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9200" windowHeight="9465" tabRatio="372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'構成比'!$C$2:$Q$38</definedName>
    <definedName name="_xlnm.Print_Area" localSheetId="1">'前年度'!$C$2:$Q$38</definedName>
    <definedName name="_xlnm.Print_Area" localSheetId="2">'増減額'!$C$2:$Q$38</definedName>
    <definedName name="_xlnm.Print_Area" localSheetId="3">'増減率'!$C$2:$Q$38</definedName>
    <definedName name="_xlnm.Print_Area" localSheetId="0">'当年度'!$C$2:$Q$38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<sst xmlns="http://schemas.openxmlformats.org/spreadsheetml/2006/main" count="246" uniqueCount="66">
  <si>
    <t>(単位:千円)</t>
  </si>
  <si>
    <t>(単位：％)</t>
  </si>
  <si>
    <t>議 会 費</t>
  </si>
  <si>
    <t>総 務 費</t>
  </si>
  <si>
    <t>民 生 費</t>
  </si>
  <si>
    <t>衛 生 費</t>
  </si>
  <si>
    <t>労 働 費</t>
  </si>
  <si>
    <t>農林水産業費</t>
  </si>
  <si>
    <t>商 工 費</t>
  </si>
  <si>
    <t>土 木 費</t>
  </si>
  <si>
    <t>消 防 費</t>
  </si>
  <si>
    <t>教 育 費</t>
  </si>
  <si>
    <t>災害復旧費</t>
  </si>
  <si>
    <t>公 債 費</t>
  </si>
  <si>
    <t>諸支出金</t>
  </si>
  <si>
    <t>繰上充用金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</si>
  <si>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</si>
  <si>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</si>
  <si>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</si>
  <si>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</si>
  <si>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</si>
  <si>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</si>
  <si>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</si>
  <si>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</si>
  <si>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</si>
  <si>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</si>
  <si>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</si>
  <si>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</si>
  <si>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</si>
  <si>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</si>
  <si>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</si>
  <si>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</si>
  <si>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</si>
  <si>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</si>
  <si>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</si>
  <si>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</si>
  <si>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</si>
  <si>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</si>
  <si>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</si>
  <si>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</si>
  <si>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</si>
  <si>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</si>
  <si>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</si>
  <si>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</si>
  <si>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</si>
  <si>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* 加重平均</t>
  </si>
  <si>
    <t>いなべ市</t>
  </si>
  <si>
    <t>大 紀 町</t>
  </si>
  <si>
    <t>志 摩 市</t>
  </si>
  <si>
    <t>伊 賀 市</t>
  </si>
  <si>
    <t>南伊勢町</t>
  </si>
  <si>
    <t>紀 北 町</t>
  </si>
  <si>
    <t>&lt;町  計&gt;</t>
  </si>
  <si>
    <t>&lt;町 平 均&gt;</t>
  </si>
  <si>
    <t>目的別歳出の状況（当年度）</t>
  </si>
  <si>
    <t>目的別歳出の状況（増減額）</t>
  </si>
  <si>
    <t>目的別歳出の状況（増減率）</t>
  </si>
  <si>
    <t>目的別歳出の状況（構成比）</t>
  </si>
  <si>
    <t>目的別歳出の状況（当年度）</t>
  </si>
  <si>
    <t>いなべ市</t>
  </si>
  <si>
    <t>志 摩 市</t>
  </si>
  <si>
    <t>伊 賀 市</t>
  </si>
  <si>
    <t>大 紀 町</t>
  </si>
  <si>
    <t>南伊勢町</t>
  </si>
  <si>
    <t>紀 北 町</t>
  </si>
  <si>
    <t>&lt;町  計&gt;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</si>
</sst>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  <numFmt numFmtId="180" formatCode="#,##0;&quot;▲&quot;#,##0"/>
    <numFmt numFmtId="181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 applyProtection="1">
      <alignment horizontal="center"/>
      <protection/>
    </xf>
    <xf numFmtId="37" fontId="0" fillId="0" borderId="16" xfId="0" applyBorder="1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20" xfId="0" applyBorder="1" applyAlignment="1" applyProtection="1">
      <alignment horizontal="center" shrinkToFit="1"/>
      <protection/>
    </xf>
    <xf numFmtId="37" fontId="0" fillId="0" borderId="21" xfId="0" applyBorder="1" applyAlignment="1" applyProtection="1">
      <alignment horizontal="center" shrinkToFit="1"/>
      <protection/>
    </xf>
    <xf numFmtId="37" fontId="0" fillId="0" borderId="15" xfId="0" applyBorder="1" applyAlignment="1">
      <alignment shrinkToFit="1"/>
    </xf>
    <xf numFmtId="37" fontId="0" fillId="0" borderId="16" xfId="0" applyBorder="1" applyAlignment="1">
      <alignment shrinkToFit="1"/>
    </xf>
    <xf numFmtId="180" fontId="0" fillId="0" borderId="22" xfId="48" applyNumberFormat="1" applyFont="1" applyBorder="1" applyAlignment="1">
      <alignment/>
    </xf>
    <xf numFmtId="180" fontId="0" fillId="0" borderId="17" xfId="48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23" xfId="48" applyNumberFormat="1" applyFont="1" applyBorder="1" applyAlignment="1">
      <alignment/>
    </xf>
    <xf numFmtId="180" fontId="0" fillId="0" borderId="18" xfId="48" applyNumberFormat="1" applyFon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8" xfId="0" applyNumberFormat="1" applyBorder="1" applyAlignment="1" applyProtection="1">
      <alignment/>
      <protection/>
    </xf>
    <xf numFmtId="180" fontId="0" fillId="0" borderId="24" xfId="48" applyNumberFormat="1" applyFont="1" applyBorder="1" applyAlignment="1">
      <alignment/>
    </xf>
    <xf numFmtId="180" fontId="0" fillId="0" borderId="25" xfId="48" applyNumberFormat="1" applyFon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25" xfId="0" applyNumberFormat="1" applyBorder="1" applyAlignment="1" applyProtection="1">
      <alignment/>
      <protection/>
    </xf>
    <xf numFmtId="180" fontId="0" fillId="0" borderId="26" xfId="0" applyNumberFormat="1" applyBorder="1" applyAlignment="1" applyProtection="1">
      <alignment/>
      <protection/>
    </xf>
    <xf numFmtId="180" fontId="0" fillId="0" borderId="21" xfId="0" applyNumberFormat="1" applyBorder="1" applyAlignment="1" applyProtection="1">
      <alignment/>
      <protection/>
    </xf>
    <xf numFmtId="180" fontId="0" fillId="0" borderId="27" xfId="0" applyNumberFormat="1" applyBorder="1" applyAlignment="1" applyProtection="1">
      <alignment shrinkToFit="1"/>
      <protection/>
    </xf>
    <xf numFmtId="180" fontId="0" fillId="0" borderId="20" xfId="0" applyNumberFormat="1" applyBorder="1" applyAlignment="1" applyProtection="1">
      <alignment shrinkToFit="1"/>
      <protection/>
    </xf>
    <xf numFmtId="180" fontId="0" fillId="0" borderId="23" xfId="0" applyNumberFormat="1" applyBorder="1" applyAlignment="1" applyProtection="1">
      <alignment shrinkToFit="1"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24" xfId="0" applyNumberFormat="1" applyBorder="1" applyAlignment="1" applyProtection="1">
      <alignment shrinkToFit="1"/>
      <protection/>
    </xf>
    <xf numFmtId="180" fontId="0" fillId="0" borderId="25" xfId="0" applyNumberFormat="1" applyBorder="1" applyAlignment="1" applyProtection="1">
      <alignment shrinkToFit="1"/>
      <protection/>
    </xf>
    <xf numFmtId="180" fontId="0" fillId="0" borderId="28" xfId="0" applyNumberFormat="1" applyBorder="1" applyAlignment="1" applyProtection="1">
      <alignment shrinkToFit="1"/>
      <protection/>
    </xf>
    <xf numFmtId="180" fontId="0" fillId="0" borderId="19" xfId="0" applyNumberFormat="1" applyBorder="1" applyAlignment="1" applyProtection="1">
      <alignment shrinkToFit="1"/>
      <protection/>
    </xf>
    <xf numFmtId="180" fontId="0" fillId="0" borderId="21" xfId="0" applyNumberFormat="1" applyBorder="1" applyAlignment="1" applyProtection="1">
      <alignment shrinkToFit="1"/>
      <protection/>
    </xf>
    <xf numFmtId="181" fontId="4" fillId="0" borderId="27" xfId="0" applyNumberFormat="1" applyFont="1" applyBorder="1" applyAlignment="1" applyProtection="1">
      <alignment horizontal="right"/>
      <protection locked="0"/>
    </xf>
    <xf numFmtId="181" fontId="4" fillId="0" borderId="20" xfId="0" applyNumberFormat="1" applyFont="1" applyBorder="1" applyAlignment="1" applyProtection="1">
      <alignment horizontal="right"/>
      <protection locked="0"/>
    </xf>
    <xf numFmtId="181" fontId="4" fillId="0" borderId="23" xfId="0" applyNumberFormat="1" applyFont="1" applyBorder="1" applyAlignment="1" applyProtection="1">
      <alignment horizontal="right"/>
      <protection locked="0"/>
    </xf>
    <xf numFmtId="181" fontId="4" fillId="0" borderId="18" xfId="0" applyNumberFormat="1" applyFont="1" applyBorder="1" applyAlignment="1" applyProtection="1">
      <alignment horizontal="right"/>
      <protection locked="0"/>
    </xf>
    <xf numFmtId="181" fontId="4" fillId="0" borderId="24" xfId="0" applyNumberFormat="1" applyFont="1" applyBorder="1" applyAlignment="1" applyProtection="1">
      <alignment horizontal="right"/>
      <protection locked="0"/>
    </xf>
    <xf numFmtId="181" fontId="4" fillId="0" borderId="25" xfId="0" applyNumberFormat="1" applyFont="1" applyBorder="1" applyAlignment="1" applyProtection="1">
      <alignment horizontal="right"/>
      <protection locked="0"/>
    </xf>
    <xf numFmtId="181" fontId="4" fillId="0" borderId="21" xfId="0" applyNumberFormat="1" applyFont="1" applyBorder="1" applyAlignment="1" applyProtection="1">
      <alignment/>
      <protection locked="0"/>
    </xf>
    <xf numFmtId="181" fontId="0" fillId="0" borderId="27" xfId="0" applyNumberFormat="1" applyBorder="1" applyAlignment="1" applyProtection="1">
      <alignment/>
      <protection/>
    </xf>
    <xf numFmtId="181" fontId="0" fillId="0" borderId="20" xfId="0" applyNumberFormat="1" applyBorder="1" applyAlignment="1" applyProtection="1">
      <alignment/>
      <protection/>
    </xf>
    <xf numFmtId="181" fontId="0" fillId="0" borderId="18" xfId="0" applyNumberFormat="1" applyBorder="1" applyAlignment="1" applyProtection="1">
      <alignment/>
      <protection/>
    </xf>
    <xf numFmtId="181" fontId="0" fillId="0" borderId="23" xfId="0" applyNumberFormat="1" applyBorder="1" applyAlignment="1" applyProtection="1">
      <alignment/>
      <protection/>
    </xf>
    <xf numFmtId="181" fontId="0" fillId="0" borderId="24" xfId="0" applyNumberFormat="1" applyBorder="1" applyAlignment="1" applyProtection="1">
      <alignment/>
      <protection/>
    </xf>
    <xf numFmtId="181" fontId="0" fillId="0" borderId="25" xfId="0" applyNumberFormat="1" applyBorder="1" applyAlignment="1" applyProtection="1">
      <alignment/>
      <protection/>
    </xf>
    <xf numFmtId="181" fontId="0" fillId="0" borderId="21" xfId="0" applyNumberFormat="1" applyBorder="1" applyAlignment="1" applyProtection="1">
      <alignment/>
      <protection/>
    </xf>
    <xf numFmtId="181" fontId="0" fillId="0" borderId="13" xfId="0" applyNumberFormat="1" applyBorder="1" applyAlignment="1" applyProtection="1">
      <alignment/>
      <protection/>
    </xf>
    <xf numFmtId="181" fontId="0" fillId="0" borderId="16" xfId="0" applyNumberFormat="1" applyBorder="1" applyAlignment="1" applyProtection="1">
      <alignment/>
      <protection/>
    </xf>
    <xf numFmtId="0" fontId="5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tabSelected="1" view="pageBreakPreview" zoomScale="65" zoomScaleNormal="75" zoomScaleSheetLayoutView="65" workbookViewId="0" topLeftCell="A1">
      <selection activeCell="S13" sqref="S13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61" t="s">
        <v>54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17" ht="17.25"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15" t="s">
        <v>17</v>
      </c>
      <c r="C6" s="23">
        <v>567992</v>
      </c>
      <c r="D6" s="24">
        <v>11495860</v>
      </c>
      <c r="E6" s="24">
        <v>40790261</v>
      </c>
      <c r="F6" s="24">
        <v>9191189</v>
      </c>
      <c r="G6" s="25">
        <v>56140</v>
      </c>
      <c r="H6" s="25">
        <v>2493928</v>
      </c>
      <c r="I6" s="25">
        <v>1384025</v>
      </c>
      <c r="J6" s="24">
        <v>13075333</v>
      </c>
      <c r="K6" s="24">
        <v>3919595</v>
      </c>
      <c r="L6" s="24">
        <v>19944952</v>
      </c>
      <c r="M6" s="24">
        <v>133688</v>
      </c>
      <c r="N6" s="24">
        <v>10855449</v>
      </c>
      <c r="O6" s="24">
        <v>0</v>
      </c>
      <c r="P6" s="24">
        <v>0</v>
      </c>
      <c r="Q6" s="24">
        <v>113908412</v>
      </c>
    </row>
    <row r="7" spans="2:17" ht="21.75" customHeight="1">
      <c r="B7" s="16" t="s">
        <v>18</v>
      </c>
      <c r="C7" s="26">
        <v>631660</v>
      </c>
      <c r="D7" s="27">
        <v>14450323</v>
      </c>
      <c r="E7" s="27">
        <v>41757747</v>
      </c>
      <c r="F7" s="27">
        <v>9811962</v>
      </c>
      <c r="G7" s="28">
        <v>107728</v>
      </c>
      <c r="H7" s="28">
        <v>1159894</v>
      </c>
      <c r="I7" s="28">
        <v>4312620</v>
      </c>
      <c r="J7" s="27">
        <v>15500402</v>
      </c>
      <c r="K7" s="27">
        <v>4277034</v>
      </c>
      <c r="L7" s="27">
        <v>23588979</v>
      </c>
      <c r="M7" s="27">
        <v>167643</v>
      </c>
      <c r="N7" s="27">
        <v>7453584</v>
      </c>
      <c r="O7" s="27">
        <v>0</v>
      </c>
      <c r="P7" s="27">
        <v>0</v>
      </c>
      <c r="Q7" s="27">
        <v>123219576</v>
      </c>
    </row>
    <row r="8" spans="2:17" ht="21.75" customHeight="1">
      <c r="B8" s="16" t="s">
        <v>19</v>
      </c>
      <c r="C8" s="26">
        <v>309896</v>
      </c>
      <c r="D8" s="27">
        <v>4373981</v>
      </c>
      <c r="E8" s="27">
        <v>18942794</v>
      </c>
      <c r="F8" s="27">
        <v>4855153</v>
      </c>
      <c r="G8" s="28">
        <v>69342</v>
      </c>
      <c r="H8" s="28">
        <v>986342</v>
      </c>
      <c r="I8" s="28">
        <v>1019647</v>
      </c>
      <c r="J8" s="27">
        <v>6006729</v>
      </c>
      <c r="K8" s="27">
        <v>2101258</v>
      </c>
      <c r="L8" s="27">
        <v>5654025</v>
      </c>
      <c r="M8" s="27">
        <v>164612</v>
      </c>
      <c r="N8" s="27">
        <v>5656367</v>
      </c>
      <c r="O8" s="27">
        <v>0</v>
      </c>
      <c r="P8" s="27">
        <v>0</v>
      </c>
      <c r="Q8" s="27">
        <v>50140146</v>
      </c>
    </row>
    <row r="9" spans="2:17" ht="21.75" customHeight="1">
      <c r="B9" s="16" t="s">
        <v>20</v>
      </c>
      <c r="C9" s="26">
        <v>357141</v>
      </c>
      <c r="D9" s="27">
        <v>7479277</v>
      </c>
      <c r="E9" s="27">
        <v>27589051</v>
      </c>
      <c r="F9" s="27">
        <v>4883100</v>
      </c>
      <c r="G9" s="28">
        <v>149065</v>
      </c>
      <c r="H9" s="28">
        <v>1748061</v>
      </c>
      <c r="I9" s="28">
        <v>2316537</v>
      </c>
      <c r="J9" s="27">
        <v>6358780</v>
      </c>
      <c r="K9" s="27">
        <v>3151853</v>
      </c>
      <c r="L9" s="27">
        <v>9767452</v>
      </c>
      <c r="M9" s="27">
        <v>143662</v>
      </c>
      <c r="N9" s="27">
        <v>8790910</v>
      </c>
      <c r="O9" s="27">
        <v>0</v>
      </c>
      <c r="P9" s="27">
        <v>0</v>
      </c>
      <c r="Q9" s="27">
        <v>72734889</v>
      </c>
    </row>
    <row r="10" spans="2:17" ht="21.75" customHeight="1">
      <c r="B10" s="16" t="s">
        <v>21</v>
      </c>
      <c r="C10" s="26">
        <v>343751</v>
      </c>
      <c r="D10" s="27">
        <v>5813176</v>
      </c>
      <c r="E10" s="27">
        <v>17754803</v>
      </c>
      <c r="F10" s="27">
        <v>5115598</v>
      </c>
      <c r="G10" s="28">
        <v>109243</v>
      </c>
      <c r="H10" s="28">
        <v>716700</v>
      </c>
      <c r="I10" s="28">
        <v>236755</v>
      </c>
      <c r="J10" s="27">
        <v>7200180</v>
      </c>
      <c r="K10" s="27">
        <v>2816223</v>
      </c>
      <c r="L10" s="27">
        <v>5385227</v>
      </c>
      <c r="M10" s="27">
        <v>137658</v>
      </c>
      <c r="N10" s="27">
        <v>6687595</v>
      </c>
      <c r="O10" s="27">
        <v>0</v>
      </c>
      <c r="P10" s="27">
        <v>0</v>
      </c>
      <c r="Q10" s="27">
        <v>52316909</v>
      </c>
    </row>
    <row r="11" spans="2:17" ht="21.75" customHeight="1">
      <c r="B11" s="16" t="s">
        <v>22</v>
      </c>
      <c r="C11" s="26">
        <v>461011</v>
      </c>
      <c r="D11" s="27">
        <v>5749257</v>
      </c>
      <c r="E11" s="27">
        <v>26095881</v>
      </c>
      <c r="F11" s="27">
        <v>7425737</v>
      </c>
      <c r="G11" s="28">
        <v>69825</v>
      </c>
      <c r="H11" s="28">
        <v>1506207</v>
      </c>
      <c r="I11" s="28">
        <v>1006068</v>
      </c>
      <c r="J11" s="27">
        <v>8640652</v>
      </c>
      <c r="K11" s="27">
        <v>2435728</v>
      </c>
      <c r="L11" s="27">
        <v>6399955</v>
      </c>
      <c r="M11" s="27">
        <v>104547</v>
      </c>
      <c r="N11" s="27">
        <v>3984705</v>
      </c>
      <c r="O11" s="27">
        <v>113131</v>
      </c>
      <c r="P11" s="27">
        <v>0</v>
      </c>
      <c r="Q11" s="27">
        <v>63992704</v>
      </c>
    </row>
    <row r="12" spans="2:17" ht="21.75" customHeight="1">
      <c r="B12" s="16" t="s">
        <v>23</v>
      </c>
      <c r="C12" s="26">
        <v>231848</v>
      </c>
      <c r="D12" s="27">
        <v>3226402</v>
      </c>
      <c r="E12" s="27">
        <v>11213444</v>
      </c>
      <c r="F12" s="27">
        <v>3977818</v>
      </c>
      <c r="G12" s="28">
        <v>347</v>
      </c>
      <c r="H12" s="28">
        <v>601229</v>
      </c>
      <c r="I12" s="28">
        <v>381397</v>
      </c>
      <c r="J12" s="27">
        <v>1529932</v>
      </c>
      <c r="K12" s="27">
        <v>1176881</v>
      </c>
      <c r="L12" s="27">
        <v>4119200</v>
      </c>
      <c r="M12" s="27">
        <v>133072</v>
      </c>
      <c r="N12" s="27">
        <v>3132226</v>
      </c>
      <c r="O12" s="27">
        <v>0</v>
      </c>
      <c r="P12" s="27">
        <v>0</v>
      </c>
      <c r="Q12" s="27">
        <v>29723796</v>
      </c>
    </row>
    <row r="13" spans="2:17" ht="21.75" customHeight="1">
      <c r="B13" s="16" t="s">
        <v>24</v>
      </c>
      <c r="C13" s="26">
        <v>116438</v>
      </c>
      <c r="D13" s="27">
        <v>2229289</v>
      </c>
      <c r="E13" s="27">
        <v>3239644</v>
      </c>
      <c r="F13" s="27">
        <v>1403028</v>
      </c>
      <c r="G13" s="28">
        <v>0</v>
      </c>
      <c r="H13" s="28">
        <v>278269</v>
      </c>
      <c r="I13" s="28">
        <v>114481</v>
      </c>
      <c r="J13" s="27">
        <v>328293</v>
      </c>
      <c r="K13" s="27">
        <v>488462</v>
      </c>
      <c r="L13" s="27">
        <v>705294</v>
      </c>
      <c r="M13" s="27">
        <v>66749</v>
      </c>
      <c r="N13" s="27">
        <v>1247013</v>
      </c>
      <c r="O13" s="27">
        <v>0</v>
      </c>
      <c r="P13" s="27">
        <v>0</v>
      </c>
      <c r="Q13" s="27">
        <v>10216960</v>
      </c>
    </row>
    <row r="14" spans="2:17" ht="21.75" customHeight="1">
      <c r="B14" s="16" t="s">
        <v>25</v>
      </c>
      <c r="C14" s="26">
        <v>233072</v>
      </c>
      <c r="D14" s="27">
        <v>2205458</v>
      </c>
      <c r="E14" s="27">
        <v>6864871</v>
      </c>
      <c r="F14" s="27">
        <v>2189742</v>
      </c>
      <c r="G14" s="28">
        <v>27785</v>
      </c>
      <c r="H14" s="28">
        <v>687449</v>
      </c>
      <c r="I14" s="28">
        <v>360173</v>
      </c>
      <c r="J14" s="27">
        <v>3374202</v>
      </c>
      <c r="K14" s="27">
        <v>909062</v>
      </c>
      <c r="L14" s="27">
        <v>2237811</v>
      </c>
      <c r="M14" s="27">
        <v>0</v>
      </c>
      <c r="N14" s="27">
        <v>1858271</v>
      </c>
      <c r="O14" s="27">
        <v>0</v>
      </c>
      <c r="P14" s="27">
        <v>0</v>
      </c>
      <c r="Q14" s="27">
        <v>20947896</v>
      </c>
    </row>
    <row r="15" spans="2:17" ht="21.75" customHeight="1">
      <c r="B15" s="16" t="s">
        <v>26</v>
      </c>
      <c r="C15" s="26">
        <v>131540</v>
      </c>
      <c r="D15" s="27">
        <v>1933486</v>
      </c>
      <c r="E15" s="27">
        <v>3025878</v>
      </c>
      <c r="F15" s="27">
        <v>1316048</v>
      </c>
      <c r="G15" s="28">
        <v>0</v>
      </c>
      <c r="H15" s="28">
        <v>587535</v>
      </c>
      <c r="I15" s="28">
        <v>464973</v>
      </c>
      <c r="J15" s="27">
        <v>548315</v>
      </c>
      <c r="K15" s="27">
        <v>703621</v>
      </c>
      <c r="L15" s="27">
        <v>1479375</v>
      </c>
      <c r="M15" s="27">
        <v>17243</v>
      </c>
      <c r="N15" s="27">
        <v>1368371</v>
      </c>
      <c r="O15" s="27">
        <v>148991</v>
      </c>
      <c r="P15" s="29">
        <v>0</v>
      </c>
      <c r="Q15" s="27">
        <v>11725376</v>
      </c>
    </row>
    <row r="16" spans="2:17" ht="21.75" customHeight="1">
      <c r="B16" s="16" t="s">
        <v>27</v>
      </c>
      <c r="C16" s="26">
        <v>137290</v>
      </c>
      <c r="D16" s="27">
        <v>1830729</v>
      </c>
      <c r="E16" s="27">
        <v>3387399</v>
      </c>
      <c r="F16" s="27">
        <v>1058924</v>
      </c>
      <c r="G16" s="28">
        <v>0</v>
      </c>
      <c r="H16" s="28">
        <v>841008</v>
      </c>
      <c r="I16" s="28">
        <v>418810</v>
      </c>
      <c r="J16" s="27">
        <v>765037</v>
      </c>
      <c r="K16" s="27">
        <v>862884</v>
      </c>
      <c r="L16" s="27">
        <v>1216602</v>
      </c>
      <c r="M16" s="27">
        <v>158392</v>
      </c>
      <c r="N16" s="27">
        <v>1509060</v>
      </c>
      <c r="O16" s="27">
        <v>0</v>
      </c>
      <c r="P16" s="27">
        <v>0</v>
      </c>
      <c r="Q16" s="27">
        <v>12186135</v>
      </c>
    </row>
    <row r="17" spans="2:17" ht="21.75" customHeight="1">
      <c r="B17" s="16" t="s">
        <v>46</v>
      </c>
      <c r="C17" s="26">
        <v>203926</v>
      </c>
      <c r="D17" s="27">
        <v>4323231</v>
      </c>
      <c r="E17" s="27">
        <v>6347647</v>
      </c>
      <c r="F17" s="27">
        <v>1340324</v>
      </c>
      <c r="G17" s="28">
        <v>0</v>
      </c>
      <c r="H17" s="28">
        <v>867555</v>
      </c>
      <c r="I17" s="28">
        <v>157583</v>
      </c>
      <c r="J17" s="27">
        <v>2243662</v>
      </c>
      <c r="K17" s="27">
        <v>1627264</v>
      </c>
      <c r="L17" s="27">
        <v>1636824</v>
      </c>
      <c r="M17" s="27">
        <v>89883</v>
      </c>
      <c r="N17" s="27">
        <v>2379426</v>
      </c>
      <c r="O17" s="27">
        <v>0</v>
      </c>
      <c r="P17" s="29">
        <v>0</v>
      </c>
      <c r="Q17" s="27">
        <v>21217325</v>
      </c>
    </row>
    <row r="18" spans="2:17" ht="21.75" customHeight="1">
      <c r="B18" s="16" t="s">
        <v>48</v>
      </c>
      <c r="C18" s="26">
        <v>205016</v>
      </c>
      <c r="D18" s="27">
        <v>3896464</v>
      </c>
      <c r="E18" s="27">
        <v>7863855</v>
      </c>
      <c r="F18" s="27">
        <v>2696754</v>
      </c>
      <c r="G18" s="28">
        <v>663</v>
      </c>
      <c r="H18" s="28">
        <v>423850</v>
      </c>
      <c r="I18" s="28">
        <v>347418</v>
      </c>
      <c r="J18" s="27">
        <v>1161804</v>
      </c>
      <c r="K18" s="27">
        <v>1341923</v>
      </c>
      <c r="L18" s="27">
        <v>3259389</v>
      </c>
      <c r="M18" s="27">
        <v>5837</v>
      </c>
      <c r="N18" s="27">
        <v>4658200</v>
      </c>
      <c r="O18" s="27">
        <v>0</v>
      </c>
      <c r="P18" s="29">
        <v>0</v>
      </c>
      <c r="Q18" s="27">
        <v>25861173</v>
      </c>
    </row>
    <row r="19" spans="1:17" ht="21.75" customHeight="1">
      <c r="A19" s="11"/>
      <c r="B19" s="18" t="s">
        <v>49</v>
      </c>
      <c r="C19" s="30">
        <v>293321</v>
      </c>
      <c r="D19" s="31">
        <v>6830974</v>
      </c>
      <c r="E19" s="31">
        <v>14207380</v>
      </c>
      <c r="F19" s="31">
        <v>6107208</v>
      </c>
      <c r="G19" s="32">
        <v>74271</v>
      </c>
      <c r="H19" s="32">
        <v>2056242</v>
      </c>
      <c r="I19" s="32">
        <v>444591</v>
      </c>
      <c r="J19" s="31">
        <v>2446318</v>
      </c>
      <c r="K19" s="31">
        <v>1681617</v>
      </c>
      <c r="L19" s="31">
        <v>4396916</v>
      </c>
      <c r="M19" s="31">
        <v>236580</v>
      </c>
      <c r="N19" s="31">
        <v>6289666</v>
      </c>
      <c r="O19" s="31">
        <v>0</v>
      </c>
      <c r="P19" s="33">
        <v>0</v>
      </c>
      <c r="Q19" s="31">
        <v>45065084</v>
      </c>
    </row>
    <row r="20" spans="2:17" ht="21.75" customHeight="1">
      <c r="B20" s="16" t="s">
        <v>28</v>
      </c>
      <c r="C20" s="26">
        <v>57666</v>
      </c>
      <c r="D20" s="27">
        <v>1049970</v>
      </c>
      <c r="E20" s="27">
        <v>733294</v>
      </c>
      <c r="F20" s="27">
        <v>231075</v>
      </c>
      <c r="G20" s="28">
        <v>0</v>
      </c>
      <c r="H20" s="28">
        <v>207053</v>
      </c>
      <c r="I20" s="28">
        <v>16315</v>
      </c>
      <c r="J20" s="27">
        <v>459049</v>
      </c>
      <c r="K20" s="27">
        <v>123164</v>
      </c>
      <c r="L20" s="27">
        <v>272428</v>
      </c>
      <c r="M20" s="27">
        <v>0</v>
      </c>
      <c r="N20" s="27">
        <v>243039</v>
      </c>
      <c r="O20" s="27">
        <v>0</v>
      </c>
      <c r="P20" s="27">
        <v>0</v>
      </c>
      <c r="Q20" s="27">
        <v>3393053</v>
      </c>
    </row>
    <row r="21" spans="2:17" ht="21.75" customHeight="1">
      <c r="B21" s="16" t="s">
        <v>29</v>
      </c>
      <c r="C21" s="26">
        <v>119422</v>
      </c>
      <c r="D21" s="27">
        <v>1130624</v>
      </c>
      <c r="E21" s="27">
        <v>2797697</v>
      </c>
      <c r="F21" s="27">
        <v>813580</v>
      </c>
      <c r="G21" s="28">
        <v>45537</v>
      </c>
      <c r="H21" s="28">
        <v>139551</v>
      </c>
      <c r="I21" s="28">
        <v>26083</v>
      </c>
      <c r="J21" s="27">
        <v>513347</v>
      </c>
      <c r="K21" s="27">
        <v>421029</v>
      </c>
      <c r="L21" s="27">
        <v>1260883</v>
      </c>
      <c r="M21" s="27">
        <v>130544</v>
      </c>
      <c r="N21" s="27">
        <v>540572</v>
      </c>
      <c r="O21" s="27">
        <v>0</v>
      </c>
      <c r="P21" s="27">
        <v>0</v>
      </c>
      <c r="Q21" s="27">
        <v>7938869</v>
      </c>
    </row>
    <row r="22" spans="2:17" ht="21.75" customHeight="1">
      <c r="B22" s="16" t="s">
        <v>30</v>
      </c>
      <c r="C22" s="26">
        <v>157894</v>
      </c>
      <c r="D22" s="27">
        <v>1509248</v>
      </c>
      <c r="E22" s="27">
        <v>4566460</v>
      </c>
      <c r="F22" s="27">
        <v>1185313</v>
      </c>
      <c r="G22" s="28">
        <v>0</v>
      </c>
      <c r="H22" s="28">
        <v>751494</v>
      </c>
      <c r="I22" s="28">
        <v>172040</v>
      </c>
      <c r="J22" s="27">
        <v>997512</v>
      </c>
      <c r="K22" s="27">
        <v>730227</v>
      </c>
      <c r="L22" s="27">
        <v>1668552</v>
      </c>
      <c r="M22" s="27">
        <v>135159</v>
      </c>
      <c r="N22" s="27">
        <v>649866</v>
      </c>
      <c r="O22" s="27">
        <v>0</v>
      </c>
      <c r="P22" s="27">
        <v>0</v>
      </c>
      <c r="Q22" s="27">
        <v>12523765</v>
      </c>
    </row>
    <row r="23" spans="2:17" ht="21.75" customHeight="1">
      <c r="B23" s="16" t="s">
        <v>31</v>
      </c>
      <c r="C23" s="26">
        <v>81867</v>
      </c>
      <c r="D23" s="27">
        <v>671258</v>
      </c>
      <c r="E23" s="27">
        <v>1318145</v>
      </c>
      <c r="F23" s="28">
        <v>207040</v>
      </c>
      <c r="G23" s="28">
        <v>0</v>
      </c>
      <c r="H23" s="28">
        <v>42585</v>
      </c>
      <c r="I23" s="29">
        <v>8655</v>
      </c>
      <c r="J23" s="27">
        <v>609973</v>
      </c>
      <c r="K23" s="27">
        <v>223850</v>
      </c>
      <c r="L23" s="27">
        <v>546199</v>
      </c>
      <c r="M23" s="27">
        <v>14828</v>
      </c>
      <c r="N23" s="27">
        <v>321079</v>
      </c>
      <c r="O23" s="27">
        <v>0</v>
      </c>
      <c r="P23" s="27">
        <v>0</v>
      </c>
      <c r="Q23" s="27">
        <v>4045479</v>
      </c>
    </row>
    <row r="24" spans="2:17" ht="21.75" customHeight="1">
      <c r="B24" s="16" t="s">
        <v>32</v>
      </c>
      <c r="C24" s="26">
        <v>90624</v>
      </c>
      <c r="D24" s="27">
        <v>1738080</v>
      </c>
      <c r="E24" s="27">
        <v>2018648</v>
      </c>
      <c r="F24" s="28">
        <v>439104</v>
      </c>
      <c r="G24" s="28">
        <v>0</v>
      </c>
      <c r="H24" s="28">
        <v>120111</v>
      </c>
      <c r="I24" s="29">
        <v>19046</v>
      </c>
      <c r="J24" s="27">
        <v>1010264</v>
      </c>
      <c r="K24" s="27">
        <v>276233</v>
      </c>
      <c r="L24" s="27">
        <v>989417</v>
      </c>
      <c r="M24" s="27">
        <v>0</v>
      </c>
      <c r="N24" s="27">
        <v>51713</v>
      </c>
      <c r="O24" s="27">
        <v>0</v>
      </c>
      <c r="P24" s="27">
        <v>0</v>
      </c>
      <c r="Q24" s="27">
        <v>6753240</v>
      </c>
    </row>
    <row r="25" spans="2:17" ht="21.75" customHeight="1">
      <c r="B25" s="16" t="s">
        <v>33</v>
      </c>
      <c r="C25" s="26">
        <v>65324</v>
      </c>
      <c r="D25" s="27">
        <v>1632418</v>
      </c>
      <c r="E25" s="27">
        <v>2232921</v>
      </c>
      <c r="F25" s="27">
        <v>483113</v>
      </c>
      <c r="G25" s="28">
        <v>3000</v>
      </c>
      <c r="H25" s="28">
        <v>417635</v>
      </c>
      <c r="I25" s="28">
        <v>105054</v>
      </c>
      <c r="J25" s="27">
        <v>538624</v>
      </c>
      <c r="K25" s="27">
        <v>418402</v>
      </c>
      <c r="L25" s="27">
        <v>677161</v>
      </c>
      <c r="M25" s="27">
        <v>15044</v>
      </c>
      <c r="N25" s="27">
        <v>632098</v>
      </c>
      <c r="O25" s="27">
        <v>0</v>
      </c>
      <c r="P25" s="27">
        <v>0</v>
      </c>
      <c r="Q25" s="27">
        <v>7220794</v>
      </c>
    </row>
    <row r="26" spans="2:17" ht="21.75" customHeight="1">
      <c r="B26" s="16" t="s">
        <v>34</v>
      </c>
      <c r="C26" s="26">
        <v>87054</v>
      </c>
      <c r="D26" s="27">
        <v>2291786</v>
      </c>
      <c r="E26" s="27">
        <v>3056954</v>
      </c>
      <c r="F26" s="28">
        <v>662270</v>
      </c>
      <c r="G26" s="28">
        <v>208</v>
      </c>
      <c r="H26" s="28">
        <v>560891</v>
      </c>
      <c r="I26" s="29">
        <v>65389</v>
      </c>
      <c r="J26" s="27">
        <v>462060</v>
      </c>
      <c r="K26" s="27">
        <v>319991</v>
      </c>
      <c r="L26" s="27">
        <v>2844614</v>
      </c>
      <c r="M26" s="27">
        <v>0</v>
      </c>
      <c r="N26" s="27">
        <v>864496</v>
      </c>
      <c r="O26" s="27">
        <v>0</v>
      </c>
      <c r="P26" s="27">
        <v>0</v>
      </c>
      <c r="Q26" s="27">
        <v>11215713</v>
      </c>
    </row>
    <row r="27" spans="2:17" ht="21.75" customHeight="1">
      <c r="B27" s="16" t="s">
        <v>35</v>
      </c>
      <c r="C27" s="26">
        <v>71137</v>
      </c>
      <c r="D27" s="27">
        <v>756011</v>
      </c>
      <c r="E27" s="27">
        <v>1721406</v>
      </c>
      <c r="F27" s="27">
        <v>1099208</v>
      </c>
      <c r="G27" s="28">
        <v>6000</v>
      </c>
      <c r="H27" s="28">
        <v>297935</v>
      </c>
      <c r="I27" s="28">
        <v>104688</v>
      </c>
      <c r="J27" s="27">
        <v>331965</v>
      </c>
      <c r="K27" s="27">
        <v>418800</v>
      </c>
      <c r="L27" s="27">
        <v>828998</v>
      </c>
      <c r="M27" s="27">
        <v>105872</v>
      </c>
      <c r="N27" s="27">
        <v>1076226</v>
      </c>
      <c r="O27" s="27">
        <v>0</v>
      </c>
      <c r="P27" s="27">
        <v>0</v>
      </c>
      <c r="Q27" s="27">
        <v>6818246</v>
      </c>
    </row>
    <row r="28" spans="2:17" ht="21.75" customHeight="1">
      <c r="B28" s="16" t="s">
        <v>36</v>
      </c>
      <c r="C28" s="26">
        <v>71714</v>
      </c>
      <c r="D28" s="27">
        <v>797268</v>
      </c>
      <c r="E28" s="27">
        <v>2135532</v>
      </c>
      <c r="F28" s="28">
        <v>499491</v>
      </c>
      <c r="G28" s="28">
        <v>21964</v>
      </c>
      <c r="H28" s="28">
        <v>335526</v>
      </c>
      <c r="I28" s="29">
        <v>82512</v>
      </c>
      <c r="J28" s="27">
        <v>666051</v>
      </c>
      <c r="K28" s="27">
        <v>251062</v>
      </c>
      <c r="L28" s="27">
        <v>547605</v>
      </c>
      <c r="M28" s="27">
        <v>74837</v>
      </c>
      <c r="N28" s="27">
        <v>407661</v>
      </c>
      <c r="O28" s="27">
        <v>0</v>
      </c>
      <c r="P28" s="27">
        <v>0</v>
      </c>
      <c r="Q28" s="27">
        <v>5891223</v>
      </c>
    </row>
    <row r="29" spans="2:17" ht="21.75" customHeight="1">
      <c r="B29" s="16" t="s">
        <v>37</v>
      </c>
      <c r="C29" s="26">
        <v>62848</v>
      </c>
      <c r="D29" s="27">
        <v>654421</v>
      </c>
      <c r="E29" s="27">
        <v>1007379</v>
      </c>
      <c r="F29" s="27">
        <v>438678</v>
      </c>
      <c r="G29" s="28">
        <v>0</v>
      </c>
      <c r="H29" s="28">
        <v>156129</v>
      </c>
      <c r="I29" s="28">
        <v>43774</v>
      </c>
      <c r="J29" s="27">
        <v>346374</v>
      </c>
      <c r="K29" s="27">
        <v>180566</v>
      </c>
      <c r="L29" s="27">
        <v>394747</v>
      </c>
      <c r="M29" s="27">
        <v>136884</v>
      </c>
      <c r="N29" s="27">
        <v>316702</v>
      </c>
      <c r="O29" s="27">
        <v>0</v>
      </c>
      <c r="P29" s="27">
        <v>0</v>
      </c>
      <c r="Q29" s="27">
        <v>3738502</v>
      </c>
    </row>
    <row r="30" spans="2:17" ht="21.75" customHeight="1">
      <c r="B30" s="16" t="s">
        <v>47</v>
      </c>
      <c r="C30" s="26">
        <v>72990</v>
      </c>
      <c r="D30" s="27">
        <v>849234</v>
      </c>
      <c r="E30" s="27">
        <v>1557091</v>
      </c>
      <c r="F30" s="27">
        <v>661083</v>
      </c>
      <c r="G30" s="28">
        <v>0</v>
      </c>
      <c r="H30" s="28">
        <v>451831</v>
      </c>
      <c r="I30" s="28">
        <v>126961</v>
      </c>
      <c r="J30" s="27">
        <v>526919</v>
      </c>
      <c r="K30" s="27">
        <v>1132417</v>
      </c>
      <c r="L30" s="27">
        <v>418289</v>
      </c>
      <c r="M30" s="27">
        <v>3804</v>
      </c>
      <c r="N30" s="27">
        <v>1270412</v>
      </c>
      <c r="O30" s="27">
        <v>0</v>
      </c>
      <c r="P30" s="27">
        <v>0</v>
      </c>
      <c r="Q30" s="27">
        <v>7071031</v>
      </c>
    </row>
    <row r="31" spans="2:17" ht="21.75" customHeight="1">
      <c r="B31" s="16" t="s">
        <v>50</v>
      </c>
      <c r="C31" s="26">
        <v>89708</v>
      </c>
      <c r="D31" s="27">
        <v>1372114</v>
      </c>
      <c r="E31" s="27">
        <v>2188443</v>
      </c>
      <c r="F31" s="27">
        <v>1130855</v>
      </c>
      <c r="G31" s="28">
        <v>0</v>
      </c>
      <c r="H31" s="28">
        <v>645083</v>
      </c>
      <c r="I31" s="28">
        <v>168444</v>
      </c>
      <c r="J31" s="27">
        <v>665998</v>
      </c>
      <c r="K31" s="27">
        <v>936409</v>
      </c>
      <c r="L31" s="27">
        <v>564204</v>
      </c>
      <c r="M31" s="27">
        <v>159069</v>
      </c>
      <c r="N31" s="27">
        <v>1176182</v>
      </c>
      <c r="O31" s="27">
        <v>0</v>
      </c>
      <c r="P31" s="27">
        <v>0</v>
      </c>
      <c r="Q31" s="27">
        <v>9096509</v>
      </c>
    </row>
    <row r="32" spans="2:17" ht="21.75" customHeight="1">
      <c r="B32" s="16" t="s">
        <v>51</v>
      </c>
      <c r="C32" s="26">
        <v>104328</v>
      </c>
      <c r="D32" s="27">
        <v>1356179</v>
      </c>
      <c r="E32" s="27">
        <v>2520113</v>
      </c>
      <c r="F32" s="27">
        <v>1867476</v>
      </c>
      <c r="G32" s="28">
        <v>0</v>
      </c>
      <c r="H32" s="28">
        <v>1255217</v>
      </c>
      <c r="I32" s="28">
        <v>247328</v>
      </c>
      <c r="J32" s="27">
        <v>482879</v>
      </c>
      <c r="K32" s="27">
        <v>582512</v>
      </c>
      <c r="L32" s="27">
        <v>1297357</v>
      </c>
      <c r="M32" s="27">
        <v>71264</v>
      </c>
      <c r="N32" s="27">
        <v>1325332</v>
      </c>
      <c r="O32" s="27">
        <v>0</v>
      </c>
      <c r="P32" s="27">
        <v>0</v>
      </c>
      <c r="Q32" s="27">
        <v>11109985</v>
      </c>
    </row>
    <row r="33" spans="2:17" ht="21.75" customHeight="1">
      <c r="B33" s="16" t="s">
        <v>38</v>
      </c>
      <c r="C33" s="26">
        <v>66680</v>
      </c>
      <c r="D33" s="27">
        <v>647395</v>
      </c>
      <c r="E33" s="27">
        <v>1477257</v>
      </c>
      <c r="F33" s="27">
        <v>484466</v>
      </c>
      <c r="G33" s="28">
        <v>0</v>
      </c>
      <c r="H33" s="28">
        <v>279209</v>
      </c>
      <c r="I33" s="28">
        <v>196532</v>
      </c>
      <c r="J33" s="27">
        <v>525807</v>
      </c>
      <c r="K33" s="27">
        <v>357269</v>
      </c>
      <c r="L33" s="27">
        <v>473437</v>
      </c>
      <c r="M33" s="27">
        <v>51716</v>
      </c>
      <c r="N33" s="27">
        <v>521817</v>
      </c>
      <c r="O33" s="27">
        <v>0</v>
      </c>
      <c r="P33" s="27">
        <v>0</v>
      </c>
      <c r="Q33" s="27">
        <v>5081585</v>
      </c>
    </row>
    <row r="34" spans="2:17" ht="21.75" customHeight="1">
      <c r="B34" s="16" t="s">
        <v>39</v>
      </c>
      <c r="C34" s="26">
        <v>76015</v>
      </c>
      <c r="D34" s="27">
        <v>898569</v>
      </c>
      <c r="E34" s="27">
        <v>1923184</v>
      </c>
      <c r="F34" s="27">
        <v>654923</v>
      </c>
      <c r="G34" s="28">
        <v>0</v>
      </c>
      <c r="H34" s="28">
        <v>139996</v>
      </c>
      <c r="I34" s="28">
        <v>21327</v>
      </c>
      <c r="J34" s="27">
        <v>694084</v>
      </c>
      <c r="K34" s="27">
        <v>434361</v>
      </c>
      <c r="L34" s="27">
        <v>633468</v>
      </c>
      <c r="M34" s="27">
        <v>0</v>
      </c>
      <c r="N34" s="27">
        <v>881245</v>
      </c>
      <c r="O34" s="27">
        <v>0</v>
      </c>
      <c r="P34" s="27">
        <v>0</v>
      </c>
      <c r="Q34" s="27">
        <v>6357172</v>
      </c>
    </row>
    <row r="35" spans="2:17" ht="21.75" customHeight="1">
      <c r="B35" s="20" t="s">
        <v>40</v>
      </c>
      <c r="C35" s="34">
        <f>SUM(C6:C19)</f>
        <v>4223902</v>
      </c>
      <c r="D35" s="35">
        <f>SUM(D6:D19)</f>
        <v>75837907</v>
      </c>
      <c r="E35" s="35">
        <f>SUM(E6:E19)</f>
        <v>229080655</v>
      </c>
      <c r="F35" s="35">
        <f>SUM(F6:F19)</f>
        <v>61372585</v>
      </c>
      <c r="G35" s="35">
        <f aca="true" t="shared" si="0" ref="G35:Q35">SUM(G6:G19)</f>
        <v>664409</v>
      </c>
      <c r="H35" s="35">
        <f t="shared" si="0"/>
        <v>14954269</v>
      </c>
      <c r="I35" s="35">
        <f t="shared" si="0"/>
        <v>12965078</v>
      </c>
      <c r="J35" s="35">
        <f t="shared" si="0"/>
        <v>69179639</v>
      </c>
      <c r="K35" s="35">
        <f t="shared" si="0"/>
        <v>27493405</v>
      </c>
      <c r="L35" s="35">
        <f t="shared" si="0"/>
        <v>89792001</v>
      </c>
      <c r="M35" s="35">
        <f t="shared" si="0"/>
        <v>1559566</v>
      </c>
      <c r="N35" s="35">
        <f t="shared" si="0"/>
        <v>65870843</v>
      </c>
      <c r="O35" s="35">
        <f t="shared" si="0"/>
        <v>262122</v>
      </c>
      <c r="P35" s="35">
        <f t="shared" si="0"/>
        <v>0</v>
      </c>
      <c r="Q35" s="35">
        <f t="shared" si="0"/>
        <v>653256381</v>
      </c>
    </row>
    <row r="36" spans="2:17" ht="21.75" customHeight="1">
      <c r="B36" s="20" t="s">
        <v>52</v>
      </c>
      <c r="C36" s="34">
        <f aca="true" t="shared" si="1" ref="C36:Q36">SUM(C20:C34)</f>
        <v>1275271</v>
      </c>
      <c r="D36" s="35">
        <f t="shared" si="1"/>
        <v>17354575</v>
      </c>
      <c r="E36" s="35">
        <f t="shared" si="1"/>
        <v>31254524</v>
      </c>
      <c r="F36" s="35">
        <f t="shared" si="1"/>
        <v>10857675</v>
      </c>
      <c r="G36" s="35">
        <f t="shared" si="1"/>
        <v>76709</v>
      </c>
      <c r="H36" s="35">
        <f t="shared" si="1"/>
        <v>5800246</v>
      </c>
      <c r="I36" s="35">
        <f t="shared" si="1"/>
        <v>1404148</v>
      </c>
      <c r="J36" s="35">
        <f t="shared" si="1"/>
        <v>8830906</v>
      </c>
      <c r="K36" s="35">
        <f t="shared" si="1"/>
        <v>6806292</v>
      </c>
      <c r="L36" s="35">
        <f t="shared" si="1"/>
        <v>13417359</v>
      </c>
      <c r="M36" s="35">
        <f t="shared" si="1"/>
        <v>899021</v>
      </c>
      <c r="N36" s="35">
        <f t="shared" si="1"/>
        <v>10278440</v>
      </c>
      <c r="O36" s="35">
        <f t="shared" si="1"/>
        <v>0</v>
      </c>
      <c r="P36" s="35">
        <f t="shared" si="1"/>
        <v>0</v>
      </c>
      <c r="Q36" s="35">
        <f t="shared" si="1"/>
        <v>108255166</v>
      </c>
    </row>
    <row r="37" spans="2:17" ht="21.75" customHeight="1">
      <c r="B37" s="20" t="s">
        <v>41</v>
      </c>
      <c r="C37" s="34">
        <f aca="true" t="shared" si="2" ref="C37:Q37">SUM(C6:C34)</f>
        <v>5499173</v>
      </c>
      <c r="D37" s="35">
        <f t="shared" si="2"/>
        <v>93192482</v>
      </c>
      <c r="E37" s="35">
        <f t="shared" si="2"/>
        <v>260335179</v>
      </c>
      <c r="F37" s="35">
        <f t="shared" si="2"/>
        <v>72230260</v>
      </c>
      <c r="G37" s="35">
        <f t="shared" si="2"/>
        <v>741118</v>
      </c>
      <c r="H37" s="35">
        <f t="shared" si="2"/>
        <v>20754515</v>
      </c>
      <c r="I37" s="35">
        <f t="shared" si="2"/>
        <v>14369226</v>
      </c>
      <c r="J37" s="35">
        <f t="shared" si="2"/>
        <v>78010545</v>
      </c>
      <c r="K37" s="35">
        <f t="shared" si="2"/>
        <v>34299697</v>
      </c>
      <c r="L37" s="35">
        <f t="shared" si="2"/>
        <v>103209360</v>
      </c>
      <c r="M37" s="35">
        <f t="shared" si="2"/>
        <v>2458587</v>
      </c>
      <c r="N37" s="35">
        <f t="shared" si="2"/>
        <v>76149283</v>
      </c>
      <c r="O37" s="35">
        <f t="shared" si="2"/>
        <v>262122</v>
      </c>
      <c r="P37" s="35">
        <f t="shared" si="2"/>
        <v>0</v>
      </c>
      <c r="Q37" s="35">
        <f t="shared" si="2"/>
        <v>761511547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 目的別歳出の状況（Ｒ１年度決算額）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view="pageBreakPreview" zoomScale="65" zoomScaleNormal="75" zoomScaleSheetLayoutView="65" workbookViewId="0" topLeftCell="B1">
      <selection activeCell="G16" sqref="G16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61" t="s">
        <v>58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17" ht="17.25"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15" t="s">
        <v>17</v>
      </c>
      <c r="C6" s="23">
        <v>569233</v>
      </c>
      <c r="D6" s="24">
        <v>11067427</v>
      </c>
      <c r="E6" s="24">
        <v>39617458</v>
      </c>
      <c r="F6" s="24">
        <v>9316918</v>
      </c>
      <c r="G6" s="25">
        <v>56157</v>
      </c>
      <c r="H6" s="25">
        <v>2458045</v>
      </c>
      <c r="I6" s="25">
        <v>1489889</v>
      </c>
      <c r="J6" s="24">
        <v>14404386</v>
      </c>
      <c r="K6" s="24">
        <v>4403089</v>
      </c>
      <c r="L6" s="24">
        <v>13513967</v>
      </c>
      <c r="M6" s="24">
        <v>445982</v>
      </c>
      <c r="N6" s="24">
        <v>11077850</v>
      </c>
      <c r="O6" s="24">
        <v>0</v>
      </c>
      <c r="P6" s="24">
        <v>0</v>
      </c>
      <c r="Q6" s="24">
        <v>108420401</v>
      </c>
    </row>
    <row r="7" spans="2:17" ht="21.75" customHeight="1">
      <c r="B7" s="16" t="s">
        <v>18</v>
      </c>
      <c r="C7" s="26">
        <v>627610</v>
      </c>
      <c r="D7" s="27">
        <v>20181421</v>
      </c>
      <c r="E7" s="27">
        <v>41550407</v>
      </c>
      <c r="F7" s="27">
        <v>9468992</v>
      </c>
      <c r="G7" s="28">
        <v>91715</v>
      </c>
      <c r="H7" s="28">
        <v>1225098</v>
      </c>
      <c r="I7" s="28">
        <v>3978192</v>
      </c>
      <c r="J7" s="27">
        <v>15584717</v>
      </c>
      <c r="K7" s="27">
        <v>4275708</v>
      </c>
      <c r="L7" s="27">
        <v>17325913</v>
      </c>
      <c r="M7" s="27">
        <v>119851</v>
      </c>
      <c r="N7" s="27">
        <v>7946704</v>
      </c>
      <c r="O7" s="27">
        <v>0</v>
      </c>
      <c r="P7" s="27">
        <v>0</v>
      </c>
      <c r="Q7" s="27">
        <v>122376328</v>
      </c>
    </row>
    <row r="8" spans="2:17" ht="21.75" customHeight="1">
      <c r="B8" s="16" t="s">
        <v>19</v>
      </c>
      <c r="C8" s="26">
        <v>325626</v>
      </c>
      <c r="D8" s="27">
        <v>5625343</v>
      </c>
      <c r="E8" s="27">
        <v>18365103</v>
      </c>
      <c r="F8" s="27">
        <v>7254197</v>
      </c>
      <c r="G8" s="28">
        <v>63805</v>
      </c>
      <c r="H8" s="28">
        <v>856255</v>
      </c>
      <c r="I8" s="28">
        <v>977498</v>
      </c>
      <c r="J8" s="27">
        <v>5241580</v>
      </c>
      <c r="K8" s="27">
        <v>2525104</v>
      </c>
      <c r="L8" s="27">
        <v>8254798</v>
      </c>
      <c r="M8" s="27">
        <v>289306</v>
      </c>
      <c r="N8" s="27">
        <v>5621377</v>
      </c>
      <c r="O8" s="27">
        <v>0</v>
      </c>
      <c r="P8" s="27">
        <v>0</v>
      </c>
      <c r="Q8" s="27">
        <v>55399992</v>
      </c>
    </row>
    <row r="9" spans="2:17" ht="21.75" customHeight="1">
      <c r="B9" s="16" t="s">
        <v>20</v>
      </c>
      <c r="C9" s="26">
        <v>363241</v>
      </c>
      <c r="D9" s="27">
        <v>6817098</v>
      </c>
      <c r="E9" s="27">
        <v>26853603</v>
      </c>
      <c r="F9" s="27">
        <v>4936038</v>
      </c>
      <c r="G9" s="28">
        <v>124333</v>
      </c>
      <c r="H9" s="28">
        <v>1714239</v>
      </c>
      <c r="I9" s="28">
        <v>1999726</v>
      </c>
      <c r="J9" s="27">
        <v>6079599</v>
      </c>
      <c r="K9" s="27">
        <v>2800988</v>
      </c>
      <c r="L9" s="27">
        <v>9045615</v>
      </c>
      <c r="M9" s="27">
        <v>521095</v>
      </c>
      <c r="N9" s="27">
        <v>5794643</v>
      </c>
      <c r="O9" s="27">
        <v>0</v>
      </c>
      <c r="P9" s="27">
        <v>0</v>
      </c>
      <c r="Q9" s="27">
        <v>67050218</v>
      </c>
    </row>
    <row r="10" spans="2:17" ht="21.75" customHeight="1">
      <c r="B10" s="16" t="s">
        <v>21</v>
      </c>
      <c r="C10" s="26">
        <v>330451</v>
      </c>
      <c r="D10" s="27">
        <v>6640262</v>
      </c>
      <c r="E10" s="27">
        <v>16929929</v>
      </c>
      <c r="F10" s="27">
        <v>6370388</v>
      </c>
      <c r="G10" s="28">
        <v>110007</v>
      </c>
      <c r="H10" s="28">
        <v>722103</v>
      </c>
      <c r="I10" s="28">
        <v>306030</v>
      </c>
      <c r="J10" s="27">
        <v>6736363</v>
      </c>
      <c r="K10" s="27">
        <v>2809236</v>
      </c>
      <c r="L10" s="27">
        <v>4184464</v>
      </c>
      <c r="M10" s="27">
        <v>1417</v>
      </c>
      <c r="N10" s="27">
        <v>6323018</v>
      </c>
      <c r="O10" s="27">
        <v>0</v>
      </c>
      <c r="P10" s="27">
        <v>0</v>
      </c>
      <c r="Q10" s="27">
        <v>51463668</v>
      </c>
    </row>
    <row r="11" spans="2:17" ht="21.75" customHeight="1">
      <c r="B11" s="16" t="s">
        <v>22</v>
      </c>
      <c r="C11" s="26">
        <v>474372</v>
      </c>
      <c r="D11" s="27">
        <v>5628291</v>
      </c>
      <c r="E11" s="27">
        <v>25453145</v>
      </c>
      <c r="F11" s="27">
        <v>7167441</v>
      </c>
      <c r="G11" s="28">
        <v>85111</v>
      </c>
      <c r="H11" s="28">
        <v>1444705</v>
      </c>
      <c r="I11" s="28">
        <v>784876</v>
      </c>
      <c r="J11" s="27">
        <v>8702240</v>
      </c>
      <c r="K11" s="27">
        <v>2374482</v>
      </c>
      <c r="L11" s="27">
        <v>5344870</v>
      </c>
      <c r="M11" s="27">
        <v>67193</v>
      </c>
      <c r="N11" s="27">
        <v>4164984</v>
      </c>
      <c r="O11" s="27">
        <v>31962</v>
      </c>
      <c r="P11" s="27">
        <v>0</v>
      </c>
      <c r="Q11" s="27">
        <v>61723672</v>
      </c>
    </row>
    <row r="12" spans="2:17" ht="21.75" customHeight="1">
      <c r="B12" s="16" t="s">
        <v>23</v>
      </c>
      <c r="C12" s="26">
        <v>237839</v>
      </c>
      <c r="D12" s="27">
        <v>2885297</v>
      </c>
      <c r="E12" s="27">
        <v>11290610</v>
      </c>
      <c r="F12" s="27">
        <v>4035015</v>
      </c>
      <c r="G12" s="28">
        <v>29870</v>
      </c>
      <c r="H12" s="28">
        <v>589121</v>
      </c>
      <c r="I12" s="28">
        <v>216365</v>
      </c>
      <c r="J12" s="27">
        <v>1754451</v>
      </c>
      <c r="K12" s="27">
        <v>1157103</v>
      </c>
      <c r="L12" s="27">
        <v>2155215</v>
      </c>
      <c r="M12" s="27">
        <v>485030</v>
      </c>
      <c r="N12" s="27">
        <v>3109664</v>
      </c>
      <c r="O12" s="27">
        <v>0</v>
      </c>
      <c r="P12" s="27">
        <v>0</v>
      </c>
      <c r="Q12" s="27">
        <v>27945580</v>
      </c>
    </row>
    <row r="13" spans="2:17" ht="21.75" customHeight="1">
      <c r="B13" s="16" t="s">
        <v>24</v>
      </c>
      <c r="C13" s="26">
        <v>117555</v>
      </c>
      <c r="D13" s="27">
        <v>2035754</v>
      </c>
      <c r="E13" s="27">
        <v>3225598</v>
      </c>
      <c r="F13" s="27">
        <v>1459134</v>
      </c>
      <c r="G13" s="28">
        <v>0</v>
      </c>
      <c r="H13" s="28">
        <v>443593</v>
      </c>
      <c r="I13" s="28">
        <v>130344</v>
      </c>
      <c r="J13" s="27">
        <v>345664</v>
      </c>
      <c r="K13" s="27">
        <v>461397</v>
      </c>
      <c r="L13" s="27">
        <v>635748</v>
      </c>
      <c r="M13" s="27">
        <v>2117</v>
      </c>
      <c r="N13" s="27">
        <v>1147589</v>
      </c>
      <c r="O13" s="27">
        <v>0</v>
      </c>
      <c r="P13" s="27">
        <v>0</v>
      </c>
      <c r="Q13" s="27">
        <v>10004493</v>
      </c>
    </row>
    <row r="14" spans="2:17" ht="21.75" customHeight="1">
      <c r="B14" s="16" t="s">
        <v>25</v>
      </c>
      <c r="C14" s="26">
        <v>229392</v>
      </c>
      <c r="D14" s="27">
        <v>2104808</v>
      </c>
      <c r="E14" s="27">
        <v>6619355</v>
      </c>
      <c r="F14" s="27">
        <v>2072980</v>
      </c>
      <c r="G14" s="28">
        <v>36371</v>
      </c>
      <c r="H14" s="28">
        <v>676744</v>
      </c>
      <c r="I14" s="28">
        <v>327356</v>
      </c>
      <c r="J14" s="27">
        <v>2353459</v>
      </c>
      <c r="K14" s="27">
        <v>880845</v>
      </c>
      <c r="L14" s="27">
        <v>2706603</v>
      </c>
      <c r="M14" s="27">
        <v>74211</v>
      </c>
      <c r="N14" s="27">
        <v>2220687</v>
      </c>
      <c r="O14" s="27">
        <v>0</v>
      </c>
      <c r="P14" s="27">
        <v>0</v>
      </c>
      <c r="Q14" s="27">
        <v>20302811</v>
      </c>
    </row>
    <row r="15" spans="2:17" ht="21.75" customHeight="1">
      <c r="B15" s="16" t="s">
        <v>26</v>
      </c>
      <c r="C15" s="26">
        <v>131457</v>
      </c>
      <c r="D15" s="27">
        <v>2149184</v>
      </c>
      <c r="E15" s="27">
        <v>3121322</v>
      </c>
      <c r="F15" s="27">
        <v>1334547</v>
      </c>
      <c r="G15" s="28">
        <v>0</v>
      </c>
      <c r="H15" s="28">
        <v>265645</v>
      </c>
      <c r="I15" s="28">
        <v>453391</v>
      </c>
      <c r="J15" s="27">
        <v>723078</v>
      </c>
      <c r="K15" s="27">
        <v>685631</v>
      </c>
      <c r="L15" s="27">
        <v>842161</v>
      </c>
      <c r="M15" s="27">
        <v>53943</v>
      </c>
      <c r="N15" s="27">
        <v>1365970</v>
      </c>
      <c r="O15" s="27">
        <v>110468</v>
      </c>
      <c r="P15" s="29">
        <v>0</v>
      </c>
      <c r="Q15" s="27">
        <v>11236797</v>
      </c>
    </row>
    <row r="16" spans="2:17" ht="21.75" customHeight="1">
      <c r="B16" s="16" t="s">
        <v>27</v>
      </c>
      <c r="C16" s="26">
        <v>132041</v>
      </c>
      <c r="D16" s="27">
        <v>1911052</v>
      </c>
      <c r="E16" s="27">
        <v>3498620</v>
      </c>
      <c r="F16" s="27">
        <v>1153642</v>
      </c>
      <c r="G16" s="28">
        <v>0</v>
      </c>
      <c r="H16" s="28">
        <v>678146</v>
      </c>
      <c r="I16" s="28">
        <v>429447</v>
      </c>
      <c r="J16" s="27">
        <v>1100156</v>
      </c>
      <c r="K16" s="27">
        <v>826549</v>
      </c>
      <c r="L16" s="27">
        <v>717940</v>
      </c>
      <c r="M16" s="27">
        <v>263264</v>
      </c>
      <c r="N16" s="27">
        <v>1495713</v>
      </c>
      <c r="O16" s="27">
        <v>0</v>
      </c>
      <c r="P16" s="27">
        <v>0</v>
      </c>
      <c r="Q16" s="27">
        <v>12206570</v>
      </c>
    </row>
    <row r="17" spans="2:17" ht="21.75" customHeight="1">
      <c r="B17" s="16" t="s">
        <v>59</v>
      </c>
      <c r="C17" s="26">
        <v>207345</v>
      </c>
      <c r="D17" s="27">
        <v>10953431</v>
      </c>
      <c r="E17" s="27">
        <v>7252975</v>
      </c>
      <c r="F17" s="27">
        <v>1304532</v>
      </c>
      <c r="G17" s="28">
        <v>0</v>
      </c>
      <c r="H17" s="28">
        <v>674031</v>
      </c>
      <c r="I17" s="28">
        <v>138705</v>
      </c>
      <c r="J17" s="27">
        <v>2647041</v>
      </c>
      <c r="K17" s="27">
        <v>1135809</v>
      </c>
      <c r="L17" s="27">
        <v>1983586</v>
      </c>
      <c r="M17" s="27">
        <v>79145</v>
      </c>
      <c r="N17" s="27">
        <v>2162946</v>
      </c>
      <c r="O17" s="27">
        <v>0</v>
      </c>
      <c r="P17" s="29">
        <v>0</v>
      </c>
      <c r="Q17" s="27">
        <v>28539546</v>
      </c>
    </row>
    <row r="18" spans="2:17" ht="21.75" customHeight="1">
      <c r="B18" s="16" t="s">
        <v>60</v>
      </c>
      <c r="C18" s="26">
        <v>206850</v>
      </c>
      <c r="D18" s="27">
        <v>3639059</v>
      </c>
      <c r="E18" s="27">
        <v>7674501</v>
      </c>
      <c r="F18" s="27">
        <v>2801132</v>
      </c>
      <c r="G18" s="28">
        <v>427</v>
      </c>
      <c r="H18" s="28">
        <v>367990</v>
      </c>
      <c r="I18" s="28">
        <v>410975</v>
      </c>
      <c r="J18" s="27">
        <v>1123319</v>
      </c>
      <c r="K18" s="27">
        <v>1324641</v>
      </c>
      <c r="L18" s="27">
        <v>2985212</v>
      </c>
      <c r="M18" s="27">
        <v>3553</v>
      </c>
      <c r="N18" s="27">
        <v>4618864</v>
      </c>
      <c r="O18" s="27">
        <v>0</v>
      </c>
      <c r="P18" s="29">
        <v>0</v>
      </c>
      <c r="Q18" s="27">
        <v>25156523</v>
      </c>
    </row>
    <row r="19" spans="1:17" ht="21.75" customHeight="1">
      <c r="A19" s="11"/>
      <c r="B19" s="18" t="s">
        <v>61</v>
      </c>
      <c r="C19" s="30">
        <v>298262</v>
      </c>
      <c r="D19" s="31">
        <v>10352759</v>
      </c>
      <c r="E19" s="31">
        <v>13849190</v>
      </c>
      <c r="F19" s="31">
        <v>5815994</v>
      </c>
      <c r="G19" s="32">
        <v>73828</v>
      </c>
      <c r="H19" s="32">
        <v>1684031</v>
      </c>
      <c r="I19" s="32">
        <v>410219</v>
      </c>
      <c r="J19" s="31">
        <v>2252771</v>
      </c>
      <c r="K19" s="31">
        <v>1634400</v>
      </c>
      <c r="L19" s="31">
        <v>3338595</v>
      </c>
      <c r="M19" s="31">
        <v>803448</v>
      </c>
      <c r="N19" s="31">
        <v>6328270</v>
      </c>
      <c r="O19" s="31">
        <v>0</v>
      </c>
      <c r="P19" s="33">
        <v>0</v>
      </c>
      <c r="Q19" s="31">
        <v>46841767</v>
      </c>
    </row>
    <row r="20" spans="2:17" ht="21.75" customHeight="1">
      <c r="B20" s="16" t="s">
        <v>28</v>
      </c>
      <c r="C20" s="26">
        <v>54707</v>
      </c>
      <c r="D20" s="27">
        <v>565900</v>
      </c>
      <c r="E20" s="27">
        <v>657569</v>
      </c>
      <c r="F20" s="27">
        <v>231106</v>
      </c>
      <c r="G20" s="28">
        <v>0</v>
      </c>
      <c r="H20" s="28">
        <v>233316</v>
      </c>
      <c r="I20" s="28">
        <v>14083</v>
      </c>
      <c r="J20" s="27">
        <v>415124</v>
      </c>
      <c r="K20" s="27">
        <v>240947</v>
      </c>
      <c r="L20" s="27">
        <v>295821</v>
      </c>
      <c r="M20" s="27">
        <v>0</v>
      </c>
      <c r="N20" s="27">
        <v>145190</v>
      </c>
      <c r="O20" s="27">
        <v>0</v>
      </c>
      <c r="P20" s="27">
        <v>0</v>
      </c>
      <c r="Q20" s="27">
        <v>2853763</v>
      </c>
    </row>
    <row r="21" spans="2:17" ht="21.75" customHeight="1">
      <c r="B21" s="16" t="s">
        <v>29</v>
      </c>
      <c r="C21" s="26">
        <v>121519</v>
      </c>
      <c r="D21" s="27">
        <v>1257267</v>
      </c>
      <c r="E21" s="27">
        <v>2571915</v>
      </c>
      <c r="F21" s="27">
        <v>711831</v>
      </c>
      <c r="G21" s="28">
        <v>7687</v>
      </c>
      <c r="H21" s="28">
        <v>189778</v>
      </c>
      <c r="I21" s="28">
        <v>14369</v>
      </c>
      <c r="J21" s="27">
        <v>545631</v>
      </c>
      <c r="K21" s="27">
        <v>422615</v>
      </c>
      <c r="L21" s="27">
        <v>1246065</v>
      </c>
      <c r="M21" s="27">
        <v>0</v>
      </c>
      <c r="N21" s="27">
        <v>550424</v>
      </c>
      <c r="O21" s="27">
        <v>0</v>
      </c>
      <c r="P21" s="27">
        <v>0</v>
      </c>
      <c r="Q21" s="27">
        <v>7639101</v>
      </c>
    </row>
    <row r="22" spans="2:17" ht="21.75" customHeight="1">
      <c r="B22" s="16" t="s">
        <v>30</v>
      </c>
      <c r="C22" s="26">
        <v>154026</v>
      </c>
      <c r="D22" s="27">
        <v>1904974</v>
      </c>
      <c r="E22" s="27">
        <v>4279762</v>
      </c>
      <c r="F22" s="27">
        <v>1077921</v>
      </c>
      <c r="G22" s="28">
        <v>0</v>
      </c>
      <c r="H22" s="28">
        <v>745775</v>
      </c>
      <c r="I22" s="28">
        <v>237371</v>
      </c>
      <c r="J22" s="27">
        <v>1197302</v>
      </c>
      <c r="K22" s="27">
        <v>562784</v>
      </c>
      <c r="L22" s="27">
        <v>1691389</v>
      </c>
      <c r="M22" s="27">
        <v>36731</v>
      </c>
      <c r="N22" s="27">
        <v>639986</v>
      </c>
      <c r="O22" s="27">
        <v>0</v>
      </c>
      <c r="P22" s="27">
        <v>0</v>
      </c>
      <c r="Q22" s="27">
        <v>12528021</v>
      </c>
    </row>
    <row r="23" spans="2:17" ht="21.75" customHeight="1">
      <c r="B23" s="16" t="s">
        <v>31</v>
      </c>
      <c r="C23" s="26">
        <v>80322</v>
      </c>
      <c r="D23" s="27">
        <v>991398</v>
      </c>
      <c r="E23" s="27">
        <v>1286669</v>
      </c>
      <c r="F23" s="28">
        <v>181514</v>
      </c>
      <c r="G23" s="28">
        <v>0</v>
      </c>
      <c r="H23" s="28">
        <v>34920</v>
      </c>
      <c r="I23" s="29">
        <v>19270</v>
      </c>
      <c r="J23" s="27">
        <v>512915</v>
      </c>
      <c r="K23" s="27">
        <v>353776</v>
      </c>
      <c r="L23" s="27">
        <v>540150</v>
      </c>
      <c r="M23" s="27">
        <v>397</v>
      </c>
      <c r="N23" s="27">
        <v>316507</v>
      </c>
      <c r="O23" s="27">
        <v>0</v>
      </c>
      <c r="P23" s="27">
        <v>0</v>
      </c>
      <c r="Q23" s="27">
        <v>4317838</v>
      </c>
    </row>
    <row r="24" spans="2:17" ht="21.75" customHeight="1">
      <c r="B24" s="16" t="s">
        <v>32</v>
      </c>
      <c r="C24" s="26">
        <v>91000</v>
      </c>
      <c r="D24" s="27">
        <v>1947961</v>
      </c>
      <c r="E24" s="27">
        <v>1855679</v>
      </c>
      <c r="F24" s="28">
        <v>461679</v>
      </c>
      <c r="G24" s="28">
        <v>0</v>
      </c>
      <c r="H24" s="28">
        <v>92517</v>
      </c>
      <c r="I24" s="29">
        <v>18007</v>
      </c>
      <c r="J24" s="27">
        <v>946307</v>
      </c>
      <c r="K24" s="27">
        <v>420904</v>
      </c>
      <c r="L24" s="27">
        <v>843480</v>
      </c>
      <c r="M24" s="27">
        <v>0</v>
      </c>
      <c r="N24" s="27">
        <v>32524</v>
      </c>
      <c r="O24" s="27">
        <v>0</v>
      </c>
      <c r="P24" s="27">
        <v>0</v>
      </c>
      <c r="Q24" s="27">
        <v>6710058</v>
      </c>
    </row>
    <row r="25" spans="2:17" ht="21.75" customHeight="1">
      <c r="B25" s="16" t="s">
        <v>33</v>
      </c>
      <c r="C25" s="26">
        <v>67199</v>
      </c>
      <c r="D25" s="27">
        <v>1323971</v>
      </c>
      <c r="E25" s="27">
        <v>2105601</v>
      </c>
      <c r="F25" s="27">
        <v>491705</v>
      </c>
      <c r="G25" s="28">
        <v>3000</v>
      </c>
      <c r="H25" s="28">
        <v>554704</v>
      </c>
      <c r="I25" s="28">
        <v>87966</v>
      </c>
      <c r="J25" s="27">
        <v>633013</v>
      </c>
      <c r="K25" s="27">
        <v>393733</v>
      </c>
      <c r="L25" s="27">
        <v>1180465</v>
      </c>
      <c r="M25" s="27">
        <v>145912</v>
      </c>
      <c r="N25" s="27">
        <v>653746</v>
      </c>
      <c r="O25" s="27">
        <v>0</v>
      </c>
      <c r="P25" s="27">
        <v>0</v>
      </c>
      <c r="Q25" s="27">
        <v>7641015</v>
      </c>
    </row>
    <row r="26" spans="2:17" ht="21.75" customHeight="1">
      <c r="B26" s="16" t="s">
        <v>34</v>
      </c>
      <c r="C26" s="26">
        <v>85129</v>
      </c>
      <c r="D26" s="27">
        <v>1440357</v>
      </c>
      <c r="E26" s="27">
        <v>3049364</v>
      </c>
      <c r="F26" s="28">
        <v>646958</v>
      </c>
      <c r="G26" s="28">
        <v>91</v>
      </c>
      <c r="H26" s="28">
        <v>574462</v>
      </c>
      <c r="I26" s="29">
        <v>44352</v>
      </c>
      <c r="J26" s="27">
        <v>572306</v>
      </c>
      <c r="K26" s="27">
        <v>356530</v>
      </c>
      <c r="L26" s="27">
        <v>2249791</v>
      </c>
      <c r="M26" s="27">
        <v>130023</v>
      </c>
      <c r="N26" s="27">
        <v>830847</v>
      </c>
      <c r="O26" s="27">
        <v>0</v>
      </c>
      <c r="P26" s="27">
        <v>0</v>
      </c>
      <c r="Q26" s="27">
        <v>9980210</v>
      </c>
    </row>
    <row r="27" spans="2:17" ht="21.75" customHeight="1">
      <c r="B27" s="16" t="s">
        <v>35</v>
      </c>
      <c r="C27" s="26">
        <v>70787</v>
      </c>
      <c r="D27" s="27">
        <v>814453</v>
      </c>
      <c r="E27" s="27">
        <v>1937329</v>
      </c>
      <c r="F27" s="27">
        <v>1113303</v>
      </c>
      <c r="G27" s="28">
        <v>6000</v>
      </c>
      <c r="H27" s="28">
        <v>315193</v>
      </c>
      <c r="I27" s="28">
        <v>425220</v>
      </c>
      <c r="J27" s="27">
        <v>271441</v>
      </c>
      <c r="K27" s="27">
        <v>420318</v>
      </c>
      <c r="L27" s="27">
        <v>567186</v>
      </c>
      <c r="M27" s="27">
        <v>297755</v>
      </c>
      <c r="N27" s="27">
        <v>1065750</v>
      </c>
      <c r="O27" s="27">
        <v>0</v>
      </c>
      <c r="P27" s="27">
        <v>0</v>
      </c>
      <c r="Q27" s="27">
        <v>7304735</v>
      </c>
    </row>
    <row r="28" spans="2:17" ht="21.75" customHeight="1">
      <c r="B28" s="16" t="s">
        <v>36</v>
      </c>
      <c r="C28" s="26">
        <v>71562</v>
      </c>
      <c r="D28" s="27">
        <v>662718</v>
      </c>
      <c r="E28" s="27">
        <v>2023894</v>
      </c>
      <c r="F28" s="28">
        <v>544428</v>
      </c>
      <c r="G28" s="28">
        <v>21448</v>
      </c>
      <c r="H28" s="28">
        <v>395211</v>
      </c>
      <c r="I28" s="29">
        <v>94017</v>
      </c>
      <c r="J28" s="27">
        <v>747534</v>
      </c>
      <c r="K28" s="27">
        <v>257685</v>
      </c>
      <c r="L28" s="27">
        <v>521255</v>
      </c>
      <c r="M28" s="27">
        <v>313014</v>
      </c>
      <c r="N28" s="27">
        <v>412934</v>
      </c>
      <c r="O28" s="27">
        <v>0</v>
      </c>
      <c r="P28" s="27">
        <v>0</v>
      </c>
      <c r="Q28" s="27">
        <v>6065700</v>
      </c>
    </row>
    <row r="29" spans="2:17" ht="21.75" customHeight="1">
      <c r="B29" s="16" t="s">
        <v>37</v>
      </c>
      <c r="C29" s="26">
        <v>65133</v>
      </c>
      <c r="D29" s="27">
        <v>567436</v>
      </c>
      <c r="E29" s="27">
        <v>1149554</v>
      </c>
      <c r="F29" s="27">
        <v>342377</v>
      </c>
      <c r="G29" s="28">
        <v>0</v>
      </c>
      <c r="H29" s="28">
        <v>100323</v>
      </c>
      <c r="I29" s="28">
        <v>40278</v>
      </c>
      <c r="J29" s="27">
        <v>319789</v>
      </c>
      <c r="K29" s="27">
        <v>201541</v>
      </c>
      <c r="L29" s="27">
        <v>408687</v>
      </c>
      <c r="M29" s="27">
        <v>179229</v>
      </c>
      <c r="N29" s="27">
        <v>313784</v>
      </c>
      <c r="O29" s="27">
        <v>0</v>
      </c>
      <c r="P29" s="27">
        <v>0</v>
      </c>
      <c r="Q29" s="27">
        <v>3688131</v>
      </c>
    </row>
    <row r="30" spans="2:17" ht="21.75" customHeight="1">
      <c r="B30" s="16" t="s">
        <v>62</v>
      </c>
      <c r="C30" s="26">
        <v>78684</v>
      </c>
      <c r="D30" s="27">
        <v>1029397</v>
      </c>
      <c r="E30" s="27">
        <v>1497659</v>
      </c>
      <c r="F30" s="27">
        <v>641504</v>
      </c>
      <c r="G30" s="28">
        <v>0</v>
      </c>
      <c r="H30" s="28">
        <v>473598</v>
      </c>
      <c r="I30" s="28">
        <v>127386</v>
      </c>
      <c r="J30" s="27">
        <v>378250</v>
      </c>
      <c r="K30" s="27">
        <v>867248</v>
      </c>
      <c r="L30" s="27">
        <v>385159</v>
      </c>
      <c r="M30" s="27">
        <v>130983</v>
      </c>
      <c r="N30" s="27">
        <v>1202168</v>
      </c>
      <c r="O30" s="27">
        <v>0</v>
      </c>
      <c r="P30" s="27">
        <v>0</v>
      </c>
      <c r="Q30" s="27">
        <v>6812036</v>
      </c>
    </row>
    <row r="31" spans="2:17" ht="21.75" customHeight="1">
      <c r="B31" s="16" t="s">
        <v>63</v>
      </c>
      <c r="C31" s="26">
        <v>88903</v>
      </c>
      <c r="D31" s="27">
        <v>1354017</v>
      </c>
      <c r="E31" s="27">
        <v>2212293</v>
      </c>
      <c r="F31" s="27">
        <v>1101357</v>
      </c>
      <c r="G31" s="28">
        <v>0</v>
      </c>
      <c r="H31" s="28">
        <v>632235</v>
      </c>
      <c r="I31" s="28">
        <v>145520</v>
      </c>
      <c r="J31" s="27">
        <v>659370</v>
      </c>
      <c r="K31" s="27">
        <v>934570</v>
      </c>
      <c r="L31" s="27">
        <v>533868</v>
      </c>
      <c r="M31" s="27">
        <v>166006</v>
      </c>
      <c r="N31" s="27">
        <v>1106529</v>
      </c>
      <c r="O31" s="27">
        <v>0</v>
      </c>
      <c r="P31" s="27">
        <v>0</v>
      </c>
      <c r="Q31" s="27">
        <v>8934668</v>
      </c>
    </row>
    <row r="32" spans="2:17" ht="21.75" customHeight="1">
      <c r="B32" s="16" t="s">
        <v>64</v>
      </c>
      <c r="C32" s="26">
        <v>99104</v>
      </c>
      <c r="D32" s="27">
        <v>1527251</v>
      </c>
      <c r="E32" s="27">
        <v>2548580</v>
      </c>
      <c r="F32" s="27">
        <v>1653128</v>
      </c>
      <c r="G32" s="28">
        <v>0</v>
      </c>
      <c r="H32" s="28">
        <v>1003805</v>
      </c>
      <c r="I32" s="28">
        <v>249496</v>
      </c>
      <c r="J32" s="27">
        <v>477012</v>
      </c>
      <c r="K32" s="27">
        <v>598246</v>
      </c>
      <c r="L32" s="27">
        <v>1075667</v>
      </c>
      <c r="M32" s="27">
        <v>14427</v>
      </c>
      <c r="N32" s="27">
        <v>1294314</v>
      </c>
      <c r="O32" s="27">
        <v>0</v>
      </c>
      <c r="P32" s="27">
        <v>0</v>
      </c>
      <c r="Q32" s="27">
        <v>10541030</v>
      </c>
    </row>
    <row r="33" spans="2:17" ht="21.75" customHeight="1">
      <c r="B33" s="16" t="s">
        <v>38</v>
      </c>
      <c r="C33" s="26">
        <v>63608</v>
      </c>
      <c r="D33" s="27">
        <v>655585</v>
      </c>
      <c r="E33" s="27">
        <v>1458124</v>
      </c>
      <c r="F33" s="27">
        <v>484663</v>
      </c>
      <c r="G33" s="28">
        <v>0</v>
      </c>
      <c r="H33" s="28">
        <v>258706</v>
      </c>
      <c r="I33" s="28">
        <v>42365</v>
      </c>
      <c r="J33" s="27">
        <v>556527</v>
      </c>
      <c r="K33" s="27">
        <v>310888</v>
      </c>
      <c r="L33" s="27">
        <v>357573</v>
      </c>
      <c r="M33" s="27">
        <v>88631</v>
      </c>
      <c r="N33" s="27">
        <v>472433</v>
      </c>
      <c r="O33" s="27">
        <v>0</v>
      </c>
      <c r="P33" s="27">
        <v>0</v>
      </c>
      <c r="Q33" s="27">
        <v>4749103</v>
      </c>
    </row>
    <row r="34" spans="2:17" ht="21.75" customHeight="1">
      <c r="B34" s="16" t="s">
        <v>39</v>
      </c>
      <c r="C34" s="26">
        <v>72448</v>
      </c>
      <c r="D34" s="27">
        <v>858694</v>
      </c>
      <c r="E34" s="27">
        <v>1656293</v>
      </c>
      <c r="F34" s="27">
        <v>671161</v>
      </c>
      <c r="G34" s="28">
        <v>0</v>
      </c>
      <c r="H34" s="28">
        <v>109467</v>
      </c>
      <c r="I34" s="28">
        <v>19971</v>
      </c>
      <c r="J34" s="27">
        <v>652396</v>
      </c>
      <c r="K34" s="27">
        <v>813310</v>
      </c>
      <c r="L34" s="27">
        <v>1013070</v>
      </c>
      <c r="M34" s="27">
        <v>269771</v>
      </c>
      <c r="N34" s="27">
        <v>842484</v>
      </c>
      <c r="O34" s="27">
        <v>0</v>
      </c>
      <c r="P34" s="27">
        <v>0</v>
      </c>
      <c r="Q34" s="27">
        <v>6979065</v>
      </c>
    </row>
    <row r="35" spans="2:17" ht="21.75" customHeight="1">
      <c r="B35" s="20" t="s">
        <v>40</v>
      </c>
      <c r="C35" s="34">
        <f>SUM(C6:C19)</f>
        <v>4251274</v>
      </c>
      <c r="D35" s="35">
        <f>SUM(D6:D19)</f>
        <v>91991186</v>
      </c>
      <c r="E35" s="35">
        <f>SUM(E6:E19)</f>
        <v>225301816</v>
      </c>
      <c r="F35" s="35">
        <f>SUM(F6:F19)</f>
        <v>64490950</v>
      </c>
      <c r="G35" s="35">
        <f aca="true" t="shared" si="0" ref="G35:P35">SUM(G6:G19)</f>
        <v>671624</v>
      </c>
      <c r="H35" s="35">
        <f t="shared" si="0"/>
        <v>13799746</v>
      </c>
      <c r="I35" s="35">
        <f t="shared" si="0"/>
        <v>12053013</v>
      </c>
      <c r="J35" s="35">
        <f t="shared" si="0"/>
        <v>69048824</v>
      </c>
      <c r="K35" s="35">
        <f t="shared" si="0"/>
        <v>27294982</v>
      </c>
      <c r="L35" s="35">
        <f t="shared" si="0"/>
        <v>73034687</v>
      </c>
      <c r="M35" s="35">
        <f t="shared" si="0"/>
        <v>3209555</v>
      </c>
      <c r="N35" s="35">
        <f t="shared" si="0"/>
        <v>63378279</v>
      </c>
      <c r="O35" s="35">
        <f t="shared" si="0"/>
        <v>142430</v>
      </c>
      <c r="P35" s="35">
        <f t="shared" si="0"/>
        <v>0</v>
      </c>
      <c r="Q35" s="35">
        <f>SUM(Q6:Q19)</f>
        <v>648668366</v>
      </c>
    </row>
    <row r="36" spans="2:17" ht="21.75" customHeight="1">
      <c r="B36" s="20" t="s">
        <v>65</v>
      </c>
      <c r="C36" s="34">
        <f aca="true" t="shared" si="1" ref="C36:Q36">SUM(C20:C34)</f>
        <v>1264131</v>
      </c>
      <c r="D36" s="35">
        <f t="shared" si="1"/>
        <v>16901379</v>
      </c>
      <c r="E36" s="35">
        <f t="shared" si="1"/>
        <v>30290285</v>
      </c>
      <c r="F36" s="35">
        <f t="shared" si="1"/>
        <v>10354635</v>
      </c>
      <c r="G36" s="35">
        <f t="shared" si="1"/>
        <v>38226</v>
      </c>
      <c r="H36" s="35">
        <f t="shared" si="1"/>
        <v>5714010</v>
      </c>
      <c r="I36" s="35">
        <f t="shared" si="1"/>
        <v>1579671</v>
      </c>
      <c r="J36" s="35">
        <f t="shared" si="1"/>
        <v>8884917</v>
      </c>
      <c r="K36" s="35">
        <f t="shared" si="1"/>
        <v>7155095</v>
      </c>
      <c r="L36" s="35">
        <f t="shared" si="1"/>
        <v>12909626</v>
      </c>
      <c r="M36" s="35">
        <f t="shared" si="1"/>
        <v>1772879</v>
      </c>
      <c r="N36" s="35">
        <f t="shared" si="1"/>
        <v>9879620</v>
      </c>
      <c r="O36" s="35">
        <f t="shared" si="1"/>
        <v>0</v>
      </c>
      <c r="P36" s="35">
        <f t="shared" si="1"/>
        <v>0</v>
      </c>
      <c r="Q36" s="35">
        <f t="shared" si="1"/>
        <v>106744474</v>
      </c>
    </row>
    <row r="37" spans="2:17" ht="21.75" customHeight="1">
      <c r="B37" s="20" t="s">
        <v>41</v>
      </c>
      <c r="C37" s="34">
        <f aca="true" t="shared" si="2" ref="C37:Q37">SUM(C6:C34)</f>
        <v>5515405</v>
      </c>
      <c r="D37" s="35">
        <f t="shared" si="2"/>
        <v>108892565</v>
      </c>
      <c r="E37" s="35">
        <f t="shared" si="2"/>
        <v>255592101</v>
      </c>
      <c r="F37" s="35">
        <f t="shared" si="2"/>
        <v>74845585</v>
      </c>
      <c r="G37" s="35">
        <f t="shared" si="2"/>
        <v>709850</v>
      </c>
      <c r="H37" s="35">
        <f t="shared" si="2"/>
        <v>19513756</v>
      </c>
      <c r="I37" s="35">
        <f t="shared" si="2"/>
        <v>13632684</v>
      </c>
      <c r="J37" s="35">
        <f t="shared" si="2"/>
        <v>77933741</v>
      </c>
      <c r="K37" s="35">
        <f t="shared" si="2"/>
        <v>34450077</v>
      </c>
      <c r="L37" s="35">
        <f t="shared" si="2"/>
        <v>85944313</v>
      </c>
      <c r="M37" s="35">
        <f t="shared" si="2"/>
        <v>4982434</v>
      </c>
      <c r="N37" s="35">
        <f t="shared" si="2"/>
        <v>73257899</v>
      </c>
      <c r="O37" s="35">
        <f t="shared" si="2"/>
        <v>142430</v>
      </c>
      <c r="P37" s="35">
        <f t="shared" si="2"/>
        <v>0</v>
      </c>
      <c r="Q37" s="35">
        <f t="shared" si="2"/>
        <v>755412840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 目的別歳出の状況（Ｈ３０年度決算額）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view="pageBreakPreview" zoomScale="65" zoomScaleNormal="75" zoomScaleSheetLayoutView="65" zoomScalePageLayoutView="0" workbookViewId="0" topLeftCell="B1">
      <pane xSplit="1" ySplit="5" topLeftCell="C21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61" t="s">
        <v>55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1:17" ht="17.25">
      <c r="A3" s="21"/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>
      <c r="A4" s="21"/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1:17" ht="17.25">
      <c r="A5" s="21"/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1.75" customHeight="1">
      <c r="A6" s="21"/>
      <c r="B6" s="15" t="s">
        <v>17</v>
      </c>
      <c r="C6" s="36">
        <f>+'当年度'!C6-'前年度'!C6</f>
        <v>-1241</v>
      </c>
      <c r="D6" s="37">
        <f>+'当年度'!D6-'前年度'!D6</f>
        <v>428433</v>
      </c>
      <c r="E6" s="37">
        <f>+'当年度'!E6-'前年度'!E6</f>
        <v>1172803</v>
      </c>
      <c r="F6" s="37">
        <f>+'当年度'!F6-'前年度'!F6</f>
        <v>-125729</v>
      </c>
      <c r="G6" s="37">
        <f>+'当年度'!G6-'前年度'!G6</f>
        <v>-17</v>
      </c>
      <c r="H6" s="37">
        <f>+'当年度'!H6-'前年度'!H6</f>
        <v>35883</v>
      </c>
      <c r="I6" s="37">
        <f>+'当年度'!I6-'前年度'!I6</f>
        <v>-105864</v>
      </c>
      <c r="J6" s="37">
        <f>+'当年度'!J6-'前年度'!J6</f>
        <v>-1329053</v>
      </c>
      <c r="K6" s="37">
        <f>+'当年度'!K6-'前年度'!K6</f>
        <v>-483494</v>
      </c>
      <c r="L6" s="37">
        <f>+'当年度'!L6-'前年度'!L6</f>
        <v>6430985</v>
      </c>
      <c r="M6" s="37">
        <f>+'当年度'!M6-'前年度'!M6</f>
        <v>-312294</v>
      </c>
      <c r="N6" s="37">
        <f>+'当年度'!N6-'前年度'!N6</f>
        <v>-222401</v>
      </c>
      <c r="O6" s="37">
        <f>+'当年度'!O6-'前年度'!O6</f>
        <v>0</v>
      </c>
      <c r="P6" s="37">
        <f>+'当年度'!P6-'前年度'!P6</f>
        <v>0</v>
      </c>
      <c r="Q6" s="37">
        <f>+'当年度'!Q6-'前年度'!Q6</f>
        <v>5488011</v>
      </c>
    </row>
    <row r="7" spans="1:17" ht="21.75" customHeight="1">
      <c r="A7" s="21"/>
      <c r="B7" s="16" t="s">
        <v>18</v>
      </c>
      <c r="C7" s="38">
        <f>+'当年度'!C7-'前年度'!C7</f>
        <v>4050</v>
      </c>
      <c r="D7" s="39">
        <f>+'当年度'!D7-'前年度'!D7</f>
        <v>-5731098</v>
      </c>
      <c r="E7" s="39">
        <f>+'当年度'!E7-'前年度'!E7</f>
        <v>207340</v>
      </c>
      <c r="F7" s="39">
        <f>+'当年度'!F7-'前年度'!F7</f>
        <v>342970</v>
      </c>
      <c r="G7" s="39">
        <f>+'当年度'!G7-'前年度'!G7</f>
        <v>16013</v>
      </c>
      <c r="H7" s="39">
        <f>+'当年度'!H7-'前年度'!H7</f>
        <v>-65204</v>
      </c>
      <c r="I7" s="39">
        <f>+'当年度'!I7-'前年度'!I7</f>
        <v>334428</v>
      </c>
      <c r="J7" s="39">
        <f>+'当年度'!J7-'前年度'!J7</f>
        <v>-84315</v>
      </c>
      <c r="K7" s="39">
        <f>+'当年度'!K7-'前年度'!K7</f>
        <v>1326</v>
      </c>
      <c r="L7" s="39">
        <f>+'当年度'!L7-'前年度'!L7</f>
        <v>6263066</v>
      </c>
      <c r="M7" s="39">
        <f>+'当年度'!M7-'前年度'!M7</f>
        <v>47792</v>
      </c>
      <c r="N7" s="39">
        <f>+'当年度'!N7-'前年度'!N7</f>
        <v>-493120</v>
      </c>
      <c r="O7" s="39">
        <f>+'当年度'!O7-'前年度'!O7</f>
        <v>0</v>
      </c>
      <c r="P7" s="39">
        <f>+'当年度'!P7-'前年度'!P7</f>
        <v>0</v>
      </c>
      <c r="Q7" s="39">
        <f>+'当年度'!Q7-'前年度'!Q7</f>
        <v>843248</v>
      </c>
    </row>
    <row r="8" spans="1:17" ht="21.75" customHeight="1">
      <c r="A8" s="21"/>
      <c r="B8" s="16" t="s">
        <v>19</v>
      </c>
      <c r="C8" s="38">
        <f>+'当年度'!C8-'前年度'!C8</f>
        <v>-15730</v>
      </c>
      <c r="D8" s="39">
        <f>+'当年度'!D8-'前年度'!D8</f>
        <v>-1251362</v>
      </c>
      <c r="E8" s="39">
        <f>+'当年度'!E8-'前年度'!E8</f>
        <v>577691</v>
      </c>
      <c r="F8" s="39">
        <f>+'当年度'!F8-'前年度'!F8</f>
        <v>-2399044</v>
      </c>
      <c r="G8" s="39">
        <f>+'当年度'!G8-'前年度'!G8</f>
        <v>5537</v>
      </c>
      <c r="H8" s="39">
        <f>+'当年度'!H8-'前年度'!H8</f>
        <v>130087</v>
      </c>
      <c r="I8" s="39">
        <f>+'当年度'!I8-'前年度'!I8</f>
        <v>42149</v>
      </c>
      <c r="J8" s="39">
        <f>+'当年度'!J8-'前年度'!J8</f>
        <v>765149</v>
      </c>
      <c r="K8" s="39">
        <f>+'当年度'!K8-'前年度'!K8</f>
        <v>-423846</v>
      </c>
      <c r="L8" s="39">
        <f>+'当年度'!L8-'前年度'!L8</f>
        <v>-2600773</v>
      </c>
      <c r="M8" s="39">
        <f>+'当年度'!M8-'前年度'!M8</f>
        <v>-124694</v>
      </c>
      <c r="N8" s="39">
        <f>+'当年度'!N8-'前年度'!N8</f>
        <v>34990</v>
      </c>
      <c r="O8" s="39">
        <f>+'当年度'!O8-'前年度'!O8</f>
        <v>0</v>
      </c>
      <c r="P8" s="39">
        <f>+'当年度'!P8-'前年度'!P8</f>
        <v>0</v>
      </c>
      <c r="Q8" s="39">
        <f>+'当年度'!Q8-'前年度'!Q8</f>
        <v>-5259846</v>
      </c>
    </row>
    <row r="9" spans="1:17" ht="21.75" customHeight="1">
      <c r="A9" s="21"/>
      <c r="B9" s="16" t="s">
        <v>20</v>
      </c>
      <c r="C9" s="38">
        <f>+'当年度'!C9-'前年度'!C9</f>
        <v>-6100</v>
      </c>
      <c r="D9" s="39">
        <f>+'当年度'!D9-'前年度'!D9</f>
        <v>662179</v>
      </c>
      <c r="E9" s="39">
        <f>+'当年度'!E9-'前年度'!E9</f>
        <v>735448</v>
      </c>
      <c r="F9" s="39">
        <f>+'当年度'!F9-'前年度'!F9</f>
        <v>-52938</v>
      </c>
      <c r="G9" s="39">
        <f>+'当年度'!G9-'前年度'!G9</f>
        <v>24732</v>
      </c>
      <c r="H9" s="39">
        <f>+'当年度'!H9-'前年度'!H9</f>
        <v>33822</v>
      </c>
      <c r="I9" s="39">
        <f>+'当年度'!I9-'前年度'!I9</f>
        <v>316811</v>
      </c>
      <c r="J9" s="39">
        <f>+'当年度'!J9-'前年度'!J9</f>
        <v>279181</v>
      </c>
      <c r="K9" s="39">
        <f>+'当年度'!K9-'前年度'!K9</f>
        <v>350865</v>
      </c>
      <c r="L9" s="39">
        <f>+'当年度'!L9-'前年度'!L9</f>
        <v>721837</v>
      </c>
      <c r="M9" s="39">
        <f>+'当年度'!M9-'前年度'!M9</f>
        <v>-377433</v>
      </c>
      <c r="N9" s="39">
        <f>+'当年度'!N9-'前年度'!N9</f>
        <v>2996267</v>
      </c>
      <c r="O9" s="39">
        <f>+'当年度'!O9-'前年度'!O9</f>
        <v>0</v>
      </c>
      <c r="P9" s="39">
        <f>+'当年度'!P9-'前年度'!P9</f>
        <v>0</v>
      </c>
      <c r="Q9" s="39">
        <f>+'当年度'!Q9-'前年度'!Q9</f>
        <v>5684671</v>
      </c>
    </row>
    <row r="10" spans="1:17" ht="21.75" customHeight="1">
      <c r="A10" s="21"/>
      <c r="B10" s="16" t="s">
        <v>21</v>
      </c>
      <c r="C10" s="38">
        <f>+'当年度'!C10-'前年度'!C10</f>
        <v>13300</v>
      </c>
      <c r="D10" s="39">
        <f>+'当年度'!D10-'前年度'!D10</f>
        <v>-827086</v>
      </c>
      <c r="E10" s="39">
        <f>+'当年度'!E10-'前年度'!E10</f>
        <v>824874</v>
      </c>
      <c r="F10" s="39">
        <f>+'当年度'!F10-'前年度'!F10</f>
        <v>-1254790</v>
      </c>
      <c r="G10" s="39">
        <f>+'当年度'!G10-'前年度'!G10</f>
        <v>-764</v>
      </c>
      <c r="H10" s="39">
        <f>+'当年度'!H10-'前年度'!H10</f>
        <v>-5403</v>
      </c>
      <c r="I10" s="39">
        <f>+'当年度'!I10-'前年度'!I10</f>
        <v>-69275</v>
      </c>
      <c r="J10" s="39">
        <f>+'当年度'!J10-'前年度'!J10</f>
        <v>463817</v>
      </c>
      <c r="K10" s="39">
        <f>+'当年度'!K10-'前年度'!K10</f>
        <v>6987</v>
      </c>
      <c r="L10" s="39">
        <f>+'当年度'!L10-'前年度'!L10</f>
        <v>1200763</v>
      </c>
      <c r="M10" s="39">
        <f>+'当年度'!M10-'前年度'!M10</f>
        <v>136241</v>
      </c>
      <c r="N10" s="39">
        <f>+'当年度'!N10-'前年度'!N10</f>
        <v>364577</v>
      </c>
      <c r="O10" s="39">
        <f>+'当年度'!O10-'前年度'!O10</f>
        <v>0</v>
      </c>
      <c r="P10" s="39">
        <f>+'当年度'!P10-'前年度'!P10</f>
        <v>0</v>
      </c>
      <c r="Q10" s="39">
        <f>+'当年度'!Q10-'前年度'!Q10</f>
        <v>853241</v>
      </c>
    </row>
    <row r="11" spans="1:17" ht="21.75" customHeight="1">
      <c r="A11" s="21"/>
      <c r="B11" s="16" t="s">
        <v>22</v>
      </c>
      <c r="C11" s="38">
        <f>+'当年度'!C11-'前年度'!C11</f>
        <v>-13361</v>
      </c>
      <c r="D11" s="39">
        <f>+'当年度'!D11-'前年度'!D11</f>
        <v>120966</v>
      </c>
      <c r="E11" s="39">
        <f>+'当年度'!E11-'前年度'!E11</f>
        <v>642736</v>
      </c>
      <c r="F11" s="39">
        <f>+'当年度'!F11-'前年度'!F11</f>
        <v>258296</v>
      </c>
      <c r="G11" s="39">
        <f>+'当年度'!G11-'前年度'!G11</f>
        <v>-15286</v>
      </c>
      <c r="H11" s="39">
        <f>+'当年度'!H11-'前年度'!H11</f>
        <v>61502</v>
      </c>
      <c r="I11" s="39">
        <f>+'当年度'!I11-'前年度'!I11</f>
        <v>221192</v>
      </c>
      <c r="J11" s="39">
        <f>+'当年度'!J11-'前年度'!J11</f>
        <v>-61588</v>
      </c>
      <c r="K11" s="39">
        <f>+'当年度'!K11-'前年度'!K11</f>
        <v>61246</v>
      </c>
      <c r="L11" s="39">
        <f>+'当年度'!L11-'前年度'!L11</f>
        <v>1055085</v>
      </c>
      <c r="M11" s="39">
        <f>+'当年度'!M11-'前年度'!M11</f>
        <v>37354</v>
      </c>
      <c r="N11" s="39">
        <f>+'当年度'!N11-'前年度'!N11</f>
        <v>-180279</v>
      </c>
      <c r="O11" s="39">
        <f>+'当年度'!O11-'前年度'!O11</f>
        <v>81169</v>
      </c>
      <c r="P11" s="39">
        <f>+'当年度'!P11-'前年度'!P11</f>
        <v>0</v>
      </c>
      <c r="Q11" s="39">
        <f>+'当年度'!Q11-'前年度'!Q11</f>
        <v>2269032</v>
      </c>
    </row>
    <row r="12" spans="1:17" ht="21.75" customHeight="1">
      <c r="A12" s="21"/>
      <c r="B12" s="16" t="s">
        <v>23</v>
      </c>
      <c r="C12" s="38">
        <f>+'当年度'!C12-'前年度'!C12</f>
        <v>-5991</v>
      </c>
      <c r="D12" s="39">
        <f>+'当年度'!D12-'前年度'!D12</f>
        <v>341105</v>
      </c>
      <c r="E12" s="39">
        <f>+'当年度'!E12-'前年度'!E12</f>
        <v>-77166</v>
      </c>
      <c r="F12" s="39">
        <f>+'当年度'!F12-'前年度'!F12</f>
        <v>-57197</v>
      </c>
      <c r="G12" s="39">
        <f>+'当年度'!G12-'前年度'!G12</f>
        <v>-29523</v>
      </c>
      <c r="H12" s="39">
        <f>+'当年度'!H12-'前年度'!H12</f>
        <v>12108</v>
      </c>
      <c r="I12" s="39">
        <f>+'当年度'!I12-'前年度'!I12</f>
        <v>165032</v>
      </c>
      <c r="J12" s="39">
        <f>+'当年度'!J12-'前年度'!J12</f>
        <v>-224519</v>
      </c>
      <c r="K12" s="39">
        <f>+'当年度'!K12-'前年度'!K12</f>
        <v>19778</v>
      </c>
      <c r="L12" s="39">
        <f>+'当年度'!L12-'前年度'!L12</f>
        <v>1963985</v>
      </c>
      <c r="M12" s="39">
        <f>+'当年度'!M12-'前年度'!M12</f>
        <v>-351958</v>
      </c>
      <c r="N12" s="39">
        <f>+'当年度'!N12-'前年度'!N12</f>
        <v>22562</v>
      </c>
      <c r="O12" s="39">
        <f>+'当年度'!O12-'前年度'!O12</f>
        <v>0</v>
      </c>
      <c r="P12" s="39">
        <f>+'当年度'!P12-'前年度'!P12</f>
        <v>0</v>
      </c>
      <c r="Q12" s="39">
        <f>+'当年度'!Q12-'前年度'!Q12</f>
        <v>1778216</v>
      </c>
    </row>
    <row r="13" spans="1:17" ht="21.75" customHeight="1">
      <c r="A13" s="21"/>
      <c r="B13" s="16" t="s">
        <v>24</v>
      </c>
      <c r="C13" s="38">
        <f>+'当年度'!C13-'前年度'!C13</f>
        <v>-1117</v>
      </c>
      <c r="D13" s="39">
        <f>+'当年度'!D13-'前年度'!D13</f>
        <v>193535</v>
      </c>
      <c r="E13" s="39">
        <f>+'当年度'!E13-'前年度'!E13</f>
        <v>14046</v>
      </c>
      <c r="F13" s="39">
        <f>+'当年度'!F13-'前年度'!F13</f>
        <v>-56106</v>
      </c>
      <c r="G13" s="39">
        <f>+'当年度'!G13-'前年度'!G13</f>
        <v>0</v>
      </c>
      <c r="H13" s="39">
        <f>+'当年度'!H13-'前年度'!H13</f>
        <v>-165324</v>
      </c>
      <c r="I13" s="39">
        <f>+'当年度'!I13-'前年度'!I13</f>
        <v>-15863</v>
      </c>
      <c r="J13" s="39">
        <f>+'当年度'!J13-'前年度'!J13</f>
        <v>-17371</v>
      </c>
      <c r="K13" s="39">
        <f>+'当年度'!K13-'前年度'!K13</f>
        <v>27065</v>
      </c>
      <c r="L13" s="39">
        <f>+'当年度'!L13-'前年度'!L13</f>
        <v>69546</v>
      </c>
      <c r="M13" s="39">
        <f>+'当年度'!M13-'前年度'!M13</f>
        <v>64632</v>
      </c>
      <c r="N13" s="39">
        <f>+'当年度'!N13-'前年度'!N13</f>
        <v>99424</v>
      </c>
      <c r="O13" s="39">
        <f>+'当年度'!O13-'前年度'!O13</f>
        <v>0</v>
      </c>
      <c r="P13" s="39">
        <f>+'当年度'!P13-'前年度'!P13</f>
        <v>0</v>
      </c>
      <c r="Q13" s="39">
        <f>+'当年度'!Q13-'前年度'!Q13</f>
        <v>212467</v>
      </c>
    </row>
    <row r="14" spans="1:17" ht="21.75" customHeight="1">
      <c r="A14" s="21"/>
      <c r="B14" s="16" t="s">
        <v>25</v>
      </c>
      <c r="C14" s="38">
        <f>+'当年度'!C14-'前年度'!C14</f>
        <v>3680</v>
      </c>
      <c r="D14" s="39">
        <f>+'当年度'!D14-'前年度'!D14</f>
        <v>100650</v>
      </c>
      <c r="E14" s="39">
        <f>+'当年度'!E14-'前年度'!E14</f>
        <v>245516</v>
      </c>
      <c r="F14" s="39">
        <f>+'当年度'!F14-'前年度'!F14</f>
        <v>116762</v>
      </c>
      <c r="G14" s="39">
        <f>+'当年度'!G14-'前年度'!G14</f>
        <v>-8586</v>
      </c>
      <c r="H14" s="39">
        <f>+'当年度'!H14-'前年度'!H14</f>
        <v>10705</v>
      </c>
      <c r="I14" s="39">
        <f>+'当年度'!I14-'前年度'!I14</f>
        <v>32817</v>
      </c>
      <c r="J14" s="39">
        <f>+'当年度'!J14-'前年度'!J14</f>
        <v>1020743</v>
      </c>
      <c r="K14" s="39">
        <f>+'当年度'!K14-'前年度'!K14</f>
        <v>28217</v>
      </c>
      <c r="L14" s="39">
        <f>+'当年度'!L14-'前年度'!L14</f>
        <v>-468792</v>
      </c>
      <c r="M14" s="39">
        <f>+'当年度'!M14-'前年度'!M14</f>
        <v>-74211</v>
      </c>
      <c r="N14" s="39">
        <f>+'当年度'!N14-'前年度'!N14</f>
        <v>-362416</v>
      </c>
      <c r="O14" s="39">
        <f>+'当年度'!O14-'前年度'!O14</f>
        <v>0</v>
      </c>
      <c r="P14" s="39">
        <f>+'当年度'!P14-'前年度'!P14</f>
        <v>0</v>
      </c>
      <c r="Q14" s="39">
        <f>+'当年度'!Q14-'前年度'!Q14</f>
        <v>645085</v>
      </c>
    </row>
    <row r="15" spans="1:17" ht="21.75" customHeight="1">
      <c r="A15" s="21"/>
      <c r="B15" s="16" t="s">
        <v>26</v>
      </c>
      <c r="C15" s="38">
        <f>+'当年度'!C15-'前年度'!C15</f>
        <v>83</v>
      </c>
      <c r="D15" s="39">
        <f>+'当年度'!D15-'前年度'!D15</f>
        <v>-215698</v>
      </c>
      <c r="E15" s="39">
        <f>+'当年度'!E15-'前年度'!E15</f>
        <v>-95444</v>
      </c>
      <c r="F15" s="39">
        <f>+'当年度'!F15-'前年度'!F15</f>
        <v>-18499</v>
      </c>
      <c r="G15" s="39">
        <f>+'当年度'!G15-'前年度'!G15</f>
        <v>0</v>
      </c>
      <c r="H15" s="39">
        <f>+'当年度'!H15-'前年度'!H15</f>
        <v>321890</v>
      </c>
      <c r="I15" s="39">
        <f>+'当年度'!I15-'前年度'!I15</f>
        <v>11582</v>
      </c>
      <c r="J15" s="39">
        <f>+'当年度'!J15-'前年度'!J15</f>
        <v>-174763</v>
      </c>
      <c r="K15" s="39">
        <f>+'当年度'!K15-'前年度'!K15</f>
        <v>17990</v>
      </c>
      <c r="L15" s="39">
        <f>+'当年度'!L15-'前年度'!L15</f>
        <v>637214</v>
      </c>
      <c r="M15" s="39">
        <f>+'当年度'!M15-'前年度'!M15</f>
        <v>-36700</v>
      </c>
      <c r="N15" s="39">
        <f>+'当年度'!N15-'前年度'!N15</f>
        <v>2401</v>
      </c>
      <c r="O15" s="39">
        <f>+'当年度'!O15-'前年度'!O15</f>
        <v>38523</v>
      </c>
      <c r="P15" s="39">
        <f>+'当年度'!P15-'前年度'!P15</f>
        <v>0</v>
      </c>
      <c r="Q15" s="39">
        <f>+'当年度'!Q15-'前年度'!Q15</f>
        <v>488579</v>
      </c>
    </row>
    <row r="16" spans="1:17" ht="21.75" customHeight="1">
      <c r="A16" s="21"/>
      <c r="B16" s="16" t="s">
        <v>27</v>
      </c>
      <c r="C16" s="38">
        <f>+'当年度'!C16-'前年度'!C16</f>
        <v>5249</v>
      </c>
      <c r="D16" s="39">
        <f>+'当年度'!D16-'前年度'!D16</f>
        <v>-80323</v>
      </c>
      <c r="E16" s="39">
        <f>+'当年度'!E16-'前年度'!E16</f>
        <v>-111221</v>
      </c>
      <c r="F16" s="39">
        <f>+'当年度'!F16-'前年度'!F16</f>
        <v>-94718</v>
      </c>
      <c r="G16" s="39">
        <f>+'当年度'!G16-'前年度'!G16</f>
        <v>0</v>
      </c>
      <c r="H16" s="39">
        <f>+'当年度'!H16-'前年度'!H16</f>
        <v>162862</v>
      </c>
      <c r="I16" s="39">
        <f>+'当年度'!I16-'前年度'!I16</f>
        <v>-10637</v>
      </c>
      <c r="J16" s="39">
        <f>+'当年度'!J16-'前年度'!J16</f>
        <v>-335119</v>
      </c>
      <c r="K16" s="39">
        <f>+'当年度'!K16-'前年度'!K16</f>
        <v>36335</v>
      </c>
      <c r="L16" s="39">
        <f>+'当年度'!L16-'前年度'!L16</f>
        <v>498662</v>
      </c>
      <c r="M16" s="39">
        <f>+'当年度'!M16-'前年度'!M16</f>
        <v>-104872</v>
      </c>
      <c r="N16" s="39">
        <f>+'当年度'!N16-'前年度'!N16</f>
        <v>13347</v>
      </c>
      <c r="O16" s="39">
        <f>+'当年度'!O16-'前年度'!O16</f>
        <v>0</v>
      </c>
      <c r="P16" s="39">
        <f>+'当年度'!P16-'前年度'!P16</f>
        <v>0</v>
      </c>
      <c r="Q16" s="39">
        <f>+'当年度'!Q16-'前年度'!Q16</f>
        <v>-20435</v>
      </c>
    </row>
    <row r="17" spans="1:17" ht="21.75" customHeight="1">
      <c r="A17" s="21"/>
      <c r="B17" s="16" t="s">
        <v>46</v>
      </c>
      <c r="C17" s="38">
        <f>+'当年度'!C17-'前年度'!C17</f>
        <v>-3419</v>
      </c>
      <c r="D17" s="39">
        <f>+'当年度'!D17-'前年度'!D17</f>
        <v>-6630200</v>
      </c>
      <c r="E17" s="39">
        <f>+'当年度'!E17-'前年度'!E17</f>
        <v>-905328</v>
      </c>
      <c r="F17" s="39">
        <f>+'当年度'!F17-'前年度'!F17</f>
        <v>35792</v>
      </c>
      <c r="G17" s="39">
        <f>+'当年度'!G17-'前年度'!G17</f>
        <v>0</v>
      </c>
      <c r="H17" s="39">
        <f>+'当年度'!H17-'前年度'!H17</f>
        <v>193524</v>
      </c>
      <c r="I17" s="39">
        <f>+'当年度'!I17-'前年度'!I17</f>
        <v>18878</v>
      </c>
      <c r="J17" s="39">
        <f>+'当年度'!J17-'前年度'!J17</f>
        <v>-403379</v>
      </c>
      <c r="K17" s="39">
        <f>+'当年度'!K17-'前年度'!K17</f>
        <v>491455</v>
      </c>
      <c r="L17" s="39">
        <f>+'当年度'!L17-'前年度'!L17</f>
        <v>-346762</v>
      </c>
      <c r="M17" s="39">
        <f>+'当年度'!M17-'前年度'!M17</f>
        <v>10738</v>
      </c>
      <c r="N17" s="39">
        <f>+'当年度'!N17-'前年度'!N17</f>
        <v>216480</v>
      </c>
      <c r="O17" s="39">
        <f>+'当年度'!O17-'前年度'!O17</f>
        <v>0</v>
      </c>
      <c r="P17" s="39">
        <f>+'当年度'!P17-'前年度'!P17</f>
        <v>0</v>
      </c>
      <c r="Q17" s="39">
        <f>+'当年度'!Q17-'前年度'!Q17</f>
        <v>-7322221</v>
      </c>
    </row>
    <row r="18" spans="1:17" ht="21.75" customHeight="1">
      <c r="A18" s="21"/>
      <c r="B18" s="16" t="s">
        <v>48</v>
      </c>
      <c r="C18" s="38">
        <f>+'当年度'!C18-'前年度'!C18</f>
        <v>-1834</v>
      </c>
      <c r="D18" s="39">
        <f>+'当年度'!D18-'前年度'!D18</f>
        <v>257405</v>
      </c>
      <c r="E18" s="39">
        <f>+'当年度'!E18-'前年度'!E18</f>
        <v>189354</v>
      </c>
      <c r="F18" s="39">
        <f>+'当年度'!F18-'前年度'!F18</f>
        <v>-104378</v>
      </c>
      <c r="G18" s="39">
        <f>+'当年度'!G18-'前年度'!G18</f>
        <v>236</v>
      </c>
      <c r="H18" s="39">
        <f>+'当年度'!H18-'前年度'!H18</f>
        <v>55860</v>
      </c>
      <c r="I18" s="39">
        <f>+'当年度'!I18-'前年度'!I18</f>
        <v>-63557</v>
      </c>
      <c r="J18" s="39">
        <f>+'当年度'!J18-'前年度'!J18</f>
        <v>38485</v>
      </c>
      <c r="K18" s="39">
        <f>+'当年度'!K18-'前年度'!K18</f>
        <v>17282</v>
      </c>
      <c r="L18" s="39">
        <f>+'当年度'!L18-'前年度'!L18</f>
        <v>274177</v>
      </c>
      <c r="M18" s="39">
        <f>+'当年度'!M18-'前年度'!M18</f>
        <v>2284</v>
      </c>
      <c r="N18" s="39">
        <f>+'当年度'!N18-'前年度'!N18</f>
        <v>39336</v>
      </c>
      <c r="O18" s="39">
        <f>+'当年度'!O18-'前年度'!O18</f>
        <v>0</v>
      </c>
      <c r="P18" s="39">
        <f>+'当年度'!P18-'前年度'!P18</f>
        <v>0</v>
      </c>
      <c r="Q18" s="39">
        <f>+'当年度'!Q18-'前年度'!Q18</f>
        <v>704650</v>
      </c>
    </row>
    <row r="19" spans="1:17" ht="21.75" customHeight="1">
      <c r="A19" s="22"/>
      <c r="B19" s="18" t="s">
        <v>49</v>
      </c>
      <c r="C19" s="40">
        <f>+'当年度'!C19-'前年度'!C19</f>
        <v>-4941</v>
      </c>
      <c r="D19" s="41">
        <f>+'当年度'!D19-'前年度'!D19</f>
        <v>-3521785</v>
      </c>
      <c r="E19" s="41">
        <f>+'当年度'!E19-'前年度'!E19</f>
        <v>358190</v>
      </c>
      <c r="F19" s="41">
        <f>+'当年度'!F19-'前年度'!F19</f>
        <v>291214</v>
      </c>
      <c r="G19" s="41">
        <f>+'当年度'!G19-'前年度'!G19</f>
        <v>443</v>
      </c>
      <c r="H19" s="41">
        <f>+'当年度'!H19-'前年度'!H19</f>
        <v>372211</v>
      </c>
      <c r="I19" s="41">
        <f>+'当年度'!I19-'前年度'!I19</f>
        <v>34372</v>
      </c>
      <c r="J19" s="41">
        <f>+'当年度'!J19-'前年度'!J19</f>
        <v>193547</v>
      </c>
      <c r="K19" s="41">
        <f>+'当年度'!K19-'前年度'!K19</f>
        <v>47217</v>
      </c>
      <c r="L19" s="41">
        <f>+'当年度'!L19-'前年度'!L19</f>
        <v>1058321</v>
      </c>
      <c r="M19" s="41">
        <f>+'当年度'!M19-'前年度'!M19</f>
        <v>-566868</v>
      </c>
      <c r="N19" s="41">
        <f>+'当年度'!N19-'前年度'!N19</f>
        <v>-38604</v>
      </c>
      <c r="O19" s="41">
        <f>+'当年度'!O19-'前年度'!O19</f>
        <v>0</v>
      </c>
      <c r="P19" s="41">
        <f>+'当年度'!P19-'前年度'!P19</f>
        <v>0</v>
      </c>
      <c r="Q19" s="41">
        <f>+'当年度'!Q19-'前年度'!Q19</f>
        <v>-1776683</v>
      </c>
    </row>
    <row r="20" spans="1:17" ht="21.75" customHeight="1">
      <c r="A20" s="21"/>
      <c r="B20" s="16" t="s">
        <v>28</v>
      </c>
      <c r="C20" s="38">
        <f>+'当年度'!C20-'前年度'!C20</f>
        <v>2959</v>
      </c>
      <c r="D20" s="39">
        <f>+'当年度'!D20-'前年度'!D20</f>
        <v>484070</v>
      </c>
      <c r="E20" s="39">
        <f>+'当年度'!E20-'前年度'!E20</f>
        <v>75725</v>
      </c>
      <c r="F20" s="39">
        <f>+'当年度'!F20-'前年度'!F20</f>
        <v>-31</v>
      </c>
      <c r="G20" s="39">
        <f>+'当年度'!G20-'前年度'!G20</f>
        <v>0</v>
      </c>
      <c r="H20" s="39">
        <f>+'当年度'!H20-'前年度'!H20</f>
        <v>-26263</v>
      </c>
      <c r="I20" s="39">
        <f>+'当年度'!I20-'前年度'!I20</f>
        <v>2232</v>
      </c>
      <c r="J20" s="39">
        <f>+'当年度'!J20-'前年度'!J20</f>
        <v>43925</v>
      </c>
      <c r="K20" s="39">
        <f>+'当年度'!K20-'前年度'!K20</f>
        <v>-117783</v>
      </c>
      <c r="L20" s="39">
        <f>+'当年度'!L20-'前年度'!L20</f>
        <v>-23393</v>
      </c>
      <c r="M20" s="39">
        <f>+'当年度'!M20-'前年度'!M20</f>
        <v>0</v>
      </c>
      <c r="N20" s="39">
        <f>+'当年度'!N20-'前年度'!N20</f>
        <v>97849</v>
      </c>
      <c r="O20" s="39">
        <f>+'当年度'!O20-'前年度'!O20</f>
        <v>0</v>
      </c>
      <c r="P20" s="39">
        <f>+'当年度'!P20-'前年度'!P20</f>
        <v>0</v>
      </c>
      <c r="Q20" s="39">
        <f>+'当年度'!Q20-'前年度'!Q20</f>
        <v>539290</v>
      </c>
    </row>
    <row r="21" spans="1:17" ht="21.75" customHeight="1">
      <c r="A21" s="21"/>
      <c r="B21" s="16" t="s">
        <v>29</v>
      </c>
      <c r="C21" s="38">
        <f>+'当年度'!C21-'前年度'!C21</f>
        <v>-2097</v>
      </c>
      <c r="D21" s="39">
        <f>+'当年度'!D21-'前年度'!D21</f>
        <v>-126643</v>
      </c>
      <c r="E21" s="39">
        <f>+'当年度'!E21-'前年度'!E21</f>
        <v>225782</v>
      </c>
      <c r="F21" s="39">
        <f>+'当年度'!F21-'前年度'!F21</f>
        <v>101749</v>
      </c>
      <c r="G21" s="39">
        <f>+'当年度'!G21-'前年度'!G21</f>
        <v>37850</v>
      </c>
      <c r="H21" s="39">
        <f>+'当年度'!H21-'前年度'!H21</f>
        <v>-50227</v>
      </c>
      <c r="I21" s="39">
        <f>+'当年度'!I21-'前年度'!I21</f>
        <v>11714</v>
      </c>
      <c r="J21" s="39">
        <f>+'当年度'!J21-'前年度'!J21</f>
        <v>-32284</v>
      </c>
      <c r="K21" s="39">
        <f>+'当年度'!K21-'前年度'!K21</f>
        <v>-1586</v>
      </c>
      <c r="L21" s="39">
        <f>+'当年度'!L21-'前年度'!L21</f>
        <v>14818</v>
      </c>
      <c r="M21" s="39">
        <f>+'当年度'!M21-'前年度'!M21</f>
        <v>130544</v>
      </c>
      <c r="N21" s="39">
        <f>+'当年度'!N21-'前年度'!N21</f>
        <v>-9852</v>
      </c>
      <c r="O21" s="39">
        <f>+'当年度'!O21-'前年度'!O21</f>
        <v>0</v>
      </c>
      <c r="P21" s="39">
        <f>+'当年度'!P21-'前年度'!P21</f>
        <v>0</v>
      </c>
      <c r="Q21" s="39">
        <f>+'当年度'!Q21-'前年度'!Q21</f>
        <v>299768</v>
      </c>
    </row>
    <row r="22" spans="1:17" ht="21.75" customHeight="1">
      <c r="A22" s="21"/>
      <c r="B22" s="16" t="s">
        <v>30</v>
      </c>
      <c r="C22" s="38">
        <f>+'当年度'!C22-'前年度'!C22</f>
        <v>3868</v>
      </c>
      <c r="D22" s="39">
        <f>+'当年度'!D22-'前年度'!D22</f>
        <v>-395726</v>
      </c>
      <c r="E22" s="39">
        <f>+'当年度'!E22-'前年度'!E22</f>
        <v>286698</v>
      </c>
      <c r="F22" s="39">
        <f>+'当年度'!F22-'前年度'!F22</f>
        <v>107392</v>
      </c>
      <c r="G22" s="39">
        <f>+'当年度'!G22-'前年度'!G22</f>
        <v>0</v>
      </c>
      <c r="H22" s="39">
        <f>+'当年度'!H22-'前年度'!H22</f>
        <v>5719</v>
      </c>
      <c r="I22" s="39">
        <f>+'当年度'!I22-'前年度'!I22</f>
        <v>-65331</v>
      </c>
      <c r="J22" s="39">
        <f>+'当年度'!J22-'前年度'!J22</f>
        <v>-199790</v>
      </c>
      <c r="K22" s="39">
        <f>+'当年度'!K22-'前年度'!K22</f>
        <v>167443</v>
      </c>
      <c r="L22" s="39">
        <f>+'当年度'!L22-'前年度'!L22</f>
        <v>-22837</v>
      </c>
      <c r="M22" s="39">
        <f>+'当年度'!M22-'前年度'!M22</f>
        <v>98428</v>
      </c>
      <c r="N22" s="39">
        <f>+'当年度'!N22-'前年度'!N22</f>
        <v>9880</v>
      </c>
      <c r="O22" s="39">
        <f>+'当年度'!O22-'前年度'!O22</f>
        <v>0</v>
      </c>
      <c r="P22" s="39">
        <f>+'当年度'!P22-'前年度'!P22</f>
        <v>0</v>
      </c>
      <c r="Q22" s="39">
        <f>+'当年度'!Q22-'前年度'!Q22</f>
        <v>-4256</v>
      </c>
    </row>
    <row r="23" spans="1:17" ht="21.75" customHeight="1">
      <c r="A23" s="21"/>
      <c r="B23" s="16" t="s">
        <v>31</v>
      </c>
      <c r="C23" s="38">
        <f>+'当年度'!C23-'前年度'!C23</f>
        <v>1545</v>
      </c>
      <c r="D23" s="39">
        <f>+'当年度'!D23-'前年度'!D23</f>
        <v>-320140</v>
      </c>
      <c r="E23" s="39">
        <f>+'当年度'!E23-'前年度'!E23</f>
        <v>31476</v>
      </c>
      <c r="F23" s="39">
        <f>+'当年度'!F23-'前年度'!F23</f>
        <v>25526</v>
      </c>
      <c r="G23" s="39">
        <f>+'当年度'!G23-'前年度'!G23</f>
        <v>0</v>
      </c>
      <c r="H23" s="39">
        <f>+'当年度'!H23-'前年度'!H23</f>
        <v>7665</v>
      </c>
      <c r="I23" s="39">
        <f>+'当年度'!I23-'前年度'!I23</f>
        <v>-10615</v>
      </c>
      <c r="J23" s="39">
        <f>+'当年度'!J23-'前年度'!J23</f>
        <v>97058</v>
      </c>
      <c r="K23" s="39">
        <f>+'当年度'!K23-'前年度'!K23</f>
        <v>-129926</v>
      </c>
      <c r="L23" s="39">
        <f>+'当年度'!L23-'前年度'!L23</f>
        <v>6049</v>
      </c>
      <c r="M23" s="39">
        <f>+'当年度'!M23-'前年度'!M23</f>
        <v>14431</v>
      </c>
      <c r="N23" s="39">
        <f>+'当年度'!N23-'前年度'!N23</f>
        <v>4572</v>
      </c>
      <c r="O23" s="39">
        <f>+'当年度'!O23-'前年度'!O23</f>
        <v>0</v>
      </c>
      <c r="P23" s="39">
        <f>+'当年度'!P23-'前年度'!P23</f>
        <v>0</v>
      </c>
      <c r="Q23" s="39">
        <f>+'当年度'!Q23-'前年度'!Q23</f>
        <v>-272359</v>
      </c>
    </row>
    <row r="24" spans="1:17" ht="21.75" customHeight="1">
      <c r="A24" s="21"/>
      <c r="B24" s="16" t="s">
        <v>32</v>
      </c>
      <c r="C24" s="38">
        <f>+'当年度'!C24-'前年度'!C24</f>
        <v>-376</v>
      </c>
      <c r="D24" s="39">
        <f>+'当年度'!D24-'前年度'!D24</f>
        <v>-209881</v>
      </c>
      <c r="E24" s="39">
        <f>+'当年度'!E24-'前年度'!E24</f>
        <v>162969</v>
      </c>
      <c r="F24" s="39">
        <f>+'当年度'!F24-'前年度'!F24</f>
        <v>-22575</v>
      </c>
      <c r="G24" s="39">
        <f>+'当年度'!G24-'前年度'!G24</f>
        <v>0</v>
      </c>
      <c r="H24" s="39">
        <f>+'当年度'!H24-'前年度'!H24</f>
        <v>27594</v>
      </c>
      <c r="I24" s="39">
        <f>+'当年度'!I24-'前年度'!I24</f>
        <v>1039</v>
      </c>
      <c r="J24" s="39">
        <f>+'当年度'!J24-'前年度'!J24</f>
        <v>63957</v>
      </c>
      <c r="K24" s="39">
        <f>+'当年度'!K24-'前年度'!K24</f>
        <v>-144671</v>
      </c>
      <c r="L24" s="39">
        <f>+'当年度'!L24-'前年度'!L24</f>
        <v>145937</v>
      </c>
      <c r="M24" s="39">
        <f>+'当年度'!M24-'前年度'!M24</f>
        <v>0</v>
      </c>
      <c r="N24" s="39">
        <f>+'当年度'!N24-'前年度'!N24</f>
        <v>19189</v>
      </c>
      <c r="O24" s="39">
        <f>+'当年度'!O24-'前年度'!O24</f>
        <v>0</v>
      </c>
      <c r="P24" s="39">
        <f>+'当年度'!P24-'前年度'!P24</f>
        <v>0</v>
      </c>
      <c r="Q24" s="39">
        <f>+'当年度'!Q24-'前年度'!Q24</f>
        <v>43182</v>
      </c>
    </row>
    <row r="25" spans="1:17" ht="21.75" customHeight="1">
      <c r="A25" s="21"/>
      <c r="B25" s="16" t="s">
        <v>33</v>
      </c>
      <c r="C25" s="38">
        <f>+'当年度'!C25-'前年度'!C25</f>
        <v>-1875</v>
      </c>
      <c r="D25" s="39">
        <f>+'当年度'!D25-'前年度'!D25</f>
        <v>308447</v>
      </c>
      <c r="E25" s="39">
        <f>+'当年度'!E25-'前年度'!E25</f>
        <v>127320</v>
      </c>
      <c r="F25" s="39">
        <f>+'当年度'!F25-'前年度'!F25</f>
        <v>-8592</v>
      </c>
      <c r="G25" s="39">
        <f>+'当年度'!G25-'前年度'!G25</f>
        <v>0</v>
      </c>
      <c r="H25" s="39">
        <f>+'当年度'!H25-'前年度'!H25</f>
        <v>-137069</v>
      </c>
      <c r="I25" s="39">
        <f>+'当年度'!I25-'前年度'!I25</f>
        <v>17088</v>
      </c>
      <c r="J25" s="39">
        <f>+'当年度'!J25-'前年度'!J25</f>
        <v>-94389</v>
      </c>
      <c r="K25" s="39">
        <f>+'当年度'!K25-'前年度'!K25</f>
        <v>24669</v>
      </c>
      <c r="L25" s="39">
        <f>+'当年度'!L25-'前年度'!L25</f>
        <v>-503304</v>
      </c>
      <c r="M25" s="39">
        <f>+'当年度'!M25-'前年度'!M25</f>
        <v>-130868</v>
      </c>
      <c r="N25" s="39">
        <f>+'当年度'!N25-'前年度'!N25</f>
        <v>-21648</v>
      </c>
      <c r="O25" s="39">
        <f>+'当年度'!O25-'前年度'!O25</f>
        <v>0</v>
      </c>
      <c r="P25" s="39">
        <f>+'当年度'!P25-'前年度'!P25</f>
        <v>0</v>
      </c>
      <c r="Q25" s="39">
        <f>+'当年度'!Q25-'前年度'!Q25</f>
        <v>-420221</v>
      </c>
    </row>
    <row r="26" spans="1:17" ht="21.75" customHeight="1">
      <c r="A26" s="21"/>
      <c r="B26" s="16" t="s">
        <v>34</v>
      </c>
      <c r="C26" s="38">
        <f>+'当年度'!C26-'前年度'!C26</f>
        <v>1925</v>
      </c>
      <c r="D26" s="39">
        <f>+'当年度'!D26-'前年度'!D26</f>
        <v>851429</v>
      </c>
      <c r="E26" s="39">
        <f>+'当年度'!E26-'前年度'!E26</f>
        <v>7590</v>
      </c>
      <c r="F26" s="39">
        <f>+'当年度'!F26-'前年度'!F26</f>
        <v>15312</v>
      </c>
      <c r="G26" s="39">
        <f>+'当年度'!G26-'前年度'!G26</f>
        <v>117</v>
      </c>
      <c r="H26" s="39">
        <f>+'当年度'!H26-'前年度'!H26</f>
        <v>-13571</v>
      </c>
      <c r="I26" s="39">
        <f>+'当年度'!I26-'前年度'!I26</f>
        <v>21037</v>
      </c>
      <c r="J26" s="39">
        <f>+'当年度'!J26-'前年度'!J26</f>
        <v>-110246</v>
      </c>
      <c r="K26" s="39">
        <f>+'当年度'!K26-'前年度'!K26</f>
        <v>-36539</v>
      </c>
      <c r="L26" s="39">
        <f>+'当年度'!L26-'前年度'!L26</f>
        <v>594823</v>
      </c>
      <c r="M26" s="39">
        <f>+'当年度'!M26-'前年度'!M26</f>
        <v>-130023</v>
      </c>
      <c r="N26" s="39">
        <f>+'当年度'!N26-'前年度'!N26</f>
        <v>33649</v>
      </c>
      <c r="O26" s="39">
        <f>+'当年度'!O26-'前年度'!O26</f>
        <v>0</v>
      </c>
      <c r="P26" s="39">
        <f>+'当年度'!P26-'前年度'!P26</f>
        <v>0</v>
      </c>
      <c r="Q26" s="39">
        <f>+'当年度'!Q26-'前年度'!Q26</f>
        <v>1235503</v>
      </c>
    </row>
    <row r="27" spans="1:17" ht="21.75" customHeight="1">
      <c r="A27" s="21"/>
      <c r="B27" s="16" t="s">
        <v>35</v>
      </c>
      <c r="C27" s="38">
        <f>+'当年度'!C27-'前年度'!C27</f>
        <v>350</v>
      </c>
      <c r="D27" s="39">
        <f>+'当年度'!D27-'前年度'!D27</f>
        <v>-58442</v>
      </c>
      <c r="E27" s="39">
        <f>+'当年度'!E27-'前年度'!E27</f>
        <v>-215923</v>
      </c>
      <c r="F27" s="39">
        <f>+'当年度'!F27-'前年度'!F27</f>
        <v>-14095</v>
      </c>
      <c r="G27" s="39">
        <f>+'当年度'!G27-'前年度'!G27</f>
        <v>0</v>
      </c>
      <c r="H27" s="39">
        <f>+'当年度'!H27-'前年度'!H27</f>
        <v>-17258</v>
      </c>
      <c r="I27" s="39">
        <f>+'当年度'!I27-'前年度'!I27</f>
        <v>-320532</v>
      </c>
      <c r="J27" s="39">
        <f>+'当年度'!J27-'前年度'!J27</f>
        <v>60524</v>
      </c>
      <c r="K27" s="39">
        <f>+'当年度'!K27-'前年度'!K27</f>
        <v>-1518</v>
      </c>
      <c r="L27" s="39">
        <f>+'当年度'!L27-'前年度'!L27</f>
        <v>261812</v>
      </c>
      <c r="M27" s="39">
        <f>+'当年度'!M27-'前年度'!M27</f>
        <v>-191883</v>
      </c>
      <c r="N27" s="39">
        <f>+'当年度'!N27-'前年度'!N27</f>
        <v>10476</v>
      </c>
      <c r="O27" s="39">
        <f>+'当年度'!O27-'前年度'!O27</f>
        <v>0</v>
      </c>
      <c r="P27" s="39">
        <f>+'当年度'!P27-'前年度'!P27</f>
        <v>0</v>
      </c>
      <c r="Q27" s="39">
        <f>+'当年度'!Q27-'前年度'!Q27</f>
        <v>-486489</v>
      </c>
    </row>
    <row r="28" spans="1:17" ht="21.75" customHeight="1">
      <c r="A28" s="21"/>
      <c r="B28" s="16" t="s">
        <v>36</v>
      </c>
      <c r="C28" s="38">
        <f>+'当年度'!C28-'前年度'!C28</f>
        <v>152</v>
      </c>
      <c r="D28" s="39">
        <f>+'当年度'!D28-'前年度'!D28</f>
        <v>134550</v>
      </c>
      <c r="E28" s="39">
        <f>+'当年度'!E28-'前年度'!E28</f>
        <v>111638</v>
      </c>
      <c r="F28" s="39">
        <f>+'当年度'!F28-'前年度'!F28</f>
        <v>-44937</v>
      </c>
      <c r="G28" s="39">
        <f>+'当年度'!G28-'前年度'!G28</f>
        <v>516</v>
      </c>
      <c r="H28" s="39">
        <f>+'当年度'!H28-'前年度'!H28</f>
        <v>-59685</v>
      </c>
      <c r="I28" s="39">
        <f>+'当年度'!I28-'前年度'!I28</f>
        <v>-11505</v>
      </c>
      <c r="J28" s="39">
        <f>+'当年度'!J28-'前年度'!J28</f>
        <v>-81483</v>
      </c>
      <c r="K28" s="39">
        <f>+'当年度'!K28-'前年度'!K28</f>
        <v>-6623</v>
      </c>
      <c r="L28" s="39">
        <f>+'当年度'!L28-'前年度'!L28</f>
        <v>26350</v>
      </c>
      <c r="M28" s="39">
        <f>+'当年度'!M28-'前年度'!M28</f>
        <v>-238177</v>
      </c>
      <c r="N28" s="39">
        <f>+'当年度'!N28-'前年度'!N28</f>
        <v>-5273</v>
      </c>
      <c r="O28" s="39">
        <f>+'当年度'!O28-'前年度'!O28</f>
        <v>0</v>
      </c>
      <c r="P28" s="39">
        <f>+'当年度'!P28-'前年度'!P28</f>
        <v>0</v>
      </c>
      <c r="Q28" s="39">
        <f>+'当年度'!Q28-'前年度'!Q28</f>
        <v>-174477</v>
      </c>
    </row>
    <row r="29" spans="1:17" ht="21.75" customHeight="1">
      <c r="A29" s="21"/>
      <c r="B29" s="16" t="s">
        <v>37</v>
      </c>
      <c r="C29" s="38">
        <f>+'当年度'!C29-'前年度'!C29</f>
        <v>-2285</v>
      </c>
      <c r="D29" s="39">
        <f>+'当年度'!D29-'前年度'!D29</f>
        <v>86985</v>
      </c>
      <c r="E29" s="39">
        <f>+'当年度'!E29-'前年度'!E29</f>
        <v>-142175</v>
      </c>
      <c r="F29" s="39">
        <f>+'当年度'!F29-'前年度'!F29</f>
        <v>96301</v>
      </c>
      <c r="G29" s="39">
        <f>+'当年度'!G29-'前年度'!G29</f>
        <v>0</v>
      </c>
      <c r="H29" s="39">
        <f>+'当年度'!H29-'前年度'!H29</f>
        <v>55806</v>
      </c>
      <c r="I29" s="39">
        <f>+'当年度'!I29-'前年度'!I29</f>
        <v>3496</v>
      </c>
      <c r="J29" s="39">
        <f>+'当年度'!J29-'前年度'!J29</f>
        <v>26585</v>
      </c>
      <c r="K29" s="39">
        <f>+'当年度'!K29-'前年度'!K29</f>
        <v>-20975</v>
      </c>
      <c r="L29" s="39">
        <f>+'当年度'!L29-'前年度'!L29</f>
        <v>-13940</v>
      </c>
      <c r="M29" s="39">
        <f>+'当年度'!M29-'前年度'!M29</f>
        <v>-42345</v>
      </c>
      <c r="N29" s="39">
        <f>+'当年度'!N29-'前年度'!N29</f>
        <v>2918</v>
      </c>
      <c r="O29" s="39">
        <f>+'当年度'!O29-'前年度'!O29</f>
        <v>0</v>
      </c>
      <c r="P29" s="39">
        <f>+'当年度'!P29-'前年度'!P29</f>
        <v>0</v>
      </c>
      <c r="Q29" s="39">
        <f>+'当年度'!Q29-'前年度'!Q29</f>
        <v>50371</v>
      </c>
    </row>
    <row r="30" spans="1:17" ht="21.75" customHeight="1">
      <c r="A30" s="21"/>
      <c r="B30" s="16" t="s">
        <v>47</v>
      </c>
      <c r="C30" s="38">
        <f>+'当年度'!C30-'前年度'!C30</f>
        <v>-5694</v>
      </c>
      <c r="D30" s="39">
        <f>+'当年度'!D30-'前年度'!D30</f>
        <v>-180163</v>
      </c>
      <c r="E30" s="39">
        <f>+'当年度'!E30-'前年度'!E30</f>
        <v>59432</v>
      </c>
      <c r="F30" s="39">
        <f>+'当年度'!F30-'前年度'!F30</f>
        <v>19579</v>
      </c>
      <c r="G30" s="39">
        <f>+'当年度'!G30-'前年度'!G30</f>
        <v>0</v>
      </c>
      <c r="H30" s="39">
        <f>+'当年度'!H30-'前年度'!H30</f>
        <v>-21767</v>
      </c>
      <c r="I30" s="39">
        <f>+'当年度'!I30-'前年度'!I30</f>
        <v>-425</v>
      </c>
      <c r="J30" s="39">
        <f>+'当年度'!J30-'前年度'!J30</f>
        <v>148669</v>
      </c>
      <c r="K30" s="39">
        <f>+'当年度'!K30-'前年度'!K30</f>
        <v>265169</v>
      </c>
      <c r="L30" s="39">
        <f>+'当年度'!L30-'前年度'!L30</f>
        <v>33130</v>
      </c>
      <c r="M30" s="39">
        <f>+'当年度'!M30-'前年度'!M30</f>
        <v>-127179</v>
      </c>
      <c r="N30" s="39">
        <f>+'当年度'!N30-'前年度'!N30</f>
        <v>68244</v>
      </c>
      <c r="O30" s="39">
        <f>+'当年度'!O30-'前年度'!O30</f>
        <v>0</v>
      </c>
      <c r="P30" s="39">
        <f>+'当年度'!P30-'前年度'!P30</f>
        <v>0</v>
      </c>
      <c r="Q30" s="39">
        <f>+'当年度'!Q30-'前年度'!Q30</f>
        <v>258995</v>
      </c>
    </row>
    <row r="31" spans="1:17" ht="21.75" customHeight="1">
      <c r="A31" s="21"/>
      <c r="B31" s="16" t="s">
        <v>50</v>
      </c>
      <c r="C31" s="38">
        <f>+'当年度'!C31-'前年度'!C31</f>
        <v>805</v>
      </c>
      <c r="D31" s="39">
        <f>+'当年度'!D31-'前年度'!D31</f>
        <v>18097</v>
      </c>
      <c r="E31" s="39">
        <f>+'当年度'!E31-'前年度'!E31</f>
        <v>-23850</v>
      </c>
      <c r="F31" s="39">
        <f>+'当年度'!F31-'前年度'!F31</f>
        <v>29498</v>
      </c>
      <c r="G31" s="39">
        <f>+'当年度'!G31-'前年度'!G31</f>
        <v>0</v>
      </c>
      <c r="H31" s="39">
        <f>+'当年度'!H31-'前年度'!H31</f>
        <v>12848</v>
      </c>
      <c r="I31" s="39">
        <f>+'当年度'!I31-'前年度'!I31</f>
        <v>22924</v>
      </c>
      <c r="J31" s="39">
        <f>+'当年度'!J31-'前年度'!J31</f>
        <v>6628</v>
      </c>
      <c r="K31" s="39">
        <f>+'当年度'!K31-'前年度'!K31</f>
        <v>1839</v>
      </c>
      <c r="L31" s="39">
        <f>+'当年度'!L31-'前年度'!L31</f>
        <v>30336</v>
      </c>
      <c r="M31" s="39">
        <f>+'当年度'!M31-'前年度'!M31</f>
        <v>-6937</v>
      </c>
      <c r="N31" s="39">
        <f>+'当年度'!N31-'前年度'!N31</f>
        <v>69653</v>
      </c>
      <c r="O31" s="39">
        <f>+'当年度'!O31-'前年度'!O31</f>
        <v>0</v>
      </c>
      <c r="P31" s="39">
        <f>+'当年度'!P31-'前年度'!P31</f>
        <v>0</v>
      </c>
      <c r="Q31" s="39">
        <f>+'当年度'!Q31-'前年度'!Q31</f>
        <v>161841</v>
      </c>
    </row>
    <row r="32" spans="1:17" ht="21.75" customHeight="1">
      <c r="A32" s="21"/>
      <c r="B32" s="16" t="s">
        <v>51</v>
      </c>
      <c r="C32" s="38">
        <f>+'当年度'!C32-'前年度'!C32</f>
        <v>5224</v>
      </c>
      <c r="D32" s="39">
        <f>+'当年度'!D32-'前年度'!D32</f>
        <v>-171072</v>
      </c>
      <c r="E32" s="39">
        <f>+'当年度'!E32-'前年度'!E32</f>
        <v>-28467</v>
      </c>
      <c r="F32" s="39">
        <f>+'当年度'!F32-'前年度'!F32</f>
        <v>214348</v>
      </c>
      <c r="G32" s="39">
        <f>+'当年度'!G32-'前年度'!G32</f>
        <v>0</v>
      </c>
      <c r="H32" s="39">
        <f>+'当年度'!H32-'前年度'!H32</f>
        <v>251412</v>
      </c>
      <c r="I32" s="39">
        <f>+'当年度'!I32-'前年度'!I32</f>
        <v>-2168</v>
      </c>
      <c r="J32" s="39">
        <f>+'当年度'!J32-'前年度'!J32</f>
        <v>5867</v>
      </c>
      <c r="K32" s="39">
        <f>+'当年度'!K32-'前年度'!K32</f>
        <v>-15734</v>
      </c>
      <c r="L32" s="39">
        <f>+'当年度'!L32-'前年度'!L32</f>
        <v>221690</v>
      </c>
      <c r="M32" s="39">
        <f>+'当年度'!M32-'前年度'!M32</f>
        <v>56837</v>
      </c>
      <c r="N32" s="39">
        <f>+'当年度'!N32-'前年度'!N32</f>
        <v>31018</v>
      </c>
      <c r="O32" s="39">
        <f>+'当年度'!O32-'前年度'!O32</f>
        <v>0</v>
      </c>
      <c r="P32" s="39">
        <f>+'当年度'!P32-'前年度'!P32</f>
        <v>0</v>
      </c>
      <c r="Q32" s="39">
        <f>+'当年度'!Q32-'前年度'!Q32</f>
        <v>568955</v>
      </c>
    </row>
    <row r="33" spans="1:17" ht="21.75" customHeight="1">
      <c r="A33" s="21"/>
      <c r="B33" s="16" t="s">
        <v>38</v>
      </c>
      <c r="C33" s="38">
        <f>+'当年度'!C33-'前年度'!C33</f>
        <v>3072</v>
      </c>
      <c r="D33" s="39">
        <f>+'当年度'!D33-'前年度'!D33</f>
        <v>-8190</v>
      </c>
      <c r="E33" s="39">
        <f>+'当年度'!E33-'前年度'!E33</f>
        <v>19133</v>
      </c>
      <c r="F33" s="39">
        <f>+'当年度'!F33-'前年度'!F33</f>
        <v>-197</v>
      </c>
      <c r="G33" s="39">
        <f>+'当年度'!G33-'前年度'!G33</f>
        <v>0</v>
      </c>
      <c r="H33" s="39">
        <f>+'当年度'!H33-'前年度'!H33</f>
        <v>20503</v>
      </c>
      <c r="I33" s="39">
        <f>+'当年度'!I33-'前年度'!I33</f>
        <v>154167</v>
      </c>
      <c r="J33" s="39">
        <f>+'当年度'!J33-'前年度'!J33</f>
        <v>-30720</v>
      </c>
      <c r="K33" s="39">
        <f>+'当年度'!K33-'前年度'!K33</f>
        <v>46381</v>
      </c>
      <c r="L33" s="39">
        <f>+'当年度'!L33-'前年度'!L33</f>
        <v>115864</v>
      </c>
      <c r="M33" s="39">
        <f>+'当年度'!M33-'前年度'!M33</f>
        <v>-36915</v>
      </c>
      <c r="N33" s="39">
        <f>+'当年度'!N33-'前年度'!N33</f>
        <v>49384</v>
      </c>
      <c r="O33" s="39">
        <f>+'当年度'!O33-'前年度'!O33</f>
        <v>0</v>
      </c>
      <c r="P33" s="39">
        <f>+'当年度'!P33-'前年度'!P33</f>
        <v>0</v>
      </c>
      <c r="Q33" s="39">
        <f>+'当年度'!Q33-'前年度'!Q33</f>
        <v>332482</v>
      </c>
    </row>
    <row r="34" spans="1:17" ht="21.75" customHeight="1">
      <c r="A34" s="21"/>
      <c r="B34" s="17" t="s">
        <v>39</v>
      </c>
      <c r="C34" s="42">
        <f>+'当年度'!C34-'前年度'!C34</f>
        <v>3567</v>
      </c>
      <c r="D34" s="43">
        <f>+'当年度'!D34-'前年度'!D34</f>
        <v>39875</v>
      </c>
      <c r="E34" s="43">
        <f>+'当年度'!E34-'前年度'!E34</f>
        <v>266891</v>
      </c>
      <c r="F34" s="43">
        <f>+'当年度'!F34-'前年度'!F34</f>
        <v>-16238</v>
      </c>
      <c r="G34" s="43">
        <f>+'当年度'!G34-'前年度'!G34</f>
        <v>0</v>
      </c>
      <c r="H34" s="43">
        <f>+'当年度'!H34-'前年度'!H34</f>
        <v>30529</v>
      </c>
      <c r="I34" s="43">
        <f>+'当年度'!I34-'前年度'!I34</f>
        <v>1356</v>
      </c>
      <c r="J34" s="43">
        <f>+'当年度'!J34-'前年度'!J34</f>
        <v>41688</v>
      </c>
      <c r="K34" s="43">
        <f>+'当年度'!K34-'前年度'!K34</f>
        <v>-378949</v>
      </c>
      <c r="L34" s="43">
        <f>+'当年度'!L34-'前年度'!L34</f>
        <v>-379602</v>
      </c>
      <c r="M34" s="43">
        <f>+'当年度'!M34-'前年度'!M34</f>
        <v>-269771</v>
      </c>
      <c r="N34" s="43">
        <f>+'当年度'!N34-'前年度'!N34</f>
        <v>38761</v>
      </c>
      <c r="O34" s="43">
        <f>+'当年度'!O34-'前年度'!O34</f>
        <v>0</v>
      </c>
      <c r="P34" s="43">
        <f>+'当年度'!P34-'前年度'!P34</f>
        <v>0</v>
      </c>
      <c r="Q34" s="43">
        <f>+'当年度'!Q34-'前年度'!Q34</f>
        <v>-621893</v>
      </c>
    </row>
    <row r="35" spans="1:17" ht="21.75" customHeight="1">
      <c r="A35" s="21"/>
      <c r="B35" s="20" t="s">
        <v>40</v>
      </c>
      <c r="C35" s="44">
        <f>+'当年度'!C35-'前年度'!C35</f>
        <v>-27372</v>
      </c>
      <c r="D35" s="44">
        <f>+'当年度'!D35-'前年度'!D35</f>
        <v>-16153279</v>
      </c>
      <c r="E35" s="44">
        <f>+'当年度'!E35-'前年度'!E35</f>
        <v>3778839</v>
      </c>
      <c r="F35" s="44">
        <f>+'当年度'!F35-'前年度'!F35</f>
        <v>-3118365</v>
      </c>
      <c r="G35" s="44">
        <f>+'当年度'!G35-'前年度'!G35</f>
        <v>-7215</v>
      </c>
      <c r="H35" s="44">
        <f>+'当年度'!H35-'前年度'!H35</f>
        <v>1154523</v>
      </c>
      <c r="I35" s="44">
        <f>+'当年度'!I35-'前年度'!I35</f>
        <v>912065</v>
      </c>
      <c r="J35" s="44">
        <f>+'当年度'!J35-'前年度'!J35</f>
        <v>130815</v>
      </c>
      <c r="K35" s="44">
        <f>+'当年度'!K35-'前年度'!K35</f>
        <v>198423</v>
      </c>
      <c r="L35" s="44">
        <f>+'当年度'!L35-'前年度'!L35</f>
        <v>16757314</v>
      </c>
      <c r="M35" s="44">
        <f>+'当年度'!M35-'前年度'!M35</f>
        <v>-1649989</v>
      </c>
      <c r="N35" s="44">
        <f>+'当年度'!N35-'前年度'!N35</f>
        <v>2492564</v>
      </c>
      <c r="O35" s="44">
        <f>+'当年度'!O35-'前年度'!O35</f>
        <v>119692</v>
      </c>
      <c r="P35" s="44">
        <f>+'当年度'!P35-'前年度'!P35</f>
        <v>0</v>
      </c>
      <c r="Q35" s="44">
        <f>+'当年度'!Q35-'前年度'!Q35</f>
        <v>4588015</v>
      </c>
    </row>
    <row r="36" spans="1:17" ht="21.75" customHeight="1">
      <c r="A36" s="21"/>
      <c r="B36" s="20" t="s">
        <v>52</v>
      </c>
      <c r="C36" s="44">
        <f>+'当年度'!C36-'前年度'!C36</f>
        <v>11140</v>
      </c>
      <c r="D36" s="44">
        <f>+'当年度'!D36-'前年度'!D36</f>
        <v>453196</v>
      </c>
      <c r="E36" s="44">
        <f>+'当年度'!E36-'前年度'!E36</f>
        <v>964239</v>
      </c>
      <c r="F36" s="44">
        <f>+'当年度'!F36-'前年度'!F36</f>
        <v>503040</v>
      </c>
      <c r="G36" s="44">
        <f>+'当年度'!G36-'前年度'!G36</f>
        <v>38483</v>
      </c>
      <c r="H36" s="44">
        <f>+'当年度'!H36-'前年度'!H36</f>
        <v>86236</v>
      </c>
      <c r="I36" s="44">
        <f>+'当年度'!I36-'前年度'!I36</f>
        <v>-175523</v>
      </c>
      <c r="J36" s="44">
        <f>+'当年度'!J36-'前年度'!J36</f>
        <v>-54011</v>
      </c>
      <c r="K36" s="44">
        <f>+'当年度'!K36-'前年度'!K36</f>
        <v>-348803</v>
      </c>
      <c r="L36" s="44">
        <f>+'当年度'!L36-'前年度'!L36</f>
        <v>507733</v>
      </c>
      <c r="M36" s="44">
        <f>+'当年度'!M36-'前年度'!M36</f>
        <v>-873858</v>
      </c>
      <c r="N36" s="44">
        <f>+'当年度'!N36-'前年度'!N36</f>
        <v>398820</v>
      </c>
      <c r="O36" s="44">
        <f>+'当年度'!O36-'前年度'!O36</f>
        <v>0</v>
      </c>
      <c r="P36" s="44">
        <f>+'当年度'!P36-'前年度'!P36</f>
        <v>0</v>
      </c>
      <c r="Q36" s="44">
        <f>+'当年度'!Q36-'前年度'!Q36</f>
        <v>1510692</v>
      </c>
    </row>
    <row r="37" spans="1:17" ht="21.75" customHeight="1">
      <c r="A37" s="21"/>
      <c r="B37" s="20" t="s">
        <v>41</v>
      </c>
      <c r="C37" s="44">
        <f>+'当年度'!C37-'前年度'!C37</f>
        <v>-16232</v>
      </c>
      <c r="D37" s="44">
        <f>+'当年度'!D37-'前年度'!D37</f>
        <v>-15700083</v>
      </c>
      <c r="E37" s="44">
        <f>+'当年度'!E37-'前年度'!E37</f>
        <v>4743078</v>
      </c>
      <c r="F37" s="44">
        <f>+'当年度'!F37-'前年度'!F37</f>
        <v>-2615325</v>
      </c>
      <c r="G37" s="44">
        <f>+'当年度'!G37-'前年度'!G37</f>
        <v>31268</v>
      </c>
      <c r="H37" s="44">
        <f>+'当年度'!H37-'前年度'!H37</f>
        <v>1240759</v>
      </c>
      <c r="I37" s="44">
        <f>+'当年度'!I37-'前年度'!I37</f>
        <v>736542</v>
      </c>
      <c r="J37" s="44">
        <f>+'当年度'!J37-'前年度'!J37</f>
        <v>76804</v>
      </c>
      <c r="K37" s="44">
        <f>+'当年度'!K37-'前年度'!K37</f>
        <v>-150380</v>
      </c>
      <c r="L37" s="44">
        <f>+'当年度'!L37-'前年度'!L37</f>
        <v>17265047</v>
      </c>
      <c r="M37" s="44">
        <f>+'当年度'!M37-'前年度'!M37</f>
        <v>-2523847</v>
      </c>
      <c r="N37" s="44">
        <f>+'当年度'!N37-'前年度'!N37</f>
        <v>2891384</v>
      </c>
      <c r="O37" s="44">
        <f>+'当年度'!O37-'前年度'!O37</f>
        <v>119692</v>
      </c>
      <c r="P37" s="44">
        <f>+'当年度'!P37-'前年度'!P37</f>
        <v>0</v>
      </c>
      <c r="Q37" s="44">
        <f>+'当年度'!Q37-'前年度'!Q37</f>
        <v>6098707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ゴシック,標準"&amp;24３　目的別歳出の状況（対前年度増減額）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61" t="s">
        <v>56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1</v>
      </c>
    </row>
    <row r="3" spans="1:17" ht="17.25">
      <c r="A3" s="21"/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>
      <c r="A4" s="21"/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1:17" ht="17.25">
      <c r="A5" s="21"/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1.75" customHeight="1">
      <c r="A6" s="21"/>
      <c r="B6" s="15" t="s">
        <v>17</v>
      </c>
      <c r="C6" s="45">
        <f>IF(AND('当年度'!C6=0,'前年度'!C6=0),"",IF('前年度'!C6=0,"皆増 ",IF('当年度'!C6=0,"皆減 ",ROUND('増減額'!C6/'前年度'!C6*100,1))))</f>
        <v>-0.2</v>
      </c>
      <c r="D6" s="46">
        <f>IF(AND('当年度'!D6=0,'前年度'!D6=0),"",IF('前年度'!D6=0,"皆増 ",IF('当年度'!D6=0,"皆減 ",ROUND('増減額'!D6/'前年度'!D6*100,1))))</f>
        <v>3.9</v>
      </c>
      <c r="E6" s="46">
        <f>IF(AND('当年度'!E6=0,'前年度'!E6=0),"",IF('前年度'!E6=0,"皆増 ",IF('当年度'!E6=0,"皆減 ",ROUND('増減額'!E6/'前年度'!E6*100,1))))</f>
        <v>3</v>
      </c>
      <c r="F6" s="46">
        <f>IF(AND('当年度'!F6=0,'前年度'!F6=0),"",IF('前年度'!F6=0,"皆増 ",IF('当年度'!F6=0,"皆減 ",ROUND('増減額'!F6/'前年度'!F6*100,1))))</f>
        <v>-1.3</v>
      </c>
      <c r="G6" s="46">
        <f>IF(AND('当年度'!G6=0,'前年度'!G6=0),"",IF('前年度'!G6=0,"皆増 ",IF('当年度'!G6=0,"皆減 ",ROUND('増減額'!G6/'前年度'!G6*100,1))))</f>
        <v>0</v>
      </c>
      <c r="H6" s="46">
        <f>IF(AND('当年度'!H6=0,'前年度'!H6=0),"",IF('前年度'!H6=0,"皆増 ",IF('当年度'!H6=0,"皆減 ",ROUND('増減額'!H6/'前年度'!H6*100,1))))</f>
        <v>1.5</v>
      </c>
      <c r="I6" s="46">
        <f>IF(AND('当年度'!I6=0,'前年度'!I6=0),"",IF('前年度'!I6=0,"皆増 ",IF('当年度'!I6=0,"皆減 ",ROUND('増減額'!I6/'前年度'!I6*100,1))))</f>
        <v>-7.1</v>
      </c>
      <c r="J6" s="46">
        <f>IF(AND('当年度'!J6=0,'前年度'!J6=0),"",IF('前年度'!J6=0,"皆増 ",IF('当年度'!J6=0,"皆減 ",ROUND('増減額'!J6/'前年度'!J6*100,1))))</f>
        <v>-9.2</v>
      </c>
      <c r="K6" s="46">
        <f>IF(AND('当年度'!K6=0,'前年度'!K6=0),"",IF('前年度'!K6=0,"皆増 ",IF('当年度'!K6=0,"皆減 ",ROUND('増減額'!K6/'前年度'!K6*100,1))))</f>
        <v>-11</v>
      </c>
      <c r="L6" s="45">
        <f>IF(AND('当年度'!L6=0,'前年度'!L6=0),"",IF('前年度'!L6=0,"皆増 ",IF('当年度'!L6=0,"皆減 ",ROUND('増減額'!L6/'前年度'!L6*100,1))))</f>
        <v>47.6</v>
      </c>
      <c r="M6" s="46">
        <f>IF(AND('当年度'!M6=0,'前年度'!M6=0),"",IF('前年度'!M6=0,"皆増 ",IF('当年度'!M6=0,"皆減 ",ROUND('増減額'!M6/'前年度'!M6*100,1))))</f>
        <v>-70</v>
      </c>
      <c r="N6" s="46">
        <f>IF(AND('当年度'!N6=0,'前年度'!N6=0),"",IF('前年度'!N6=0,"皆増 ",IF('当年度'!N6=0,"皆減 ",ROUND('増減額'!N6/'前年度'!N6*100,1))))</f>
        <v>-2</v>
      </c>
      <c r="O6" s="46">
        <f>IF(AND('当年度'!O6=0,'前年度'!O6=0),"",IF('前年度'!O6=0,"皆増 ",IF('当年度'!O6=0,"皆減 ",ROUND('増減額'!O6/'前年度'!O6*100,1))))</f>
      </c>
      <c r="P6" s="46">
        <f>IF(AND('当年度'!P6=0,'前年度'!P6=0),"",IF('前年度'!P6=0,"皆増 ",IF('当年度'!P6=0,"皆減 ",ROUND('増減額'!P6/'前年度'!P6*100,1))))</f>
      </c>
      <c r="Q6" s="46">
        <f>IF(AND('当年度'!Q6=0,'前年度'!Q6=0),"",IF('前年度'!Q6=0,"皆増 ",IF('当年度'!Q6=0,"皆減 ",ROUND('増減額'!Q6/'前年度'!Q6*100,1))))</f>
        <v>5.1</v>
      </c>
    </row>
    <row r="7" spans="1:17" ht="21.75" customHeight="1">
      <c r="A7" s="21"/>
      <c r="B7" s="16" t="s">
        <v>18</v>
      </c>
      <c r="C7" s="47">
        <f>IF(AND('当年度'!C7=0,'前年度'!C7=0),"",IF('前年度'!C7=0,"皆増 ",IF('当年度'!C7=0,"皆減 ",ROUND('増減額'!C7/'前年度'!C7*100,1))))</f>
        <v>0.6</v>
      </c>
      <c r="D7" s="48">
        <f>IF(AND('当年度'!D7=0,'前年度'!D7=0),"",IF('前年度'!D7=0,"皆増 ",IF('当年度'!D7=0,"皆減 ",ROUND('増減額'!D7/'前年度'!D7*100,1))))</f>
        <v>-28.4</v>
      </c>
      <c r="E7" s="48">
        <f>IF(AND('当年度'!E7=0,'前年度'!E7=0),"",IF('前年度'!E7=0,"皆増 ",IF('当年度'!E7=0,"皆減 ",ROUND('増減額'!E7/'前年度'!E7*100,1))))</f>
        <v>0.5</v>
      </c>
      <c r="F7" s="48">
        <f>IF(AND('当年度'!F7=0,'前年度'!F7=0),"",IF('前年度'!F7=0,"皆増 ",IF('当年度'!F7=0,"皆減 ",ROUND('増減額'!F7/'前年度'!F7*100,1))))</f>
        <v>3.6</v>
      </c>
      <c r="G7" s="48">
        <f>IF(AND('当年度'!G7=0,'前年度'!G7=0),"",IF('前年度'!G7=0,"皆増 ",IF('当年度'!G7=0,"皆減 ",ROUND('増減額'!G7/'前年度'!G7*100,1))))</f>
        <v>17.5</v>
      </c>
      <c r="H7" s="48">
        <f>IF(AND('当年度'!H7=0,'前年度'!H7=0),"",IF('前年度'!H7=0,"皆増 ",IF('当年度'!H7=0,"皆減 ",ROUND('増減額'!H7/'前年度'!H7*100,1))))</f>
        <v>-5.3</v>
      </c>
      <c r="I7" s="48">
        <f>IF(AND('当年度'!I7=0,'前年度'!I7=0),"",IF('前年度'!I7=0,"皆増 ",IF('当年度'!I7=0,"皆減 ",ROUND('増減額'!I7/'前年度'!I7*100,1))))</f>
        <v>8.4</v>
      </c>
      <c r="J7" s="48">
        <f>IF(AND('当年度'!J7=0,'前年度'!J7=0),"",IF('前年度'!J7=0,"皆増 ",IF('当年度'!J7=0,"皆減 ",ROUND('増減額'!J7/'前年度'!J7*100,1))))</f>
        <v>-0.5</v>
      </c>
      <c r="K7" s="48">
        <f>IF(AND('当年度'!K7=0,'前年度'!K7=0),"",IF('前年度'!K7=0,"皆増 ",IF('当年度'!K7=0,"皆減 ",ROUND('増減額'!K7/'前年度'!K7*100,1))))</f>
        <v>0</v>
      </c>
      <c r="L7" s="47">
        <f>IF(AND('当年度'!L7=0,'前年度'!L7=0),"",IF('前年度'!L7=0,"皆増 ",IF('当年度'!L7=0,"皆減 ",ROUND('増減額'!L7/'前年度'!L7*100,1))))</f>
        <v>36.1</v>
      </c>
      <c r="M7" s="48">
        <f>IF(AND('当年度'!M7=0,'前年度'!M7=0),"",IF('前年度'!M7=0,"皆増 ",IF('当年度'!M7=0,"皆減 ",ROUND('増減額'!M7/'前年度'!M7*100,1))))</f>
        <v>39.9</v>
      </c>
      <c r="N7" s="48">
        <f>IF(AND('当年度'!N7=0,'前年度'!N7=0),"",IF('前年度'!N7=0,"皆増 ",IF('当年度'!N7=0,"皆減 ",ROUND('増減額'!N7/'前年度'!N7*100,1))))</f>
        <v>-6.2</v>
      </c>
      <c r="O7" s="48">
        <f>IF(AND('当年度'!O7=0,'前年度'!O7=0),"",IF('前年度'!O7=0,"皆増 ",IF('当年度'!O7=0,"皆減 ",ROUND('増減額'!O7/'前年度'!O7*100,1))))</f>
      </c>
      <c r="P7" s="48">
        <f>IF(AND('当年度'!P7=0,'前年度'!P7=0),"",IF('前年度'!P7=0,"皆増 ",IF('当年度'!P7=0,"皆減 ",ROUND('増減額'!P7/'前年度'!P7*100,1))))</f>
      </c>
      <c r="Q7" s="48">
        <f>IF(AND('当年度'!Q7=0,'前年度'!Q7=0),"",IF('前年度'!Q7=0,"皆増 ",IF('当年度'!Q7=0,"皆減 ",ROUND('増減額'!Q7/'前年度'!Q7*100,1))))</f>
        <v>0.7</v>
      </c>
    </row>
    <row r="8" spans="1:17" ht="21.75" customHeight="1">
      <c r="A8" s="21"/>
      <c r="B8" s="16" t="s">
        <v>19</v>
      </c>
      <c r="C8" s="47">
        <f>IF(AND('当年度'!C8=0,'前年度'!C8=0),"",IF('前年度'!C8=0,"皆増 ",IF('当年度'!C8=0,"皆減 ",ROUND('増減額'!C8/'前年度'!C8*100,1))))</f>
        <v>-4.8</v>
      </c>
      <c r="D8" s="48">
        <f>IF(AND('当年度'!D8=0,'前年度'!D8=0),"",IF('前年度'!D8=0,"皆増 ",IF('当年度'!D8=0,"皆減 ",ROUND('増減額'!D8/'前年度'!D8*100,1))))</f>
        <v>-22.2</v>
      </c>
      <c r="E8" s="48">
        <f>IF(AND('当年度'!E8=0,'前年度'!E8=0),"",IF('前年度'!E8=0,"皆増 ",IF('当年度'!E8=0,"皆減 ",ROUND('増減額'!E8/'前年度'!E8*100,1))))</f>
        <v>3.1</v>
      </c>
      <c r="F8" s="48">
        <f>IF(AND('当年度'!F8=0,'前年度'!F8=0),"",IF('前年度'!F8=0,"皆増 ",IF('当年度'!F8=0,"皆減 ",ROUND('増減額'!F8/'前年度'!F8*100,1))))</f>
        <v>-33.1</v>
      </c>
      <c r="G8" s="48">
        <f>IF(AND('当年度'!G8=0,'前年度'!G8=0),"",IF('前年度'!G8=0,"皆増 ",IF('当年度'!G8=0,"皆減 ",ROUND('増減額'!G8/'前年度'!G8*100,1))))</f>
        <v>8.7</v>
      </c>
      <c r="H8" s="48">
        <f>IF(AND('当年度'!H8=0,'前年度'!H8=0),"",IF('前年度'!H8=0,"皆増 ",IF('当年度'!H8=0,"皆減 ",ROUND('増減額'!H8/'前年度'!H8*100,1))))</f>
        <v>15.2</v>
      </c>
      <c r="I8" s="48">
        <f>IF(AND('当年度'!I8=0,'前年度'!I8=0),"",IF('前年度'!I8=0,"皆増 ",IF('当年度'!I8=0,"皆減 ",ROUND('増減額'!I8/'前年度'!I8*100,1))))</f>
        <v>4.3</v>
      </c>
      <c r="J8" s="48">
        <f>IF(AND('当年度'!J8=0,'前年度'!J8=0),"",IF('前年度'!J8=0,"皆増 ",IF('当年度'!J8=0,"皆減 ",ROUND('増減額'!J8/'前年度'!J8*100,1))))</f>
        <v>14.6</v>
      </c>
      <c r="K8" s="48">
        <f>IF(AND('当年度'!K8=0,'前年度'!K8=0),"",IF('前年度'!K8=0,"皆増 ",IF('当年度'!K8=0,"皆減 ",ROUND('増減額'!K8/'前年度'!K8*100,1))))</f>
        <v>-16.8</v>
      </c>
      <c r="L8" s="47">
        <f>IF(AND('当年度'!L8=0,'前年度'!L8=0),"",IF('前年度'!L8=0,"皆増 ",IF('当年度'!L8=0,"皆減 ",ROUND('増減額'!L8/'前年度'!L8*100,1))))</f>
        <v>-31.5</v>
      </c>
      <c r="M8" s="48">
        <f>IF(AND('当年度'!M8=0,'前年度'!M8=0),"",IF('前年度'!M8=0,"皆増 ",IF('当年度'!M8=0,"皆減 ",ROUND('増減額'!M8/'前年度'!M8*100,1))))</f>
        <v>-43.1</v>
      </c>
      <c r="N8" s="48">
        <f>IF(AND('当年度'!N8=0,'前年度'!N8=0),"",IF('前年度'!N8=0,"皆増 ",IF('当年度'!N8=0,"皆減 ",ROUND('増減額'!N8/'前年度'!N8*100,1))))</f>
        <v>0.6</v>
      </c>
      <c r="O8" s="48">
        <f>IF(AND('当年度'!O8=0,'前年度'!O8=0),"",IF('前年度'!O8=0,"皆増 ",IF('当年度'!O8=0,"皆減 ",ROUND('増減額'!O8/'前年度'!O8*100,1))))</f>
      </c>
      <c r="P8" s="48">
        <f>IF(AND('当年度'!P8=0,'前年度'!P8=0),"",IF('前年度'!P8=0,"皆増 ",IF('当年度'!P8=0,"皆減 ",ROUND('増減額'!P8/'前年度'!P8*100,1))))</f>
      </c>
      <c r="Q8" s="48">
        <f>IF(AND('当年度'!Q8=0,'前年度'!Q8=0),"",IF('前年度'!Q8=0,"皆増 ",IF('当年度'!Q8=0,"皆減 ",ROUND('増減額'!Q8/'前年度'!Q8*100,1))))</f>
        <v>-9.5</v>
      </c>
    </row>
    <row r="9" spans="1:17" ht="21.75" customHeight="1">
      <c r="A9" s="21"/>
      <c r="B9" s="16" t="s">
        <v>20</v>
      </c>
      <c r="C9" s="47">
        <f>IF(AND('当年度'!C9=0,'前年度'!C9=0),"",IF('前年度'!C9=0,"皆増 ",IF('当年度'!C9=0,"皆減 ",ROUND('増減額'!C9/'前年度'!C9*100,1))))</f>
        <v>-1.7</v>
      </c>
      <c r="D9" s="48">
        <f>IF(AND('当年度'!D9=0,'前年度'!D9=0),"",IF('前年度'!D9=0,"皆増 ",IF('当年度'!D9=0,"皆減 ",ROUND('増減額'!D9/'前年度'!D9*100,1))))</f>
        <v>9.7</v>
      </c>
      <c r="E9" s="48">
        <f>IF(AND('当年度'!E9=0,'前年度'!E9=0),"",IF('前年度'!E9=0,"皆増 ",IF('当年度'!E9=0,"皆減 ",ROUND('増減額'!E9/'前年度'!E9*100,1))))</f>
        <v>2.7</v>
      </c>
      <c r="F9" s="48">
        <f>IF(AND('当年度'!F9=0,'前年度'!F9=0),"",IF('前年度'!F9=0,"皆増 ",IF('当年度'!F9=0,"皆減 ",ROUND('増減額'!F9/'前年度'!F9*100,1))))</f>
        <v>-1.1</v>
      </c>
      <c r="G9" s="48">
        <f>IF(AND('当年度'!G9=0,'前年度'!G9=0),"",IF('前年度'!G9=0,"皆増 ",IF('当年度'!G9=0,"皆減 ",ROUND('増減額'!G9/'前年度'!G9*100,1))))</f>
        <v>19.9</v>
      </c>
      <c r="H9" s="48">
        <f>IF(AND('当年度'!H9=0,'前年度'!H9=0),"",IF('前年度'!H9=0,"皆増 ",IF('当年度'!H9=0,"皆減 ",ROUND('増減額'!H9/'前年度'!H9*100,1))))</f>
        <v>2</v>
      </c>
      <c r="I9" s="48">
        <f>IF(AND('当年度'!I9=0,'前年度'!I9=0),"",IF('前年度'!I9=0,"皆増 ",IF('当年度'!I9=0,"皆減 ",ROUND('増減額'!I9/'前年度'!I9*100,1))))</f>
        <v>15.8</v>
      </c>
      <c r="J9" s="48">
        <f>IF(AND('当年度'!J9=0,'前年度'!J9=0),"",IF('前年度'!J9=0,"皆増 ",IF('当年度'!J9=0,"皆減 ",ROUND('増減額'!J9/'前年度'!J9*100,1))))</f>
        <v>4.6</v>
      </c>
      <c r="K9" s="48">
        <f>IF(AND('当年度'!K9=0,'前年度'!K9=0),"",IF('前年度'!K9=0,"皆増 ",IF('当年度'!K9=0,"皆減 ",ROUND('増減額'!K9/'前年度'!K9*100,1))))</f>
        <v>12.5</v>
      </c>
      <c r="L9" s="47">
        <f>IF(AND('当年度'!L9=0,'前年度'!L9=0),"",IF('前年度'!L9=0,"皆増 ",IF('当年度'!L9=0,"皆減 ",ROUND('増減額'!L9/'前年度'!L9*100,1))))</f>
        <v>8</v>
      </c>
      <c r="M9" s="48">
        <f>IF(AND('当年度'!M9=0,'前年度'!M9=0),"",IF('前年度'!M9=0,"皆増 ",IF('当年度'!M9=0,"皆減 ",ROUND('増減額'!M9/'前年度'!M9*100,1))))</f>
        <v>-72.4</v>
      </c>
      <c r="N9" s="48">
        <f>IF(AND('当年度'!N9=0,'前年度'!N9=0),"",IF('前年度'!N9=0,"皆増 ",IF('当年度'!N9=0,"皆減 ",ROUND('増減額'!N9/'前年度'!N9*100,1))))</f>
        <v>51.7</v>
      </c>
      <c r="O9" s="48">
        <f>IF(AND('当年度'!O9=0,'前年度'!O9=0),"",IF('前年度'!O9=0,"皆増 ",IF('当年度'!O9=0,"皆減 ",ROUND('増減額'!O9/'前年度'!O9*100,1))))</f>
      </c>
      <c r="P9" s="48">
        <f>IF(AND('当年度'!P9=0,'前年度'!P9=0),"",IF('前年度'!P9=0,"皆増 ",IF('当年度'!P9=0,"皆減 ",ROUND('増減額'!P9/'前年度'!P9*100,1))))</f>
      </c>
      <c r="Q9" s="48">
        <f>IF(AND('当年度'!Q9=0,'前年度'!Q9=0),"",IF('前年度'!Q9=0,"皆増 ",IF('当年度'!Q9=0,"皆減 ",ROUND('増減額'!Q9/'前年度'!Q9*100,1))))</f>
        <v>8.5</v>
      </c>
    </row>
    <row r="10" spans="1:17" ht="21.75" customHeight="1">
      <c r="A10" s="21"/>
      <c r="B10" s="16" t="s">
        <v>21</v>
      </c>
      <c r="C10" s="47">
        <f>IF(AND('当年度'!C10=0,'前年度'!C10=0),"",IF('前年度'!C10=0,"皆増 ",IF('当年度'!C10=0,"皆減 ",ROUND('増減額'!C10/'前年度'!C10*100,1))))</f>
        <v>4</v>
      </c>
      <c r="D10" s="48">
        <f>IF(AND('当年度'!D10=0,'前年度'!D10=0),"",IF('前年度'!D10=0,"皆増 ",IF('当年度'!D10=0,"皆減 ",ROUND('増減額'!D10/'前年度'!D10*100,1))))</f>
        <v>-12.5</v>
      </c>
      <c r="E10" s="48">
        <f>IF(AND('当年度'!E10=0,'前年度'!E10=0),"",IF('前年度'!E10=0,"皆増 ",IF('当年度'!E10=0,"皆減 ",ROUND('増減額'!E10/'前年度'!E10*100,1))))</f>
        <v>4.9</v>
      </c>
      <c r="F10" s="48">
        <f>IF(AND('当年度'!F10=0,'前年度'!F10=0),"",IF('前年度'!F10=0,"皆増 ",IF('当年度'!F10=0,"皆減 ",ROUND('増減額'!F10/'前年度'!F10*100,1))))</f>
        <v>-19.7</v>
      </c>
      <c r="G10" s="48">
        <f>IF(AND('当年度'!G10=0,'前年度'!G10=0),"",IF('前年度'!G10=0,"皆増 ",IF('当年度'!G10=0,"皆減 ",ROUND('増減額'!G10/'前年度'!G10*100,1))))</f>
        <v>-0.7</v>
      </c>
      <c r="H10" s="48">
        <f>IF(AND('当年度'!H10=0,'前年度'!H10=0),"",IF('前年度'!H10=0,"皆増 ",IF('当年度'!H10=0,"皆減 ",ROUND('増減額'!H10/'前年度'!H10*100,1))))</f>
        <v>-0.7</v>
      </c>
      <c r="I10" s="48">
        <f>IF(AND('当年度'!I10=0,'前年度'!I10=0),"",IF('前年度'!I10=0,"皆増 ",IF('当年度'!I10=0,"皆減 ",ROUND('増減額'!I10/'前年度'!I10*100,1))))</f>
        <v>-22.6</v>
      </c>
      <c r="J10" s="48">
        <f>IF(AND('当年度'!J10=0,'前年度'!J10=0),"",IF('前年度'!J10=0,"皆増 ",IF('当年度'!J10=0,"皆減 ",ROUND('増減額'!J10/'前年度'!J10*100,1))))</f>
        <v>6.9</v>
      </c>
      <c r="K10" s="48">
        <f>IF(AND('当年度'!K10=0,'前年度'!K10=0),"",IF('前年度'!K10=0,"皆増 ",IF('当年度'!K10=0,"皆減 ",ROUND('増減額'!K10/'前年度'!K10*100,1))))</f>
        <v>0.2</v>
      </c>
      <c r="L10" s="47">
        <f>IF(AND('当年度'!L10=0,'前年度'!L10=0),"",IF('前年度'!L10=0,"皆増 ",IF('当年度'!L10=0,"皆減 ",ROUND('増減額'!L10/'前年度'!L10*100,1))))</f>
        <v>28.7</v>
      </c>
      <c r="M10" s="48">
        <f>IF(AND('当年度'!M10=0,'前年度'!M10=0),"",IF('前年度'!M10=0,"皆増 ",IF('当年度'!M10=0,"皆減 ",ROUND('増減額'!M10/'前年度'!M10*100,1))))</f>
        <v>9614.7</v>
      </c>
      <c r="N10" s="48">
        <f>IF(AND('当年度'!N10=0,'前年度'!N10=0),"",IF('前年度'!N10=0,"皆増 ",IF('当年度'!N10=0,"皆減 ",ROUND('増減額'!N10/'前年度'!N10*100,1))))</f>
        <v>5.8</v>
      </c>
      <c r="O10" s="48">
        <f>IF(AND('当年度'!O10=0,'前年度'!O10=0),"",IF('前年度'!O10=0,"皆増 ",IF('当年度'!O10=0,"皆減 ",ROUND('増減額'!O10/'前年度'!O10*100,1))))</f>
      </c>
      <c r="P10" s="48">
        <f>IF(AND('当年度'!P10=0,'前年度'!P10=0),"",IF('前年度'!P10=0,"皆増 ",IF('当年度'!P10=0,"皆減 ",ROUND('増減額'!P10/'前年度'!P10*100,1))))</f>
      </c>
      <c r="Q10" s="48">
        <f>IF(AND('当年度'!Q10=0,'前年度'!Q10=0),"",IF('前年度'!Q10=0,"皆増 ",IF('当年度'!Q10=0,"皆減 ",ROUND('増減額'!Q10/'前年度'!Q10*100,1))))</f>
        <v>1.7</v>
      </c>
    </row>
    <row r="11" spans="1:17" ht="21.75" customHeight="1">
      <c r="A11" s="21"/>
      <c r="B11" s="16" t="s">
        <v>22</v>
      </c>
      <c r="C11" s="47">
        <f>IF(AND('当年度'!C11=0,'前年度'!C11=0),"",IF('前年度'!C11=0,"皆増 ",IF('当年度'!C11=0,"皆減 ",ROUND('増減額'!C11/'前年度'!C11*100,1))))</f>
        <v>-2.8</v>
      </c>
      <c r="D11" s="48">
        <f>IF(AND('当年度'!D11=0,'前年度'!D11=0),"",IF('前年度'!D11=0,"皆増 ",IF('当年度'!D11=0,"皆減 ",ROUND('増減額'!D11/'前年度'!D11*100,1))))</f>
        <v>2.1</v>
      </c>
      <c r="E11" s="48">
        <f>IF(AND('当年度'!E11=0,'前年度'!E11=0),"",IF('前年度'!E11=0,"皆増 ",IF('当年度'!E11=0,"皆減 ",ROUND('増減額'!E11/'前年度'!E11*100,1))))</f>
        <v>2.5</v>
      </c>
      <c r="F11" s="48">
        <f>IF(AND('当年度'!F11=0,'前年度'!F11=0),"",IF('前年度'!F11=0,"皆増 ",IF('当年度'!F11=0,"皆減 ",ROUND('増減額'!F11/'前年度'!F11*100,1))))</f>
        <v>3.6</v>
      </c>
      <c r="G11" s="48">
        <f>IF(AND('当年度'!G11=0,'前年度'!G11=0),"",IF('前年度'!G11=0,"皆増 ",IF('当年度'!G11=0,"皆減 ",ROUND('増減額'!G11/'前年度'!G11*100,1))))</f>
        <v>-18</v>
      </c>
      <c r="H11" s="48">
        <f>IF(AND('当年度'!H11=0,'前年度'!H11=0),"",IF('前年度'!H11=0,"皆増 ",IF('当年度'!H11=0,"皆減 ",ROUND('増減額'!H11/'前年度'!H11*100,1))))</f>
        <v>4.3</v>
      </c>
      <c r="I11" s="48">
        <f>IF(AND('当年度'!I11=0,'前年度'!I11=0),"",IF('前年度'!I11=0,"皆増 ",IF('当年度'!I11=0,"皆減 ",ROUND('増減額'!I11/'前年度'!I11*100,1))))</f>
        <v>28.2</v>
      </c>
      <c r="J11" s="48">
        <f>IF(AND('当年度'!J11=0,'前年度'!J11=0),"",IF('前年度'!J11=0,"皆増 ",IF('当年度'!J11=0,"皆減 ",ROUND('増減額'!J11/'前年度'!J11*100,1))))</f>
        <v>-0.7</v>
      </c>
      <c r="K11" s="48">
        <f>IF(AND('当年度'!K11=0,'前年度'!K11=0),"",IF('前年度'!K11=0,"皆増 ",IF('当年度'!K11=0,"皆減 ",ROUND('増減額'!K11/'前年度'!K11*100,1))))</f>
        <v>2.6</v>
      </c>
      <c r="L11" s="47">
        <f>IF(AND('当年度'!L11=0,'前年度'!L11=0),"",IF('前年度'!L11=0,"皆増 ",IF('当年度'!L11=0,"皆減 ",ROUND('増減額'!L11/'前年度'!L11*100,1))))</f>
        <v>19.7</v>
      </c>
      <c r="M11" s="48">
        <f>IF(AND('当年度'!M11=0,'前年度'!M11=0),"",IF('前年度'!M11=0,"皆増 ",IF('当年度'!M11=0,"皆減 ",ROUND('増減額'!M11/'前年度'!M11*100,1))))</f>
        <v>55.6</v>
      </c>
      <c r="N11" s="48">
        <f>IF(AND('当年度'!N11=0,'前年度'!N11=0),"",IF('前年度'!N11=0,"皆増 ",IF('当年度'!N11=0,"皆減 ",ROUND('増減額'!N11/'前年度'!N11*100,1))))</f>
        <v>-4.3</v>
      </c>
      <c r="O11" s="48">
        <f>IF(AND('当年度'!O11=0,'前年度'!O11=0),"",IF('前年度'!O11=0,"皆増 ",IF('当年度'!O11=0,"皆減 ",ROUND('増減額'!O11/'前年度'!O11*100,1))))</f>
        <v>254</v>
      </c>
      <c r="P11" s="48">
        <f>IF(AND('当年度'!P11=0,'前年度'!P11=0),"",IF('前年度'!P11=0,"皆増 ",IF('当年度'!P11=0,"皆減 ",ROUND('増減額'!P11/'前年度'!P11*100,1))))</f>
      </c>
      <c r="Q11" s="48">
        <f>IF(AND('当年度'!Q11=0,'前年度'!Q11=0),"",IF('前年度'!Q11=0,"皆増 ",IF('当年度'!Q11=0,"皆減 ",ROUND('増減額'!Q11/'前年度'!Q11*100,1))))</f>
        <v>3.7</v>
      </c>
    </row>
    <row r="12" spans="1:17" ht="21.75" customHeight="1">
      <c r="A12" s="21"/>
      <c r="B12" s="16" t="s">
        <v>23</v>
      </c>
      <c r="C12" s="47">
        <f>IF(AND('当年度'!C12=0,'前年度'!C12=0),"",IF('前年度'!C12=0,"皆増 ",IF('当年度'!C12=0,"皆減 ",ROUND('増減額'!C12/'前年度'!C12*100,1))))</f>
        <v>-2.5</v>
      </c>
      <c r="D12" s="48">
        <f>IF(AND('当年度'!D12=0,'前年度'!D12=0),"",IF('前年度'!D12=0,"皆増 ",IF('当年度'!D12=0,"皆減 ",ROUND('増減額'!D12/'前年度'!D12*100,1))))</f>
        <v>11.8</v>
      </c>
      <c r="E12" s="48">
        <f>IF(AND('当年度'!E12=0,'前年度'!E12=0),"",IF('前年度'!E12=0,"皆増 ",IF('当年度'!E12=0,"皆減 ",ROUND('増減額'!E12/'前年度'!E12*100,1))))</f>
        <v>-0.7</v>
      </c>
      <c r="F12" s="48">
        <f>IF(AND('当年度'!F12=0,'前年度'!F12=0),"",IF('前年度'!F12=0,"皆増 ",IF('当年度'!F12=0,"皆減 ",ROUND('増減額'!F12/'前年度'!F12*100,1))))</f>
        <v>-1.4</v>
      </c>
      <c r="G12" s="48">
        <f>IF(AND('当年度'!G12=0,'前年度'!G12=0),"",IF('前年度'!G12=0,"皆増 ",IF('当年度'!G12=0,"皆減 ",ROUND('増減額'!G12/'前年度'!G12*100,1))))</f>
        <v>-98.8</v>
      </c>
      <c r="H12" s="48">
        <f>IF(AND('当年度'!H12=0,'前年度'!H12=0),"",IF('前年度'!H12=0,"皆増 ",IF('当年度'!H12=0,"皆減 ",ROUND('増減額'!H12/'前年度'!H12*100,1))))</f>
        <v>2.1</v>
      </c>
      <c r="I12" s="48">
        <f>IF(AND('当年度'!I12=0,'前年度'!I12=0),"",IF('前年度'!I12=0,"皆増 ",IF('当年度'!I12=0,"皆減 ",ROUND('増減額'!I12/'前年度'!I12*100,1))))</f>
        <v>76.3</v>
      </c>
      <c r="J12" s="48">
        <f>IF(AND('当年度'!J12=0,'前年度'!J12=0),"",IF('前年度'!J12=0,"皆増 ",IF('当年度'!J12=0,"皆減 ",ROUND('増減額'!J12/'前年度'!J12*100,1))))</f>
        <v>-12.8</v>
      </c>
      <c r="K12" s="48">
        <f>IF(AND('当年度'!K12=0,'前年度'!K12=0),"",IF('前年度'!K12=0,"皆増 ",IF('当年度'!K12=0,"皆減 ",ROUND('増減額'!K12/'前年度'!K12*100,1))))</f>
        <v>1.7</v>
      </c>
      <c r="L12" s="47">
        <f>IF(AND('当年度'!L12=0,'前年度'!L12=0),"",IF('前年度'!L12=0,"皆増 ",IF('当年度'!L12=0,"皆減 ",ROUND('増減額'!L12/'前年度'!L12*100,1))))</f>
        <v>91.1</v>
      </c>
      <c r="M12" s="48">
        <f>IF(AND('当年度'!M12=0,'前年度'!M12=0),"",IF('前年度'!M12=0,"皆増 ",IF('当年度'!M12=0,"皆減 ",ROUND('増減額'!M12/'前年度'!M12*100,1))))</f>
        <v>-72.6</v>
      </c>
      <c r="N12" s="48">
        <f>IF(AND('当年度'!N12=0,'前年度'!N12=0),"",IF('前年度'!N12=0,"皆増 ",IF('当年度'!N12=0,"皆減 ",ROUND('増減額'!N12/'前年度'!N12*100,1))))</f>
        <v>0.7</v>
      </c>
      <c r="O12" s="48">
        <f>IF(AND('当年度'!O12=0,'前年度'!O12=0),"",IF('前年度'!O12=0,"皆増 ",IF('当年度'!O12=0,"皆減 ",ROUND('増減額'!O12/'前年度'!O12*100,1))))</f>
      </c>
      <c r="P12" s="48">
        <f>IF(AND('当年度'!P12=0,'前年度'!P12=0),"",IF('前年度'!P12=0,"皆増 ",IF('当年度'!P12=0,"皆減 ",ROUND('増減額'!P12/'前年度'!P12*100,1))))</f>
      </c>
      <c r="Q12" s="48">
        <f>IF(AND('当年度'!Q12=0,'前年度'!Q12=0),"",IF('前年度'!Q12=0,"皆増 ",IF('当年度'!Q12=0,"皆減 ",ROUND('増減額'!Q12/'前年度'!Q12*100,1))))</f>
        <v>6.4</v>
      </c>
    </row>
    <row r="13" spans="1:17" ht="21.75" customHeight="1">
      <c r="A13" s="21"/>
      <c r="B13" s="16" t="s">
        <v>24</v>
      </c>
      <c r="C13" s="47">
        <f>IF(AND('当年度'!C13=0,'前年度'!C13=0),"",IF('前年度'!C13=0,"皆増 ",IF('当年度'!C13=0,"皆減 ",ROUND('増減額'!C13/'前年度'!C13*100,1))))</f>
        <v>-1</v>
      </c>
      <c r="D13" s="48">
        <f>IF(AND('当年度'!D13=0,'前年度'!D13=0),"",IF('前年度'!D13=0,"皆増 ",IF('当年度'!D13=0,"皆減 ",ROUND('増減額'!D13/'前年度'!D13*100,1))))</f>
        <v>9.5</v>
      </c>
      <c r="E13" s="48">
        <f>IF(AND('当年度'!E13=0,'前年度'!E13=0),"",IF('前年度'!E13=0,"皆増 ",IF('当年度'!E13=0,"皆減 ",ROUND('増減額'!E13/'前年度'!E13*100,1))))</f>
        <v>0.4</v>
      </c>
      <c r="F13" s="48">
        <f>IF(AND('当年度'!F13=0,'前年度'!F13=0),"",IF('前年度'!F13=0,"皆増 ",IF('当年度'!F13=0,"皆減 ",ROUND('増減額'!F13/'前年度'!F13*100,1))))</f>
        <v>-3.8</v>
      </c>
      <c r="G13" s="48">
        <f>IF(AND('当年度'!G13=0,'前年度'!G13=0),"",IF('前年度'!G13=0,"皆増 ",IF('当年度'!G13=0,"皆減 ",ROUND('増減額'!G13/'前年度'!G13*100,1))))</f>
      </c>
      <c r="H13" s="48">
        <f>IF(AND('当年度'!H13=0,'前年度'!H13=0),"",IF('前年度'!H13=0,"皆増 ",IF('当年度'!H13=0,"皆減 ",ROUND('増減額'!H13/'前年度'!H13*100,1))))</f>
        <v>-37.3</v>
      </c>
      <c r="I13" s="48">
        <f>IF(AND('当年度'!I13=0,'前年度'!I13=0),"",IF('前年度'!I13=0,"皆増 ",IF('当年度'!I13=0,"皆減 ",ROUND('増減額'!I13/'前年度'!I13*100,1))))</f>
        <v>-12.2</v>
      </c>
      <c r="J13" s="48">
        <f>IF(AND('当年度'!J13=0,'前年度'!J13=0),"",IF('前年度'!J13=0,"皆増 ",IF('当年度'!J13=0,"皆減 ",ROUND('増減額'!J13/'前年度'!J13*100,1))))</f>
        <v>-5</v>
      </c>
      <c r="K13" s="48">
        <f>IF(AND('当年度'!K13=0,'前年度'!K13=0),"",IF('前年度'!K13=0,"皆増 ",IF('当年度'!K13=0,"皆減 ",ROUND('増減額'!K13/'前年度'!K13*100,1))))</f>
        <v>5.9</v>
      </c>
      <c r="L13" s="47">
        <f>IF(AND('当年度'!L13=0,'前年度'!L13=0),"",IF('前年度'!L13=0,"皆増 ",IF('当年度'!L13=0,"皆減 ",ROUND('増減額'!L13/'前年度'!L13*100,1))))</f>
        <v>10.9</v>
      </c>
      <c r="M13" s="48">
        <f>IF(AND('当年度'!M13=0,'前年度'!M13=0),"",IF('前年度'!M13=0,"皆増 ",IF('当年度'!M13=0,"皆減 ",ROUND('増減額'!M13/'前年度'!M13*100,1))))</f>
        <v>3053</v>
      </c>
      <c r="N13" s="48">
        <f>IF(AND('当年度'!N13=0,'前年度'!N13=0),"",IF('前年度'!N13=0,"皆増 ",IF('当年度'!N13=0,"皆減 ",ROUND('増減額'!N13/'前年度'!N13*100,1))))</f>
        <v>8.7</v>
      </c>
      <c r="O13" s="48">
        <f>IF(AND('当年度'!O13=0,'前年度'!O13=0),"",IF('前年度'!O13=0,"皆増 ",IF('当年度'!O13=0,"皆減 ",ROUND('増減額'!O13/'前年度'!O13*100,1))))</f>
      </c>
      <c r="P13" s="48">
        <f>IF(AND('当年度'!P13=0,'前年度'!P13=0),"",IF('前年度'!P13=0,"皆増 ",IF('当年度'!P13=0,"皆減 ",ROUND('増減額'!P13/'前年度'!P13*100,1))))</f>
      </c>
      <c r="Q13" s="48">
        <f>IF(AND('当年度'!Q13=0,'前年度'!Q13=0),"",IF('前年度'!Q13=0,"皆増 ",IF('当年度'!Q13=0,"皆減 ",ROUND('増減額'!Q13/'前年度'!Q13*100,1))))</f>
        <v>2.1</v>
      </c>
    </row>
    <row r="14" spans="1:17" ht="21.75" customHeight="1">
      <c r="A14" s="21"/>
      <c r="B14" s="16" t="s">
        <v>25</v>
      </c>
      <c r="C14" s="47">
        <f>IF(AND('当年度'!C14=0,'前年度'!C14=0),"",IF('前年度'!C14=0,"皆増 ",IF('当年度'!C14=0,"皆減 ",ROUND('増減額'!C14/'前年度'!C14*100,1))))</f>
        <v>1.6</v>
      </c>
      <c r="D14" s="48">
        <f>IF(AND('当年度'!D14=0,'前年度'!D14=0),"",IF('前年度'!D14=0,"皆増 ",IF('当年度'!D14=0,"皆減 ",ROUND('増減額'!D14/'前年度'!D14*100,1))))</f>
        <v>4.8</v>
      </c>
      <c r="E14" s="48">
        <f>IF(AND('当年度'!E14=0,'前年度'!E14=0),"",IF('前年度'!E14=0,"皆増 ",IF('当年度'!E14=0,"皆減 ",ROUND('増減額'!E14/'前年度'!E14*100,1))))</f>
        <v>3.7</v>
      </c>
      <c r="F14" s="48">
        <f>IF(AND('当年度'!F14=0,'前年度'!F14=0),"",IF('前年度'!F14=0,"皆増 ",IF('当年度'!F14=0,"皆減 ",ROUND('増減額'!F14/'前年度'!F14*100,1))))</f>
        <v>5.6</v>
      </c>
      <c r="G14" s="48">
        <f>IF(AND('当年度'!G14=0,'前年度'!G14=0),"",IF('前年度'!G14=0,"皆増 ",IF('当年度'!G14=0,"皆減 ",ROUND('増減額'!G14/'前年度'!G14*100,1))))</f>
        <v>-23.6</v>
      </c>
      <c r="H14" s="48">
        <f>IF(AND('当年度'!H14=0,'前年度'!H14=0),"",IF('前年度'!H14=0,"皆増 ",IF('当年度'!H14=0,"皆減 ",ROUND('増減額'!H14/'前年度'!H14*100,1))))</f>
        <v>1.6</v>
      </c>
      <c r="I14" s="48">
        <f>IF(AND('当年度'!I14=0,'前年度'!I14=0),"",IF('前年度'!I14=0,"皆増 ",IF('当年度'!I14=0,"皆減 ",ROUND('増減額'!I14/'前年度'!I14*100,1))))</f>
        <v>10</v>
      </c>
      <c r="J14" s="48">
        <f>IF(AND('当年度'!J14=0,'前年度'!J14=0),"",IF('前年度'!J14=0,"皆増 ",IF('当年度'!J14=0,"皆減 ",ROUND('増減額'!J14/'前年度'!J14*100,1))))</f>
        <v>43.4</v>
      </c>
      <c r="K14" s="48">
        <f>IF(AND('当年度'!K14=0,'前年度'!K14=0),"",IF('前年度'!K14=0,"皆増 ",IF('当年度'!K14=0,"皆減 ",ROUND('増減額'!K14/'前年度'!K14*100,1))))</f>
        <v>3.2</v>
      </c>
      <c r="L14" s="47">
        <f>IF(AND('当年度'!L14=0,'前年度'!L14=0),"",IF('前年度'!L14=0,"皆増 ",IF('当年度'!L14=0,"皆減 ",ROUND('増減額'!L14/'前年度'!L14*100,1))))</f>
        <v>-17.3</v>
      </c>
      <c r="M14" s="48" t="str">
        <f>IF(AND('当年度'!M14=0,'前年度'!M14=0),"",IF('前年度'!M14=0,"皆増 ",IF('当年度'!M14=0,"皆減 ",ROUND('増減額'!M14/'前年度'!M14*100,1))))</f>
        <v>皆減 </v>
      </c>
      <c r="N14" s="48">
        <f>IF(AND('当年度'!N14=0,'前年度'!N14=0),"",IF('前年度'!N14=0,"皆増 ",IF('当年度'!N14=0,"皆減 ",ROUND('増減額'!N14/'前年度'!N14*100,1))))</f>
        <v>-16.3</v>
      </c>
      <c r="O14" s="48">
        <f>IF(AND('当年度'!O14=0,'前年度'!O14=0),"",IF('前年度'!O14=0,"皆増 ",IF('当年度'!O14=0,"皆減 ",ROUND('増減額'!O14/'前年度'!O14*100,1))))</f>
      </c>
      <c r="P14" s="48">
        <f>IF(AND('当年度'!P14=0,'前年度'!P14=0),"",IF('前年度'!P14=0,"皆増 ",IF('当年度'!P14=0,"皆減 ",ROUND('増減額'!P14/'前年度'!P14*100,1))))</f>
      </c>
      <c r="Q14" s="48">
        <f>IF(AND('当年度'!Q14=0,'前年度'!Q14=0),"",IF('前年度'!Q14=0,"皆増 ",IF('当年度'!Q14=0,"皆減 ",ROUND('増減額'!Q14/'前年度'!Q14*100,1))))</f>
        <v>3.2</v>
      </c>
    </row>
    <row r="15" spans="1:17" ht="21.75" customHeight="1">
      <c r="A15" s="21"/>
      <c r="B15" s="16" t="s">
        <v>26</v>
      </c>
      <c r="C15" s="47">
        <f>IF(AND('当年度'!C15=0,'前年度'!C15=0),"",IF('前年度'!C15=0,"皆増 ",IF('当年度'!C15=0,"皆減 ",ROUND('増減額'!C15/'前年度'!C15*100,1))))</f>
        <v>0.1</v>
      </c>
      <c r="D15" s="48">
        <f>IF(AND('当年度'!D15=0,'前年度'!D15=0),"",IF('前年度'!D15=0,"皆増 ",IF('当年度'!D15=0,"皆減 ",ROUND('増減額'!D15/'前年度'!D15*100,1))))</f>
        <v>-10</v>
      </c>
      <c r="E15" s="48">
        <f>IF(AND('当年度'!E15=0,'前年度'!E15=0),"",IF('前年度'!E15=0,"皆増 ",IF('当年度'!E15=0,"皆減 ",ROUND('増減額'!E15/'前年度'!E15*100,1))))</f>
        <v>-3.1</v>
      </c>
      <c r="F15" s="48">
        <f>IF(AND('当年度'!F15=0,'前年度'!F15=0),"",IF('前年度'!F15=0,"皆増 ",IF('当年度'!F15=0,"皆減 ",ROUND('増減額'!F15/'前年度'!F15*100,1))))</f>
        <v>-1.4</v>
      </c>
      <c r="G15" s="48">
        <f>IF(AND('当年度'!G15=0,'前年度'!G15=0),"",IF('前年度'!G15=0,"皆増 ",IF('当年度'!G15=0,"皆減 ",ROUND('増減額'!G15/'前年度'!G15*100,1))))</f>
      </c>
      <c r="H15" s="48">
        <f>IF(AND('当年度'!H15=0,'前年度'!H15=0),"",IF('前年度'!H15=0,"皆増 ",IF('当年度'!H15=0,"皆減 ",ROUND('増減額'!H15/'前年度'!H15*100,1))))</f>
        <v>121.2</v>
      </c>
      <c r="I15" s="48">
        <f>IF(AND('当年度'!I15=0,'前年度'!I15=0),"",IF('前年度'!I15=0,"皆増 ",IF('当年度'!I15=0,"皆減 ",ROUND('増減額'!I15/'前年度'!I15*100,1))))</f>
        <v>2.6</v>
      </c>
      <c r="J15" s="48">
        <f>IF(AND('当年度'!J15=0,'前年度'!J15=0),"",IF('前年度'!J15=0,"皆増 ",IF('当年度'!J15=0,"皆減 ",ROUND('増減額'!J15/'前年度'!J15*100,1))))</f>
        <v>-24.2</v>
      </c>
      <c r="K15" s="48">
        <f>IF(AND('当年度'!K15=0,'前年度'!K15=0),"",IF('前年度'!K15=0,"皆増 ",IF('当年度'!K15=0,"皆減 ",ROUND('増減額'!K15/'前年度'!K15*100,1))))</f>
        <v>2.6</v>
      </c>
      <c r="L15" s="47">
        <f>IF(AND('当年度'!L15=0,'前年度'!L15=0),"",IF('前年度'!L15=0,"皆増 ",IF('当年度'!L15=0,"皆減 ",ROUND('増減額'!L15/'前年度'!L15*100,1))))</f>
        <v>75.7</v>
      </c>
      <c r="M15" s="48">
        <f>IF(AND('当年度'!M15=0,'前年度'!M15=0),"",IF('前年度'!M15=0,"皆増 ",IF('当年度'!M15=0,"皆減 ",ROUND('増減額'!M15/'前年度'!M15*100,1))))</f>
        <v>-68</v>
      </c>
      <c r="N15" s="48">
        <f>IF(AND('当年度'!N15=0,'前年度'!N15=0),"",IF('前年度'!N15=0,"皆増 ",IF('当年度'!N15=0,"皆減 ",ROUND('増減額'!N15/'前年度'!N15*100,1))))</f>
        <v>0.2</v>
      </c>
      <c r="O15" s="48">
        <f>IF(AND('当年度'!O15=0,'前年度'!O15=0),"",IF('前年度'!O15=0,"皆増 ",IF('当年度'!O15=0,"皆減 ",ROUND('増減額'!O15/'前年度'!O15*100,1))))</f>
        <v>34.9</v>
      </c>
      <c r="P15" s="48">
        <f>IF(AND('当年度'!P15=0,'前年度'!P15=0),"",IF('前年度'!P15=0,"皆増 ",IF('当年度'!P15=0,"皆減 ",ROUND('増減額'!P15/'前年度'!P15*100,1))))</f>
      </c>
      <c r="Q15" s="48">
        <f>IF(AND('当年度'!Q15=0,'前年度'!Q15=0),"",IF('前年度'!Q15=0,"皆増 ",IF('当年度'!Q15=0,"皆減 ",ROUND('増減額'!Q15/'前年度'!Q15*100,1))))</f>
        <v>4.3</v>
      </c>
    </row>
    <row r="16" spans="1:17" ht="21.75" customHeight="1">
      <c r="A16" s="21"/>
      <c r="B16" s="16" t="s">
        <v>27</v>
      </c>
      <c r="C16" s="47">
        <f>IF(AND('当年度'!C16=0,'前年度'!C16=0),"",IF('前年度'!C16=0,"皆増 ",IF('当年度'!C16=0,"皆減 ",ROUND('増減額'!C16/'前年度'!C16*100,1))))</f>
        <v>4</v>
      </c>
      <c r="D16" s="48">
        <f>IF(AND('当年度'!D16=0,'前年度'!D16=0),"",IF('前年度'!D16=0,"皆増 ",IF('当年度'!D16=0,"皆減 ",ROUND('増減額'!D16/'前年度'!D16*100,1))))</f>
        <v>-4.2</v>
      </c>
      <c r="E16" s="48">
        <f>IF(AND('当年度'!E16=0,'前年度'!E16=0),"",IF('前年度'!E16=0,"皆増 ",IF('当年度'!E16=0,"皆減 ",ROUND('増減額'!E16/'前年度'!E16*100,1))))</f>
        <v>-3.2</v>
      </c>
      <c r="F16" s="48">
        <f>IF(AND('当年度'!F16=0,'前年度'!F16=0),"",IF('前年度'!F16=0,"皆増 ",IF('当年度'!F16=0,"皆減 ",ROUND('増減額'!F16/'前年度'!F16*100,1))))</f>
        <v>-8.2</v>
      </c>
      <c r="G16" s="48">
        <f>IF(AND('当年度'!G16=0,'前年度'!G16=0),"",IF('前年度'!G16=0,"皆増 ",IF('当年度'!G16=0,"皆減 ",ROUND('増減額'!G16/'前年度'!G16*100,1))))</f>
      </c>
      <c r="H16" s="48">
        <f>IF(AND('当年度'!H16=0,'前年度'!H16=0),"",IF('前年度'!H16=0,"皆増 ",IF('当年度'!H16=0,"皆減 ",ROUND('増減額'!H16/'前年度'!H16*100,1))))</f>
        <v>24</v>
      </c>
      <c r="I16" s="48">
        <f>IF(AND('当年度'!I16=0,'前年度'!I16=0),"",IF('前年度'!I16=0,"皆増 ",IF('当年度'!I16=0,"皆減 ",ROUND('増減額'!I16/'前年度'!I16*100,1))))</f>
        <v>-2.5</v>
      </c>
      <c r="J16" s="48">
        <f>IF(AND('当年度'!J16=0,'前年度'!J16=0),"",IF('前年度'!J16=0,"皆増 ",IF('当年度'!J16=0,"皆減 ",ROUND('増減額'!J16/'前年度'!J16*100,1))))</f>
        <v>-30.5</v>
      </c>
      <c r="K16" s="48">
        <f>IF(AND('当年度'!K16=0,'前年度'!K16=0),"",IF('前年度'!K16=0,"皆増 ",IF('当年度'!K16=0,"皆減 ",ROUND('増減額'!K16/'前年度'!K16*100,1))))</f>
        <v>4.4</v>
      </c>
      <c r="L16" s="47">
        <f>IF(AND('当年度'!L16=0,'前年度'!L16=0),"",IF('前年度'!L16=0,"皆増 ",IF('当年度'!L16=0,"皆減 ",ROUND('増減額'!L16/'前年度'!L16*100,1))))</f>
        <v>69.5</v>
      </c>
      <c r="M16" s="48">
        <f>IF(AND('当年度'!M16=0,'前年度'!M16=0),"",IF('前年度'!M16=0,"皆増 ",IF('当年度'!M16=0,"皆減 ",ROUND('増減額'!M16/'前年度'!M16*100,1))))</f>
        <v>-39.8</v>
      </c>
      <c r="N16" s="48">
        <f>IF(AND('当年度'!N16=0,'前年度'!N16=0),"",IF('前年度'!N16=0,"皆増 ",IF('当年度'!N16=0,"皆減 ",ROUND('増減額'!N16/'前年度'!N16*100,1))))</f>
        <v>0.9</v>
      </c>
      <c r="O16" s="48">
        <f>IF(AND('当年度'!O16=0,'前年度'!O16=0),"",IF('前年度'!O16=0,"皆増 ",IF('当年度'!O16=0,"皆減 ",ROUND('増減額'!O16/'前年度'!O16*100,1))))</f>
      </c>
      <c r="P16" s="48">
        <f>IF(AND('当年度'!P16=0,'前年度'!P16=0),"",IF('前年度'!P16=0,"皆増 ",IF('当年度'!P16=0,"皆減 ",ROUND('増減額'!P16/'前年度'!P16*100,1))))</f>
      </c>
      <c r="Q16" s="48">
        <f>IF(AND('当年度'!Q16=0,'前年度'!Q16=0),"",IF('前年度'!Q16=0,"皆増 ",IF('当年度'!Q16=0,"皆減 ",ROUND('増減額'!Q16/'前年度'!Q16*100,1))))</f>
        <v>-0.2</v>
      </c>
    </row>
    <row r="17" spans="1:17" ht="21.75" customHeight="1">
      <c r="A17" s="21"/>
      <c r="B17" s="16" t="s">
        <v>46</v>
      </c>
      <c r="C17" s="47">
        <f>IF(AND('当年度'!C17=0,'前年度'!C17=0),"",IF('前年度'!C17=0,"皆増 ",IF('当年度'!C17=0,"皆減 ",ROUND('増減額'!C17/'前年度'!C17*100,1))))</f>
        <v>-1.6</v>
      </c>
      <c r="D17" s="48">
        <f>IF(AND('当年度'!D17=0,'前年度'!D17=0),"",IF('前年度'!D17=0,"皆増 ",IF('当年度'!D17=0,"皆減 ",ROUND('増減額'!D17/'前年度'!D17*100,1))))</f>
        <v>-60.5</v>
      </c>
      <c r="E17" s="48">
        <f>IF(AND('当年度'!E17=0,'前年度'!E17=0),"",IF('前年度'!E17=0,"皆増 ",IF('当年度'!E17=0,"皆減 ",ROUND('増減額'!E17/'前年度'!E17*100,1))))</f>
        <v>-12.5</v>
      </c>
      <c r="F17" s="48">
        <f>IF(AND('当年度'!F17=0,'前年度'!F17=0),"",IF('前年度'!F17=0,"皆増 ",IF('当年度'!F17=0,"皆減 ",ROUND('増減額'!F17/'前年度'!F17*100,1))))</f>
        <v>2.7</v>
      </c>
      <c r="G17" s="48">
        <f>IF(AND('当年度'!G17=0,'前年度'!G17=0),"",IF('前年度'!G17=0,"皆増 ",IF('当年度'!G17=0,"皆減 ",ROUND('増減額'!G17/'前年度'!G17*100,1))))</f>
      </c>
      <c r="H17" s="48">
        <f>IF(AND('当年度'!H17=0,'前年度'!H17=0),"",IF('前年度'!H17=0,"皆増 ",IF('当年度'!H17=0,"皆減 ",ROUND('増減額'!H17/'前年度'!H17*100,1))))</f>
        <v>28.7</v>
      </c>
      <c r="I17" s="48">
        <f>IF(AND('当年度'!I17=0,'前年度'!I17=0),"",IF('前年度'!I17=0,"皆増 ",IF('当年度'!I17=0,"皆減 ",ROUND('増減額'!I17/'前年度'!I17*100,1))))</f>
        <v>13.6</v>
      </c>
      <c r="J17" s="48">
        <f>IF(AND('当年度'!J17=0,'前年度'!J17=0),"",IF('前年度'!J17=0,"皆増 ",IF('当年度'!J17=0,"皆減 ",ROUND('増減額'!J17/'前年度'!J17*100,1))))</f>
        <v>-15.2</v>
      </c>
      <c r="K17" s="48">
        <f>IF(AND('当年度'!K17=0,'前年度'!K17=0),"",IF('前年度'!K17=0,"皆増 ",IF('当年度'!K17=0,"皆減 ",ROUND('増減額'!K17/'前年度'!K17*100,1))))</f>
        <v>43.3</v>
      </c>
      <c r="L17" s="47">
        <f>IF(AND('当年度'!L17=0,'前年度'!L17=0),"",IF('前年度'!L17=0,"皆増 ",IF('当年度'!L17=0,"皆減 ",ROUND('増減額'!L17/'前年度'!L17*100,1))))</f>
        <v>-17.5</v>
      </c>
      <c r="M17" s="48">
        <f>IF(AND('当年度'!M17=0,'前年度'!M17=0),"",IF('前年度'!M17=0,"皆増 ",IF('当年度'!M17=0,"皆減 ",ROUND('増減額'!M17/'前年度'!M17*100,1))))</f>
        <v>13.6</v>
      </c>
      <c r="N17" s="48">
        <f>IF(AND('当年度'!N17=0,'前年度'!N17=0),"",IF('前年度'!N17=0,"皆増 ",IF('当年度'!N17=0,"皆減 ",ROUND('増減額'!N17/'前年度'!N17*100,1))))</f>
        <v>10</v>
      </c>
      <c r="O17" s="48">
        <f>IF(AND('当年度'!O17=0,'前年度'!O17=0),"",IF('前年度'!O17=0,"皆増 ",IF('当年度'!O17=0,"皆減 ",ROUND('増減額'!O17/'前年度'!O17*100,1))))</f>
      </c>
      <c r="P17" s="48">
        <f>IF(AND('当年度'!P17=0,'前年度'!P17=0),"",IF('前年度'!P17=0,"皆増 ",IF('当年度'!P17=0,"皆減 ",ROUND('増減額'!P17/'前年度'!P17*100,1))))</f>
      </c>
      <c r="Q17" s="48">
        <f>IF(AND('当年度'!Q17=0,'前年度'!Q17=0),"",IF('前年度'!Q17=0,"皆増 ",IF('当年度'!Q17=0,"皆減 ",ROUND('増減額'!Q17/'前年度'!Q17*100,1))))</f>
        <v>-25.7</v>
      </c>
    </row>
    <row r="18" spans="1:17" ht="21.75" customHeight="1">
      <c r="A18" s="21"/>
      <c r="B18" s="16" t="s">
        <v>48</v>
      </c>
      <c r="C18" s="47">
        <f>IF(AND('当年度'!C18=0,'前年度'!C18=0),"",IF('前年度'!C18=0,"皆増 ",IF('当年度'!C18=0,"皆減 ",ROUND('増減額'!C18/'前年度'!C18*100,1))))</f>
        <v>-0.9</v>
      </c>
      <c r="D18" s="48">
        <f>IF(AND('当年度'!D18=0,'前年度'!D18=0),"",IF('前年度'!D18=0,"皆増 ",IF('当年度'!D18=0,"皆減 ",ROUND('増減額'!D18/'前年度'!D18*100,1))))</f>
        <v>7.1</v>
      </c>
      <c r="E18" s="48">
        <f>IF(AND('当年度'!E18=0,'前年度'!E18=0),"",IF('前年度'!E18=0,"皆増 ",IF('当年度'!E18=0,"皆減 ",ROUND('増減額'!E18/'前年度'!E18*100,1))))</f>
        <v>2.5</v>
      </c>
      <c r="F18" s="48">
        <f>IF(AND('当年度'!F18=0,'前年度'!F18=0),"",IF('前年度'!F18=0,"皆増 ",IF('当年度'!F18=0,"皆減 ",ROUND('増減額'!F18/'前年度'!F18*100,1))))</f>
        <v>-3.7</v>
      </c>
      <c r="G18" s="48">
        <f>IF(AND('当年度'!G18=0,'前年度'!G18=0),"",IF('前年度'!G18=0,"皆増 ",IF('当年度'!G18=0,"皆減 ",ROUND('増減額'!G18/'前年度'!G18*100,1))))</f>
        <v>55.3</v>
      </c>
      <c r="H18" s="48">
        <f>IF(AND('当年度'!H18=0,'前年度'!H18=0),"",IF('前年度'!H18=0,"皆増 ",IF('当年度'!H18=0,"皆減 ",ROUND('増減額'!H18/'前年度'!H18*100,1))))</f>
        <v>15.2</v>
      </c>
      <c r="I18" s="48">
        <f>IF(AND('当年度'!I18=0,'前年度'!I18=0),"",IF('前年度'!I18=0,"皆増 ",IF('当年度'!I18=0,"皆減 ",ROUND('増減額'!I18/'前年度'!I18*100,1))))</f>
        <v>-15.5</v>
      </c>
      <c r="J18" s="48">
        <f>IF(AND('当年度'!J18=0,'前年度'!J18=0),"",IF('前年度'!J18=0,"皆増 ",IF('当年度'!J18=0,"皆減 ",ROUND('増減額'!J18/'前年度'!J18*100,1))))</f>
        <v>3.4</v>
      </c>
      <c r="K18" s="48">
        <f>IF(AND('当年度'!K18=0,'前年度'!K18=0),"",IF('前年度'!K18=0,"皆増 ",IF('当年度'!K18=0,"皆減 ",ROUND('増減額'!K18/'前年度'!K18*100,1))))</f>
        <v>1.3</v>
      </c>
      <c r="L18" s="47">
        <f>IF(AND('当年度'!L18=0,'前年度'!L18=0),"",IF('前年度'!L18=0,"皆増 ",IF('当年度'!L18=0,"皆減 ",ROUND('増減額'!L18/'前年度'!L18*100,1))))</f>
        <v>9.2</v>
      </c>
      <c r="M18" s="48">
        <f>IF(AND('当年度'!M18=0,'前年度'!M18=0),"",IF('前年度'!M18=0,"皆増 ",IF('当年度'!M18=0,"皆減 ",ROUND('増減額'!M18/'前年度'!M18*100,1))))</f>
        <v>64.3</v>
      </c>
      <c r="N18" s="48">
        <f>IF(AND('当年度'!N18=0,'前年度'!N18=0),"",IF('前年度'!N18=0,"皆増 ",IF('当年度'!N18=0,"皆減 ",ROUND('増減額'!N18/'前年度'!N18*100,1))))</f>
        <v>0.9</v>
      </c>
      <c r="O18" s="48">
        <f>IF(AND('当年度'!O18=0,'前年度'!O18=0),"",IF('前年度'!O18=0,"皆増 ",IF('当年度'!O18=0,"皆減 ",ROUND('増減額'!O18/'前年度'!O18*100,1))))</f>
      </c>
      <c r="P18" s="48">
        <f>IF(AND('当年度'!P18=0,'前年度'!P18=0),"",IF('前年度'!P18=0,"皆増 ",IF('当年度'!P18=0,"皆減 ",ROUND('増減額'!P18/'前年度'!P18*100,1))))</f>
      </c>
      <c r="Q18" s="48">
        <f>IF(AND('当年度'!Q18=0,'前年度'!Q18=0),"",IF('前年度'!Q18=0,"皆増 ",IF('当年度'!Q18=0,"皆減 ",ROUND('増減額'!Q18/'前年度'!Q18*100,1))))</f>
        <v>2.8</v>
      </c>
    </row>
    <row r="19" spans="1:17" ht="21.75" customHeight="1">
      <c r="A19" s="22"/>
      <c r="B19" s="18" t="s">
        <v>49</v>
      </c>
      <c r="C19" s="49">
        <f>IF(AND('当年度'!C19=0,'前年度'!C19=0),"",IF('前年度'!C19=0,"皆増 ",IF('当年度'!C19=0,"皆減 ",ROUND('増減額'!C19/'前年度'!C19*100,1))))</f>
        <v>-1.7</v>
      </c>
      <c r="D19" s="50">
        <f>IF(AND('当年度'!D19=0,'前年度'!D19=0),"",IF('前年度'!D19=0,"皆増 ",IF('当年度'!D19=0,"皆減 ",ROUND('増減額'!D19/'前年度'!D19*100,1))))</f>
        <v>-34</v>
      </c>
      <c r="E19" s="50">
        <f>IF(AND('当年度'!E19=0,'前年度'!E19=0),"",IF('前年度'!E19=0,"皆増 ",IF('当年度'!E19=0,"皆減 ",ROUND('増減額'!E19/'前年度'!E19*100,1))))</f>
        <v>2.6</v>
      </c>
      <c r="F19" s="50">
        <f>IF(AND('当年度'!F19=0,'前年度'!F19=0),"",IF('前年度'!F19=0,"皆増 ",IF('当年度'!F19=0,"皆減 ",ROUND('増減額'!F19/'前年度'!F19*100,1))))</f>
        <v>5</v>
      </c>
      <c r="G19" s="50">
        <f>IF(AND('当年度'!G19=0,'前年度'!G19=0),"",IF('前年度'!G19=0,"皆増 ",IF('当年度'!G19=0,"皆減 ",ROUND('増減額'!G19/'前年度'!G19*100,1))))</f>
        <v>0.6</v>
      </c>
      <c r="H19" s="50">
        <f>IF(AND('当年度'!H19=0,'前年度'!H19=0),"",IF('前年度'!H19=0,"皆増 ",IF('当年度'!H19=0,"皆減 ",ROUND('増減額'!H19/'前年度'!H19*100,1))))</f>
        <v>22.1</v>
      </c>
      <c r="I19" s="50">
        <f>IF(AND('当年度'!I19=0,'前年度'!I19=0),"",IF('前年度'!I19=0,"皆増 ",IF('当年度'!I19=0,"皆減 ",ROUND('増減額'!I19/'前年度'!I19*100,1))))</f>
        <v>8.4</v>
      </c>
      <c r="J19" s="50">
        <f>IF(AND('当年度'!J19=0,'前年度'!J19=0),"",IF('前年度'!J19=0,"皆増 ",IF('当年度'!J19=0,"皆減 ",ROUND('増減額'!J19/'前年度'!J19*100,1))))</f>
        <v>8.6</v>
      </c>
      <c r="K19" s="50">
        <f>IF(AND('当年度'!K19=0,'前年度'!K19=0),"",IF('前年度'!K19=0,"皆増 ",IF('当年度'!K19=0,"皆減 ",ROUND('増減額'!K19/'前年度'!K19*100,1))))</f>
        <v>2.9</v>
      </c>
      <c r="L19" s="49">
        <f>IF(AND('当年度'!L19=0,'前年度'!L19=0),"",IF('前年度'!L19=0,"皆増 ",IF('当年度'!L19=0,"皆減 ",ROUND('増減額'!L19/'前年度'!L19*100,1))))</f>
        <v>31.7</v>
      </c>
      <c r="M19" s="50">
        <f>IF(AND('当年度'!M19=0,'前年度'!M19=0),"",IF('前年度'!M19=0,"皆増 ",IF('当年度'!M19=0,"皆減 ",ROUND('増減額'!M19/'前年度'!M19*100,1))))</f>
        <v>-70.6</v>
      </c>
      <c r="N19" s="50">
        <f>IF(AND('当年度'!N19=0,'前年度'!N19=0),"",IF('前年度'!N19=0,"皆増 ",IF('当年度'!N19=0,"皆減 ",ROUND('増減額'!N19/'前年度'!N19*100,1))))</f>
        <v>-0.6</v>
      </c>
      <c r="O19" s="50">
        <f>IF(AND('当年度'!O19=0,'前年度'!O19=0),"",IF('前年度'!O19=0,"皆増 ",IF('当年度'!O19=0,"皆減 ",ROUND('増減額'!O19/'前年度'!O19*100,1))))</f>
      </c>
      <c r="P19" s="50">
        <f>IF(AND('当年度'!P19=0,'前年度'!P19=0),"",IF('前年度'!P19=0,"皆増 ",IF('当年度'!P19=0,"皆減 ",ROUND('増減額'!P19/'前年度'!P19*100,1))))</f>
      </c>
      <c r="Q19" s="50">
        <f>IF(AND('当年度'!Q19=0,'前年度'!Q19=0),"",IF('前年度'!Q19=0,"皆増 ",IF('当年度'!Q19=0,"皆減 ",ROUND('増減額'!Q19/'前年度'!Q19*100,1))))</f>
        <v>-3.8</v>
      </c>
    </row>
    <row r="20" spans="1:17" ht="21.75" customHeight="1">
      <c r="A20" s="21"/>
      <c r="B20" s="16" t="s">
        <v>28</v>
      </c>
      <c r="C20" s="47">
        <f>IF(AND('当年度'!C20=0,'前年度'!C20=0),"",IF('前年度'!C20=0,"皆増 ",IF('当年度'!C20=0,"皆減 ",ROUND('増減額'!C20/'前年度'!C20*100,1))))</f>
        <v>5.4</v>
      </c>
      <c r="D20" s="48">
        <f>IF(AND('当年度'!D20=0,'前年度'!D20=0),"",IF('前年度'!D20=0,"皆増 ",IF('当年度'!D20=0,"皆減 ",ROUND('増減額'!D20/'前年度'!D20*100,1))))</f>
        <v>85.5</v>
      </c>
      <c r="E20" s="48">
        <f>IF(AND('当年度'!E20=0,'前年度'!E20=0),"",IF('前年度'!E20=0,"皆増 ",IF('当年度'!E20=0,"皆減 ",ROUND('増減額'!E20/'前年度'!E20*100,1))))</f>
        <v>11.5</v>
      </c>
      <c r="F20" s="48">
        <f>IF(AND('当年度'!F20=0,'前年度'!F20=0),"",IF('前年度'!F20=0,"皆増 ",IF('当年度'!F20=0,"皆減 ",ROUND('増減額'!F20/'前年度'!F20*100,1))))</f>
        <v>0</v>
      </c>
      <c r="G20" s="48">
        <f>IF(AND('当年度'!G20=0,'前年度'!G20=0),"",IF('前年度'!G20=0,"皆増 ",IF('当年度'!G20=0,"皆減 ",ROUND('増減額'!G20/'前年度'!G20*100,1))))</f>
      </c>
      <c r="H20" s="48">
        <f>IF(AND('当年度'!H20=0,'前年度'!H20=0),"",IF('前年度'!H20=0,"皆増 ",IF('当年度'!H20=0,"皆減 ",ROUND('増減額'!H20/'前年度'!H20*100,1))))</f>
        <v>-11.3</v>
      </c>
      <c r="I20" s="48">
        <f>IF(AND('当年度'!I20=0,'前年度'!I20=0),"",IF('前年度'!I20=0,"皆増 ",IF('当年度'!I20=0,"皆減 ",ROUND('増減額'!I20/'前年度'!I20*100,1))))</f>
        <v>15.8</v>
      </c>
      <c r="J20" s="48">
        <f>IF(AND('当年度'!J20=0,'前年度'!J20=0),"",IF('前年度'!J20=0,"皆増 ",IF('当年度'!J20=0,"皆減 ",ROUND('増減額'!J20/'前年度'!J20*100,1))))</f>
        <v>10.6</v>
      </c>
      <c r="K20" s="48">
        <f>IF(AND('当年度'!K20=0,'前年度'!K20=0),"",IF('前年度'!K20=0,"皆増 ",IF('当年度'!K20=0,"皆減 ",ROUND('増減額'!K20/'前年度'!K20*100,1))))</f>
        <v>-48.9</v>
      </c>
      <c r="L20" s="47">
        <f>IF(AND('当年度'!L20=0,'前年度'!L20=0),"",IF('前年度'!L20=0,"皆増 ",IF('当年度'!L20=0,"皆減 ",ROUND('増減額'!L20/'前年度'!L20*100,1))))</f>
        <v>-7.9</v>
      </c>
      <c r="M20" s="48">
        <f>IF(AND('当年度'!M20=0,'前年度'!M20=0),"",IF('前年度'!M20=0,"皆増 ",IF('当年度'!M20=0,"皆減 ",ROUND('増減額'!M20/'前年度'!M20*100,1))))</f>
      </c>
      <c r="N20" s="48">
        <f>IF(AND('当年度'!N20=0,'前年度'!N20=0),"",IF('前年度'!N20=0,"皆増 ",IF('当年度'!N20=0,"皆減 ",ROUND('増減額'!N20/'前年度'!N20*100,1))))</f>
        <v>67.4</v>
      </c>
      <c r="O20" s="48">
        <f>IF(AND('当年度'!O20=0,'前年度'!O20=0),"",IF('前年度'!O20=0,"皆増 ",IF('当年度'!O20=0,"皆減 ",ROUND('増減額'!O20/'前年度'!O20*100,1))))</f>
      </c>
      <c r="P20" s="48">
        <f>IF(AND('当年度'!P20=0,'前年度'!P20=0),"",IF('前年度'!P20=0,"皆増 ",IF('当年度'!P20=0,"皆減 ",ROUND('増減額'!P20/'前年度'!P20*100,1))))</f>
      </c>
      <c r="Q20" s="48">
        <f>IF(AND('当年度'!Q20=0,'前年度'!Q20=0),"",IF('前年度'!Q20=0,"皆増 ",IF('当年度'!Q20=0,"皆減 ",ROUND('増減額'!Q20/'前年度'!Q20*100,1))))</f>
        <v>18.9</v>
      </c>
    </row>
    <row r="21" spans="1:17" ht="21.75" customHeight="1">
      <c r="A21" s="21"/>
      <c r="B21" s="16" t="s">
        <v>29</v>
      </c>
      <c r="C21" s="47">
        <f>IF(AND('当年度'!C21=0,'前年度'!C21=0),"",IF('前年度'!C21=0,"皆増 ",IF('当年度'!C21=0,"皆減 ",ROUND('増減額'!C21/'前年度'!C21*100,1))))</f>
        <v>-1.7</v>
      </c>
      <c r="D21" s="48">
        <f>IF(AND('当年度'!D21=0,'前年度'!D21=0),"",IF('前年度'!D21=0,"皆増 ",IF('当年度'!D21=0,"皆減 ",ROUND('増減額'!D21/'前年度'!D21*100,1))))</f>
        <v>-10.1</v>
      </c>
      <c r="E21" s="48">
        <f>IF(AND('当年度'!E21=0,'前年度'!E21=0),"",IF('前年度'!E21=0,"皆増 ",IF('当年度'!E21=0,"皆減 ",ROUND('増減額'!E21/'前年度'!E21*100,1))))</f>
        <v>8.8</v>
      </c>
      <c r="F21" s="48">
        <f>IF(AND('当年度'!F21=0,'前年度'!F21=0),"",IF('前年度'!F21=0,"皆増 ",IF('当年度'!F21=0,"皆減 ",ROUND('増減額'!F21/'前年度'!F21*100,1))))</f>
        <v>14.3</v>
      </c>
      <c r="G21" s="48">
        <f>IF(AND('当年度'!G21=0,'前年度'!G21=0),"",IF('前年度'!G21=0,"皆増 ",IF('当年度'!G21=0,"皆減 ",ROUND('増減額'!G21/'前年度'!G21*100,1))))</f>
        <v>492.4</v>
      </c>
      <c r="H21" s="48">
        <f>IF(AND('当年度'!H21=0,'前年度'!H21=0),"",IF('前年度'!H21=0,"皆増 ",IF('当年度'!H21=0,"皆減 ",ROUND('増減額'!H21/'前年度'!H21*100,1))))</f>
        <v>-26.5</v>
      </c>
      <c r="I21" s="48">
        <f>IF(AND('当年度'!I21=0,'前年度'!I21=0),"",IF('前年度'!I21=0,"皆増 ",IF('当年度'!I21=0,"皆減 ",ROUND('増減額'!I21/'前年度'!I21*100,1))))</f>
        <v>81.5</v>
      </c>
      <c r="J21" s="48">
        <f>IF(AND('当年度'!J21=0,'前年度'!J21=0),"",IF('前年度'!J21=0,"皆増 ",IF('当年度'!J21=0,"皆減 ",ROUND('増減額'!J21/'前年度'!J21*100,1))))</f>
        <v>-5.9</v>
      </c>
      <c r="K21" s="48">
        <f>IF(AND('当年度'!K21=0,'前年度'!K21=0),"",IF('前年度'!K21=0,"皆増 ",IF('当年度'!K21=0,"皆減 ",ROUND('増減額'!K21/'前年度'!K21*100,1))))</f>
        <v>-0.4</v>
      </c>
      <c r="L21" s="47">
        <f>IF(AND('当年度'!L21=0,'前年度'!L21=0),"",IF('前年度'!L21=0,"皆増 ",IF('当年度'!L21=0,"皆減 ",ROUND('増減額'!L21/'前年度'!L21*100,1))))</f>
        <v>1.2</v>
      </c>
      <c r="M21" s="48" t="str">
        <f>IF(AND('当年度'!M21=0,'前年度'!M21=0),"",IF('前年度'!M21=0,"皆増 ",IF('当年度'!M21=0,"皆減 ",ROUND('増減額'!M21/'前年度'!M21*100,1))))</f>
        <v>皆増 </v>
      </c>
      <c r="N21" s="48">
        <f>IF(AND('当年度'!N21=0,'前年度'!N21=0),"",IF('前年度'!N21=0,"皆増 ",IF('当年度'!N21=0,"皆減 ",ROUND('増減額'!N21/'前年度'!N21*100,1))))</f>
        <v>-1.8</v>
      </c>
      <c r="O21" s="48">
        <f>IF(AND('当年度'!O21=0,'前年度'!O21=0),"",IF('前年度'!O21=0,"皆増 ",IF('当年度'!O21=0,"皆減 ",ROUND('増減額'!O21/'前年度'!O21*100,1))))</f>
      </c>
      <c r="P21" s="48">
        <f>IF(AND('当年度'!P21=0,'前年度'!P21=0),"",IF('前年度'!P21=0,"皆増 ",IF('当年度'!P21=0,"皆減 ",ROUND('増減額'!P21/'前年度'!P21*100,1))))</f>
      </c>
      <c r="Q21" s="48">
        <f>IF(AND('当年度'!Q21=0,'前年度'!Q21=0),"",IF('前年度'!Q21=0,"皆増 ",IF('当年度'!Q21=0,"皆減 ",ROUND('増減額'!Q21/'前年度'!Q21*100,1))))</f>
        <v>3.9</v>
      </c>
    </row>
    <row r="22" spans="1:17" ht="21.75" customHeight="1">
      <c r="A22" s="21"/>
      <c r="B22" s="16" t="s">
        <v>30</v>
      </c>
      <c r="C22" s="47">
        <f>IF(AND('当年度'!C22=0,'前年度'!C22=0),"",IF('前年度'!C22=0,"皆増 ",IF('当年度'!C22=0,"皆減 ",ROUND('増減額'!C22/'前年度'!C22*100,1))))</f>
        <v>2.5</v>
      </c>
      <c r="D22" s="48">
        <f>IF(AND('当年度'!D22=0,'前年度'!D22=0),"",IF('前年度'!D22=0,"皆増 ",IF('当年度'!D22=0,"皆減 ",ROUND('増減額'!D22/'前年度'!D22*100,1))))</f>
        <v>-20.8</v>
      </c>
      <c r="E22" s="48">
        <f>IF(AND('当年度'!E22=0,'前年度'!E22=0),"",IF('前年度'!E22=0,"皆増 ",IF('当年度'!E22=0,"皆減 ",ROUND('増減額'!E22/'前年度'!E22*100,1))))</f>
        <v>6.7</v>
      </c>
      <c r="F22" s="48">
        <f>IF(AND('当年度'!F22=0,'前年度'!F22=0),"",IF('前年度'!F22=0,"皆増 ",IF('当年度'!F22=0,"皆減 ",ROUND('増減額'!F22/'前年度'!F22*100,1))))</f>
        <v>10</v>
      </c>
      <c r="G22" s="48">
        <f>IF(AND('当年度'!G22=0,'前年度'!G22=0),"",IF('前年度'!G22=0,"皆増 ",IF('当年度'!G22=0,"皆減 ",ROUND('増減額'!G22/'前年度'!G22*100,1))))</f>
      </c>
      <c r="H22" s="48">
        <f>IF(AND('当年度'!H22=0,'前年度'!H22=0),"",IF('前年度'!H22=0,"皆増 ",IF('当年度'!H22=0,"皆減 ",ROUND('増減額'!H22/'前年度'!H22*100,1))))</f>
        <v>0.8</v>
      </c>
      <c r="I22" s="48">
        <f>IF(AND('当年度'!I22=0,'前年度'!I22=0),"",IF('前年度'!I22=0,"皆増 ",IF('当年度'!I22=0,"皆減 ",ROUND('増減額'!I22/'前年度'!I22*100,1))))</f>
        <v>-27.5</v>
      </c>
      <c r="J22" s="48">
        <f>IF(AND('当年度'!J22=0,'前年度'!J22=0),"",IF('前年度'!J22=0,"皆増 ",IF('当年度'!J22=0,"皆減 ",ROUND('増減額'!J22/'前年度'!J22*100,1))))</f>
        <v>-16.7</v>
      </c>
      <c r="K22" s="48">
        <f>IF(AND('当年度'!K22=0,'前年度'!K22=0),"",IF('前年度'!K22=0,"皆増 ",IF('当年度'!K22=0,"皆減 ",ROUND('増減額'!K22/'前年度'!K22*100,1))))</f>
        <v>29.8</v>
      </c>
      <c r="L22" s="47">
        <f>IF(AND('当年度'!L22=0,'前年度'!L22=0),"",IF('前年度'!L22=0,"皆増 ",IF('当年度'!L22=0,"皆減 ",ROUND('増減額'!L22/'前年度'!L22*100,1))))</f>
        <v>-1.4</v>
      </c>
      <c r="M22" s="48">
        <f>IF(AND('当年度'!M22=0,'前年度'!M22=0),"",IF('前年度'!M22=0,"皆増 ",IF('当年度'!M22=0,"皆減 ",ROUND('増減額'!M22/'前年度'!M22*100,1))))</f>
        <v>268</v>
      </c>
      <c r="N22" s="48">
        <f>IF(AND('当年度'!N22=0,'前年度'!N22=0),"",IF('前年度'!N22=0,"皆増 ",IF('当年度'!N22=0,"皆減 ",ROUND('増減額'!N22/'前年度'!N22*100,1))))</f>
        <v>1.5</v>
      </c>
      <c r="O22" s="48">
        <f>IF(AND('当年度'!O22=0,'前年度'!O22=0),"",IF('前年度'!O22=0,"皆増 ",IF('当年度'!O22=0,"皆減 ",ROUND('増減額'!O22/'前年度'!O22*100,1))))</f>
      </c>
      <c r="P22" s="48">
        <f>IF(AND('当年度'!P22=0,'前年度'!P22=0),"",IF('前年度'!P22=0,"皆増 ",IF('当年度'!P22=0,"皆減 ",ROUND('増減額'!P22/'前年度'!P22*100,1))))</f>
      </c>
      <c r="Q22" s="48">
        <f>IF(AND('当年度'!Q22=0,'前年度'!Q22=0),"",IF('前年度'!Q22=0,"皆増 ",IF('当年度'!Q22=0,"皆減 ",ROUND('増減額'!Q22/'前年度'!Q22*100,1))))</f>
        <v>0</v>
      </c>
    </row>
    <row r="23" spans="1:17" ht="21.75" customHeight="1">
      <c r="A23" s="21"/>
      <c r="B23" s="16" t="s">
        <v>31</v>
      </c>
      <c r="C23" s="47">
        <f>IF(AND('当年度'!C23=0,'前年度'!C23=0),"",IF('前年度'!C23=0,"皆増 ",IF('当年度'!C23=0,"皆減 ",ROUND('増減額'!C23/'前年度'!C23*100,1))))</f>
        <v>1.9</v>
      </c>
      <c r="D23" s="48">
        <f>IF(AND('当年度'!D23=0,'前年度'!D23=0),"",IF('前年度'!D23=0,"皆増 ",IF('当年度'!D23=0,"皆減 ",ROUND('増減額'!D23/'前年度'!D23*100,1))))</f>
        <v>-32.3</v>
      </c>
      <c r="E23" s="48">
        <f>IF(AND('当年度'!E23=0,'前年度'!E23=0),"",IF('前年度'!E23=0,"皆増 ",IF('当年度'!E23=0,"皆減 ",ROUND('増減額'!E23/'前年度'!E23*100,1))))</f>
        <v>2.4</v>
      </c>
      <c r="F23" s="48">
        <f>IF(AND('当年度'!F23=0,'前年度'!F23=0),"",IF('前年度'!F23=0,"皆増 ",IF('当年度'!F23=0,"皆減 ",ROUND('増減額'!F23/'前年度'!F23*100,1))))</f>
        <v>14.1</v>
      </c>
      <c r="G23" s="48">
        <f>IF(AND('当年度'!G23=0,'前年度'!G23=0),"",IF('前年度'!G23=0,"皆増 ",IF('当年度'!G23=0,"皆減 ",ROUND('増減額'!G23/'前年度'!G23*100,1))))</f>
      </c>
      <c r="H23" s="48">
        <f>IF(AND('当年度'!H23=0,'前年度'!H23=0),"",IF('前年度'!H23=0,"皆増 ",IF('当年度'!H23=0,"皆減 ",ROUND('増減額'!H23/'前年度'!H23*100,1))))</f>
        <v>22</v>
      </c>
      <c r="I23" s="48">
        <f>IF(AND('当年度'!I23=0,'前年度'!I23=0),"",IF('前年度'!I23=0,"皆増 ",IF('当年度'!I23=0,"皆減 ",ROUND('増減額'!I23/'前年度'!I23*100,1))))</f>
        <v>-55.1</v>
      </c>
      <c r="J23" s="48">
        <f>IF(AND('当年度'!J23=0,'前年度'!J23=0),"",IF('前年度'!J23=0,"皆増 ",IF('当年度'!J23=0,"皆減 ",ROUND('増減額'!J23/'前年度'!J23*100,1))))</f>
        <v>18.9</v>
      </c>
      <c r="K23" s="48">
        <f>IF(AND('当年度'!K23=0,'前年度'!K23=0),"",IF('前年度'!K23=0,"皆増 ",IF('当年度'!K23=0,"皆減 ",ROUND('増減額'!K23/'前年度'!K23*100,1))))</f>
        <v>-36.7</v>
      </c>
      <c r="L23" s="47">
        <f>IF(AND('当年度'!L23=0,'前年度'!L23=0),"",IF('前年度'!L23=0,"皆増 ",IF('当年度'!L23=0,"皆減 ",ROUND('増減額'!L23/'前年度'!L23*100,1))))</f>
        <v>1.1</v>
      </c>
      <c r="M23" s="48">
        <f>IF(AND('当年度'!M23=0,'前年度'!M23=0),"",IF('前年度'!M23=0,"皆増 ",IF('当年度'!M23=0,"皆減 ",ROUND('増減額'!M23/'前年度'!M23*100,1))))</f>
        <v>3635</v>
      </c>
      <c r="N23" s="48">
        <f>IF(AND('当年度'!N23=0,'前年度'!N23=0),"",IF('前年度'!N23=0,"皆増 ",IF('当年度'!N23=0,"皆減 ",ROUND('増減額'!N23/'前年度'!N23*100,1))))</f>
        <v>1.4</v>
      </c>
      <c r="O23" s="48">
        <f>IF(AND('当年度'!O23=0,'前年度'!O23=0),"",IF('前年度'!O23=0,"皆増 ",IF('当年度'!O23=0,"皆減 ",ROUND('増減額'!O23/'前年度'!O23*100,1))))</f>
      </c>
      <c r="P23" s="48">
        <f>IF(AND('当年度'!P23=0,'前年度'!P23=0),"",IF('前年度'!P23=0,"皆増 ",IF('当年度'!P23=0,"皆減 ",ROUND('増減額'!P23/'前年度'!P23*100,1))))</f>
      </c>
      <c r="Q23" s="48">
        <f>IF(AND('当年度'!Q23=0,'前年度'!Q23=0),"",IF('前年度'!Q23=0,"皆増 ",IF('当年度'!Q23=0,"皆減 ",ROUND('増減額'!Q23/'前年度'!Q23*100,1))))</f>
        <v>-6.3</v>
      </c>
    </row>
    <row r="24" spans="1:17" ht="21.75" customHeight="1">
      <c r="A24" s="21"/>
      <c r="B24" s="16" t="s">
        <v>32</v>
      </c>
      <c r="C24" s="47">
        <f>IF(AND('当年度'!C24=0,'前年度'!C24=0),"",IF('前年度'!C24=0,"皆増 ",IF('当年度'!C24=0,"皆減 ",ROUND('増減額'!C24/'前年度'!C24*100,1))))</f>
        <v>-0.4</v>
      </c>
      <c r="D24" s="48">
        <f>IF(AND('当年度'!D24=0,'前年度'!D24=0),"",IF('前年度'!D24=0,"皆増 ",IF('当年度'!D24=0,"皆減 ",ROUND('増減額'!D24/'前年度'!D24*100,1))))</f>
        <v>-10.8</v>
      </c>
      <c r="E24" s="48">
        <f>IF(AND('当年度'!E24=0,'前年度'!E24=0),"",IF('前年度'!E24=0,"皆増 ",IF('当年度'!E24=0,"皆減 ",ROUND('増減額'!E24/'前年度'!E24*100,1))))</f>
        <v>8.8</v>
      </c>
      <c r="F24" s="48">
        <f>IF(AND('当年度'!F24=0,'前年度'!F24=0),"",IF('前年度'!F24=0,"皆増 ",IF('当年度'!F24=0,"皆減 ",ROUND('増減額'!F24/'前年度'!F24*100,1))))</f>
        <v>-4.9</v>
      </c>
      <c r="G24" s="48">
        <f>IF(AND('当年度'!G24=0,'前年度'!G24=0),"",IF('前年度'!G24=0,"皆増 ",IF('当年度'!G24=0,"皆減 ",ROUND('増減額'!G24/'前年度'!G24*100,1))))</f>
      </c>
      <c r="H24" s="48">
        <f>IF(AND('当年度'!H24=0,'前年度'!H24=0),"",IF('前年度'!H24=0,"皆増 ",IF('当年度'!H24=0,"皆減 ",ROUND('増減額'!H24/'前年度'!H24*100,1))))</f>
        <v>29.8</v>
      </c>
      <c r="I24" s="48">
        <f>IF(AND('当年度'!I24=0,'前年度'!I24=0),"",IF('前年度'!I24=0,"皆増 ",IF('当年度'!I24=0,"皆減 ",ROUND('増減額'!I24/'前年度'!I24*100,1))))</f>
        <v>5.8</v>
      </c>
      <c r="J24" s="48">
        <f>IF(AND('当年度'!J24=0,'前年度'!J24=0),"",IF('前年度'!J24=0,"皆増 ",IF('当年度'!J24=0,"皆減 ",ROUND('増減額'!J24/'前年度'!J24*100,1))))</f>
        <v>6.8</v>
      </c>
      <c r="K24" s="48">
        <f>IF(AND('当年度'!K24=0,'前年度'!K24=0),"",IF('前年度'!K24=0,"皆増 ",IF('当年度'!K24=0,"皆減 ",ROUND('増減額'!K24/'前年度'!K24*100,1))))</f>
        <v>-34.4</v>
      </c>
      <c r="L24" s="47">
        <f>IF(AND('当年度'!L24=0,'前年度'!L24=0),"",IF('前年度'!L24=0,"皆増 ",IF('当年度'!L24=0,"皆減 ",ROUND('増減額'!L24/'前年度'!L24*100,1))))</f>
        <v>17.3</v>
      </c>
      <c r="M24" s="48">
        <f>IF(AND('当年度'!M24=0,'前年度'!M24=0),"",IF('前年度'!M24=0,"皆増 ",IF('当年度'!M24=0,"皆減 ",ROUND('増減額'!M24/'前年度'!M24*100,1))))</f>
      </c>
      <c r="N24" s="48">
        <f>IF(AND('当年度'!N24=0,'前年度'!N24=0),"",IF('前年度'!N24=0,"皆増 ",IF('当年度'!N24=0,"皆減 ",ROUND('増減額'!N24/'前年度'!N24*100,1))))</f>
        <v>59</v>
      </c>
      <c r="O24" s="48">
        <f>IF(AND('当年度'!O24=0,'前年度'!O24=0),"",IF('前年度'!O24=0,"皆増 ",IF('当年度'!O24=0,"皆減 ",ROUND('増減額'!O24/'前年度'!O24*100,1))))</f>
      </c>
      <c r="P24" s="48">
        <f>IF(AND('当年度'!P24=0,'前年度'!P24=0),"",IF('前年度'!P24=0,"皆増 ",IF('当年度'!P24=0,"皆減 ",ROUND('増減額'!P24/'前年度'!P24*100,1))))</f>
      </c>
      <c r="Q24" s="48">
        <f>IF(AND('当年度'!Q24=0,'前年度'!Q24=0),"",IF('前年度'!Q24=0,"皆増 ",IF('当年度'!Q24=0,"皆減 ",ROUND('増減額'!Q24/'前年度'!Q24*100,1))))</f>
        <v>0.6</v>
      </c>
    </row>
    <row r="25" spans="1:17" ht="21.75" customHeight="1">
      <c r="A25" s="21"/>
      <c r="B25" s="16" t="s">
        <v>33</v>
      </c>
      <c r="C25" s="47">
        <f>IF(AND('当年度'!C25=0,'前年度'!C25=0),"",IF('前年度'!C25=0,"皆増 ",IF('当年度'!C25=0,"皆減 ",ROUND('増減額'!C25/'前年度'!C25*100,1))))</f>
        <v>-2.8</v>
      </c>
      <c r="D25" s="48">
        <f>IF(AND('当年度'!D25=0,'前年度'!D25=0),"",IF('前年度'!D25=0,"皆増 ",IF('当年度'!D25=0,"皆減 ",ROUND('増減額'!D25/'前年度'!D25*100,1))))</f>
        <v>23.3</v>
      </c>
      <c r="E25" s="48">
        <f>IF(AND('当年度'!E25=0,'前年度'!E25=0),"",IF('前年度'!E25=0,"皆増 ",IF('当年度'!E25=0,"皆減 ",ROUND('増減額'!E25/'前年度'!E25*100,1))))</f>
        <v>6</v>
      </c>
      <c r="F25" s="48">
        <f>IF(AND('当年度'!F25=0,'前年度'!F25=0),"",IF('前年度'!F25=0,"皆増 ",IF('当年度'!F25=0,"皆減 ",ROUND('増減額'!F25/'前年度'!F25*100,1))))</f>
        <v>-1.7</v>
      </c>
      <c r="G25" s="48">
        <f>IF(AND('当年度'!G25=0,'前年度'!G25=0),"",IF('前年度'!G25=0,"皆増 ",IF('当年度'!G25=0,"皆減 ",ROUND('増減額'!G25/'前年度'!G25*100,1))))</f>
        <v>0</v>
      </c>
      <c r="H25" s="48">
        <f>IF(AND('当年度'!H25=0,'前年度'!H25=0),"",IF('前年度'!H25=0,"皆増 ",IF('当年度'!H25=0,"皆減 ",ROUND('増減額'!H25/'前年度'!H25*100,1))))</f>
        <v>-24.7</v>
      </c>
      <c r="I25" s="48">
        <f>IF(AND('当年度'!I25=0,'前年度'!I25=0),"",IF('前年度'!I25=0,"皆増 ",IF('当年度'!I25=0,"皆減 ",ROUND('増減額'!I25/'前年度'!I25*100,1))))</f>
        <v>19.4</v>
      </c>
      <c r="J25" s="48">
        <f>IF(AND('当年度'!J25=0,'前年度'!J25=0),"",IF('前年度'!J25=0,"皆増 ",IF('当年度'!J25=0,"皆減 ",ROUND('増減額'!J25/'前年度'!J25*100,1))))</f>
        <v>-14.9</v>
      </c>
      <c r="K25" s="48">
        <f>IF(AND('当年度'!K25=0,'前年度'!K25=0),"",IF('前年度'!K25=0,"皆増 ",IF('当年度'!K25=0,"皆減 ",ROUND('増減額'!K25/'前年度'!K25*100,1))))</f>
        <v>6.3</v>
      </c>
      <c r="L25" s="47">
        <f>IF(AND('当年度'!L25=0,'前年度'!L25=0),"",IF('前年度'!L25=0,"皆増 ",IF('当年度'!L25=0,"皆減 ",ROUND('増減額'!L25/'前年度'!L25*100,1))))</f>
        <v>-42.6</v>
      </c>
      <c r="M25" s="48">
        <f>IF(AND('当年度'!M25=0,'前年度'!M25=0),"",IF('前年度'!M25=0,"皆増 ",IF('当年度'!M25=0,"皆減 ",ROUND('増減額'!M25/'前年度'!M25*100,1))))</f>
        <v>-89.7</v>
      </c>
      <c r="N25" s="48">
        <f>IF(AND('当年度'!N25=0,'前年度'!N25=0),"",IF('前年度'!N25=0,"皆増 ",IF('当年度'!N25=0,"皆減 ",ROUND('増減額'!N25/'前年度'!N25*100,1))))</f>
        <v>-3.3</v>
      </c>
      <c r="O25" s="48">
        <f>IF(AND('当年度'!O25=0,'前年度'!O25=0),"",IF('前年度'!O25=0,"皆増 ",IF('当年度'!O25=0,"皆減 ",ROUND('増減額'!O25/'前年度'!O25*100,1))))</f>
      </c>
      <c r="P25" s="48">
        <f>IF(AND('当年度'!P25=0,'前年度'!P25=0),"",IF('前年度'!P25=0,"皆増 ",IF('当年度'!P25=0,"皆減 ",ROUND('増減額'!P25/'前年度'!P25*100,1))))</f>
      </c>
      <c r="Q25" s="48">
        <f>IF(AND('当年度'!Q25=0,'前年度'!Q25=0),"",IF('前年度'!Q25=0,"皆増 ",IF('当年度'!Q25=0,"皆減 ",ROUND('増減額'!Q25/'前年度'!Q25*100,1))))</f>
        <v>-5.5</v>
      </c>
    </row>
    <row r="26" spans="1:17" ht="21.75" customHeight="1">
      <c r="A26" s="21"/>
      <c r="B26" s="16" t="s">
        <v>34</v>
      </c>
      <c r="C26" s="47">
        <f>IF(AND('当年度'!C26=0,'前年度'!C26=0),"",IF('前年度'!C26=0,"皆増 ",IF('当年度'!C26=0,"皆減 ",ROUND('増減額'!C26/'前年度'!C26*100,1))))</f>
        <v>2.3</v>
      </c>
      <c r="D26" s="48">
        <f>IF(AND('当年度'!D26=0,'前年度'!D26=0),"",IF('前年度'!D26=0,"皆増 ",IF('当年度'!D26=0,"皆減 ",ROUND('増減額'!D26/'前年度'!D26*100,1))))</f>
        <v>59.1</v>
      </c>
      <c r="E26" s="48">
        <f>IF(AND('当年度'!E26=0,'前年度'!E26=0),"",IF('前年度'!E26=0,"皆増 ",IF('当年度'!E26=0,"皆減 ",ROUND('増減額'!E26/'前年度'!E26*100,1))))</f>
        <v>0.2</v>
      </c>
      <c r="F26" s="48">
        <f>IF(AND('当年度'!F26=0,'前年度'!F26=0),"",IF('前年度'!F26=0,"皆増 ",IF('当年度'!F26=0,"皆減 ",ROUND('増減額'!F26/'前年度'!F26*100,1))))</f>
        <v>2.4</v>
      </c>
      <c r="G26" s="48">
        <f>IF(AND('当年度'!G26=0,'前年度'!G26=0),"",IF('前年度'!G26=0,"皆増 ",IF('当年度'!G26=0,"皆減 ",ROUND('増減額'!G26/'前年度'!G26*100,1))))</f>
        <v>128.6</v>
      </c>
      <c r="H26" s="48">
        <f>IF(AND('当年度'!H26=0,'前年度'!H26=0),"",IF('前年度'!H26=0,"皆増 ",IF('当年度'!H26=0,"皆減 ",ROUND('増減額'!H26/'前年度'!H26*100,1))))</f>
        <v>-2.4</v>
      </c>
      <c r="I26" s="48">
        <f>IF(AND('当年度'!I26=0,'前年度'!I26=0),"",IF('前年度'!I26=0,"皆増 ",IF('当年度'!I26=0,"皆減 ",ROUND('増減額'!I26/'前年度'!I26*100,1))))</f>
        <v>47.4</v>
      </c>
      <c r="J26" s="48">
        <f>IF(AND('当年度'!J26=0,'前年度'!J26=0),"",IF('前年度'!J26=0,"皆増 ",IF('当年度'!J26=0,"皆減 ",ROUND('増減額'!J26/'前年度'!J26*100,1))))</f>
        <v>-19.3</v>
      </c>
      <c r="K26" s="48">
        <f>IF(AND('当年度'!K26=0,'前年度'!K26=0),"",IF('前年度'!K26=0,"皆増 ",IF('当年度'!K26=0,"皆減 ",ROUND('増減額'!K26/'前年度'!K26*100,1))))</f>
        <v>-10.2</v>
      </c>
      <c r="L26" s="47">
        <f>IF(AND('当年度'!L26=0,'前年度'!L26=0),"",IF('前年度'!L26=0,"皆増 ",IF('当年度'!L26=0,"皆減 ",ROUND('増減額'!L26/'前年度'!L26*100,1))))</f>
        <v>26.4</v>
      </c>
      <c r="M26" s="48" t="str">
        <f>IF(AND('当年度'!M26=0,'前年度'!M26=0),"",IF('前年度'!M26=0,"皆増 ",IF('当年度'!M26=0,"皆減 ",ROUND('増減額'!M26/'前年度'!M26*100,1))))</f>
        <v>皆減 </v>
      </c>
      <c r="N26" s="48">
        <f>IF(AND('当年度'!N26=0,'前年度'!N26=0),"",IF('前年度'!N26=0,"皆増 ",IF('当年度'!N26=0,"皆減 ",ROUND('増減額'!N26/'前年度'!N26*100,1))))</f>
        <v>4</v>
      </c>
      <c r="O26" s="48">
        <f>IF(AND('当年度'!O26=0,'前年度'!O26=0),"",IF('前年度'!O26=0,"皆増 ",IF('当年度'!O26=0,"皆減 ",ROUND('増減額'!O26/'前年度'!O26*100,1))))</f>
      </c>
      <c r="P26" s="48">
        <f>IF(AND('当年度'!P26=0,'前年度'!P26=0),"",IF('前年度'!P26=0,"皆増 ",IF('当年度'!P26=0,"皆減 ",ROUND('増減額'!P26/'前年度'!P26*100,1))))</f>
      </c>
      <c r="Q26" s="48">
        <f>IF(AND('当年度'!Q26=0,'前年度'!Q26=0),"",IF('前年度'!Q26=0,"皆増 ",IF('当年度'!Q26=0,"皆減 ",ROUND('増減額'!Q26/'前年度'!Q26*100,1))))</f>
        <v>12.4</v>
      </c>
    </row>
    <row r="27" spans="1:17" ht="21.75" customHeight="1">
      <c r="A27" s="21"/>
      <c r="B27" s="16" t="s">
        <v>35</v>
      </c>
      <c r="C27" s="47">
        <f>IF(AND('当年度'!C27=0,'前年度'!C27=0),"",IF('前年度'!C27=0,"皆増 ",IF('当年度'!C27=0,"皆減 ",ROUND('増減額'!C27/'前年度'!C27*100,1))))</f>
        <v>0.5</v>
      </c>
      <c r="D27" s="48">
        <f>IF(AND('当年度'!D27=0,'前年度'!D27=0),"",IF('前年度'!D27=0,"皆増 ",IF('当年度'!D27=0,"皆減 ",ROUND('増減額'!D27/'前年度'!D27*100,1))))</f>
        <v>-7.2</v>
      </c>
      <c r="E27" s="48">
        <f>IF(AND('当年度'!E27=0,'前年度'!E27=0),"",IF('前年度'!E27=0,"皆増 ",IF('当年度'!E27=0,"皆減 ",ROUND('増減額'!E27/'前年度'!E27*100,1))))</f>
        <v>-11.1</v>
      </c>
      <c r="F27" s="48">
        <f>IF(AND('当年度'!F27=0,'前年度'!F27=0),"",IF('前年度'!F27=0,"皆増 ",IF('当年度'!F27=0,"皆減 ",ROUND('増減額'!F27/'前年度'!F27*100,1))))</f>
        <v>-1.3</v>
      </c>
      <c r="G27" s="48">
        <f>IF(AND('当年度'!G27=0,'前年度'!G27=0),"",IF('前年度'!G27=0,"皆増 ",IF('当年度'!G27=0,"皆減 ",ROUND('増減額'!G27/'前年度'!G27*100,1))))</f>
        <v>0</v>
      </c>
      <c r="H27" s="48">
        <f>IF(AND('当年度'!H27=0,'前年度'!H27=0),"",IF('前年度'!H27=0,"皆増 ",IF('当年度'!H27=0,"皆減 ",ROUND('増減額'!H27/'前年度'!H27*100,1))))</f>
        <v>-5.5</v>
      </c>
      <c r="I27" s="48">
        <f>IF(AND('当年度'!I27=0,'前年度'!I27=0),"",IF('前年度'!I27=0,"皆増 ",IF('当年度'!I27=0,"皆減 ",ROUND('増減額'!I27/'前年度'!I27*100,1))))</f>
        <v>-75.4</v>
      </c>
      <c r="J27" s="48">
        <f>IF(AND('当年度'!J27=0,'前年度'!J27=0),"",IF('前年度'!J27=0,"皆増 ",IF('当年度'!J27=0,"皆減 ",ROUND('増減額'!J27/'前年度'!J27*100,1))))</f>
        <v>22.3</v>
      </c>
      <c r="K27" s="48">
        <f>IF(AND('当年度'!K27=0,'前年度'!K27=0),"",IF('前年度'!K27=0,"皆増 ",IF('当年度'!K27=0,"皆減 ",ROUND('増減額'!K27/'前年度'!K27*100,1))))</f>
        <v>-0.4</v>
      </c>
      <c r="L27" s="47">
        <f>IF(AND('当年度'!L27=0,'前年度'!L27=0),"",IF('前年度'!L27=0,"皆増 ",IF('当年度'!L27=0,"皆減 ",ROUND('増減額'!L27/'前年度'!L27*100,1))))</f>
        <v>46.2</v>
      </c>
      <c r="M27" s="48">
        <f>IF(AND('当年度'!M27=0,'前年度'!M27=0),"",IF('前年度'!M27=0,"皆増 ",IF('当年度'!M27=0,"皆減 ",ROUND('増減額'!M27/'前年度'!M27*100,1))))</f>
        <v>-64.4</v>
      </c>
      <c r="N27" s="48">
        <f>IF(AND('当年度'!N27=0,'前年度'!N27=0),"",IF('前年度'!N27=0,"皆増 ",IF('当年度'!N27=0,"皆減 ",ROUND('増減額'!N27/'前年度'!N27*100,1))))</f>
        <v>1</v>
      </c>
      <c r="O27" s="48">
        <f>IF(AND('当年度'!O27=0,'前年度'!O27=0),"",IF('前年度'!O27=0,"皆増 ",IF('当年度'!O27=0,"皆減 ",ROUND('増減額'!O27/'前年度'!O27*100,1))))</f>
      </c>
      <c r="P27" s="48">
        <f>IF(AND('当年度'!P27=0,'前年度'!P27=0),"",IF('前年度'!P27=0,"皆増 ",IF('当年度'!P27=0,"皆減 ",ROUND('増減額'!P27/'前年度'!P27*100,1))))</f>
      </c>
      <c r="Q27" s="48">
        <f>IF(AND('当年度'!Q27=0,'前年度'!Q27=0),"",IF('前年度'!Q27=0,"皆増 ",IF('当年度'!Q27=0,"皆減 ",ROUND('増減額'!Q27/'前年度'!Q27*100,1))))</f>
        <v>-6.7</v>
      </c>
    </row>
    <row r="28" spans="1:17" ht="21.75" customHeight="1">
      <c r="A28" s="21"/>
      <c r="B28" s="16" t="s">
        <v>36</v>
      </c>
      <c r="C28" s="47">
        <f>IF(AND('当年度'!C28=0,'前年度'!C28=0),"",IF('前年度'!C28=0,"皆増 ",IF('当年度'!C28=0,"皆減 ",ROUND('増減額'!C28/'前年度'!C28*100,1))))</f>
        <v>0.2</v>
      </c>
      <c r="D28" s="48">
        <f>IF(AND('当年度'!D28=0,'前年度'!D28=0),"",IF('前年度'!D28=0,"皆増 ",IF('当年度'!D28=0,"皆減 ",ROUND('増減額'!D28/'前年度'!D28*100,1))))</f>
        <v>20.3</v>
      </c>
      <c r="E28" s="48">
        <f>IF(AND('当年度'!E28=0,'前年度'!E28=0),"",IF('前年度'!E28=0,"皆増 ",IF('当年度'!E28=0,"皆減 ",ROUND('増減額'!E28/'前年度'!E28*100,1))))</f>
        <v>5.5</v>
      </c>
      <c r="F28" s="48">
        <f>IF(AND('当年度'!F28=0,'前年度'!F28=0),"",IF('前年度'!F28=0,"皆増 ",IF('当年度'!F28=0,"皆減 ",ROUND('増減額'!F28/'前年度'!F28*100,1))))</f>
        <v>-8.3</v>
      </c>
      <c r="G28" s="48">
        <f>IF(AND('当年度'!G28=0,'前年度'!G28=0),"",IF('前年度'!G28=0,"皆増 ",IF('当年度'!G28=0,"皆減 ",ROUND('増減額'!G28/'前年度'!G28*100,1))))</f>
        <v>2.4</v>
      </c>
      <c r="H28" s="48">
        <f>IF(AND('当年度'!H28=0,'前年度'!H28=0),"",IF('前年度'!H28=0,"皆増 ",IF('当年度'!H28=0,"皆減 ",ROUND('増減額'!H28/'前年度'!H28*100,1))))</f>
        <v>-15.1</v>
      </c>
      <c r="I28" s="48">
        <f>IF(AND('当年度'!I28=0,'前年度'!I28=0),"",IF('前年度'!I28=0,"皆増 ",IF('当年度'!I28=0,"皆減 ",ROUND('増減額'!I28/'前年度'!I28*100,1))))</f>
        <v>-12.2</v>
      </c>
      <c r="J28" s="48">
        <f>IF(AND('当年度'!J28=0,'前年度'!J28=0),"",IF('前年度'!J28=0,"皆増 ",IF('当年度'!J28=0,"皆減 ",ROUND('増減額'!J28/'前年度'!J28*100,1))))</f>
        <v>-10.9</v>
      </c>
      <c r="K28" s="48">
        <f>IF(AND('当年度'!K28=0,'前年度'!K28=0),"",IF('前年度'!K28=0,"皆増 ",IF('当年度'!K28=0,"皆減 ",ROUND('増減額'!K28/'前年度'!K28*100,1))))</f>
        <v>-2.6</v>
      </c>
      <c r="L28" s="47">
        <f>IF(AND('当年度'!L28=0,'前年度'!L28=0),"",IF('前年度'!L28=0,"皆増 ",IF('当年度'!L28=0,"皆減 ",ROUND('増減額'!L28/'前年度'!L28*100,1))))</f>
        <v>5.1</v>
      </c>
      <c r="M28" s="48">
        <f>IF(AND('当年度'!M28=0,'前年度'!M28=0),"",IF('前年度'!M28=0,"皆増 ",IF('当年度'!M28=0,"皆減 ",ROUND('増減額'!M28/'前年度'!M28*100,1))))</f>
        <v>-76.1</v>
      </c>
      <c r="N28" s="48">
        <f>IF(AND('当年度'!N28=0,'前年度'!N28=0),"",IF('前年度'!N28=0,"皆増 ",IF('当年度'!N28=0,"皆減 ",ROUND('増減額'!N28/'前年度'!N28*100,1))))</f>
        <v>-1.3</v>
      </c>
      <c r="O28" s="48">
        <f>IF(AND('当年度'!O28=0,'前年度'!O28=0),"",IF('前年度'!O28=0,"皆増 ",IF('当年度'!O28=0,"皆減 ",ROUND('増減額'!O28/'前年度'!O28*100,1))))</f>
      </c>
      <c r="P28" s="48">
        <f>IF(AND('当年度'!P28=0,'前年度'!P28=0),"",IF('前年度'!P28=0,"皆増 ",IF('当年度'!P28=0,"皆減 ",ROUND('増減額'!P28/'前年度'!P28*100,1))))</f>
      </c>
      <c r="Q28" s="48">
        <f>IF(AND('当年度'!Q28=0,'前年度'!Q28=0),"",IF('前年度'!Q28=0,"皆増 ",IF('当年度'!Q28=0,"皆減 ",ROUND('増減額'!Q28/'前年度'!Q28*100,1))))</f>
        <v>-2.9</v>
      </c>
    </row>
    <row r="29" spans="1:17" ht="21.75" customHeight="1">
      <c r="A29" s="21"/>
      <c r="B29" s="16" t="s">
        <v>37</v>
      </c>
      <c r="C29" s="47">
        <f>IF(AND('当年度'!C29=0,'前年度'!C29=0),"",IF('前年度'!C29=0,"皆増 ",IF('当年度'!C29=0,"皆減 ",ROUND('増減額'!C29/'前年度'!C29*100,1))))</f>
        <v>-3.5</v>
      </c>
      <c r="D29" s="48">
        <f>IF(AND('当年度'!D29=0,'前年度'!D29=0),"",IF('前年度'!D29=0,"皆増 ",IF('当年度'!D29=0,"皆減 ",ROUND('増減額'!D29/'前年度'!D29*100,1))))</f>
        <v>15.3</v>
      </c>
      <c r="E29" s="48">
        <f>IF(AND('当年度'!E29=0,'前年度'!E29=0),"",IF('前年度'!E29=0,"皆増 ",IF('当年度'!E29=0,"皆減 ",ROUND('増減額'!E29/'前年度'!E29*100,1))))</f>
        <v>-12.4</v>
      </c>
      <c r="F29" s="48">
        <f>IF(AND('当年度'!F29=0,'前年度'!F29=0),"",IF('前年度'!F29=0,"皆増 ",IF('当年度'!F29=0,"皆減 ",ROUND('増減額'!F29/'前年度'!F29*100,1))))</f>
        <v>28.1</v>
      </c>
      <c r="G29" s="48">
        <f>IF(AND('当年度'!G29=0,'前年度'!G29=0),"",IF('前年度'!G29=0,"皆増 ",IF('当年度'!G29=0,"皆減 ",ROUND('増減額'!G29/'前年度'!G29*100,1))))</f>
      </c>
      <c r="H29" s="48">
        <f>IF(AND('当年度'!H29=0,'前年度'!H29=0),"",IF('前年度'!H29=0,"皆増 ",IF('当年度'!H29=0,"皆減 ",ROUND('増減額'!H29/'前年度'!H29*100,1))))</f>
        <v>55.6</v>
      </c>
      <c r="I29" s="48">
        <f>IF(AND('当年度'!I29=0,'前年度'!I29=0),"",IF('前年度'!I29=0,"皆増 ",IF('当年度'!I29=0,"皆減 ",ROUND('増減額'!I29/'前年度'!I29*100,1))))</f>
        <v>8.7</v>
      </c>
      <c r="J29" s="48">
        <f>IF(AND('当年度'!J29=0,'前年度'!J29=0),"",IF('前年度'!J29=0,"皆増 ",IF('当年度'!J29=0,"皆減 ",ROUND('増減額'!J29/'前年度'!J29*100,1))))</f>
        <v>8.3</v>
      </c>
      <c r="K29" s="48">
        <f>IF(AND('当年度'!K29=0,'前年度'!K29=0),"",IF('前年度'!K29=0,"皆増 ",IF('当年度'!K29=0,"皆減 ",ROUND('増減額'!K29/'前年度'!K29*100,1))))</f>
        <v>-10.4</v>
      </c>
      <c r="L29" s="47">
        <f>IF(AND('当年度'!L29=0,'前年度'!L29=0),"",IF('前年度'!L29=0,"皆増 ",IF('当年度'!L29=0,"皆減 ",ROUND('増減額'!L29/'前年度'!L29*100,1))))</f>
        <v>-3.4</v>
      </c>
      <c r="M29" s="48">
        <f>IF(AND('当年度'!M29=0,'前年度'!M29=0),"",IF('前年度'!M29=0,"皆増 ",IF('当年度'!M29=0,"皆減 ",ROUND('増減額'!M29/'前年度'!M29*100,1))))</f>
        <v>-23.6</v>
      </c>
      <c r="N29" s="48">
        <f>IF(AND('当年度'!N29=0,'前年度'!N29=0),"",IF('前年度'!N29=0,"皆増 ",IF('当年度'!N29=0,"皆減 ",ROUND('増減額'!N29/'前年度'!N29*100,1))))</f>
        <v>0.9</v>
      </c>
      <c r="O29" s="48">
        <f>IF(AND('当年度'!O29=0,'前年度'!O29=0),"",IF('前年度'!O29=0,"皆増 ",IF('当年度'!O29=0,"皆減 ",ROUND('増減額'!O29/'前年度'!O29*100,1))))</f>
      </c>
      <c r="P29" s="48">
        <f>IF(AND('当年度'!P29=0,'前年度'!P29=0),"",IF('前年度'!P29=0,"皆増 ",IF('当年度'!P29=0,"皆減 ",ROUND('増減額'!P29/'前年度'!P29*100,1))))</f>
      </c>
      <c r="Q29" s="48">
        <f>IF(AND('当年度'!Q29=0,'前年度'!Q29=0),"",IF('前年度'!Q29=0,"皆増 ",IF('当年度'!Q29=0,"皆減 ",ROUND('増減額'!Q29/'前年度'!Q29*100,1))))</f>
        <v>1.4</v>
      </c>
    </row>
    <row r="30" spans="1:17" ht="21.75" customHeight="1">
      <c r="A30" s="21"/>
      <c r="B30" s="16" t="s">
        <v>47</v>
      </c>
      <c r="C30" s="47">
        <f>IF(AND('当年度'!C30=0,'前年度'!C30=0),"",IF('前年度'!C30=0,"皆増 ",IF('当年度'!C30=0,"皆減 ",ROUND('増減額'!C30/'前年度'!C30*100,1))))</f>
        <v>-7.2</v>
      </c>
      <c r="D30" s="48">
        <f>IF(AND('当年度'!D30=0,'前年度'!D30=0),"",IF('前年度'!D30=0,"皆増 ",IF('当年度'!D30=0,"皆減 ",ROUND('増減額'!D30/'前年度'!D30*100,1))))</f>
        <v>-17.5</v>
      </c>
      <c r="E30" s="48">
        <f>IF(AND('当年度'!E30=0,'前年度'!E30=0),"",IF('前年度'!E30=0,"皆増 ",IF('当年度'!E30=0,"皆減 ",ROUND('増減額'!E30/'前年度'!E30*100,1))))</f>
        <v>4</v>
      </c>
      <c r="F30" s="48">
        <f>IF(AND('当年度'!F30=0,'前年度'!F30=0),"",IF('前年度'!F30=0,"皆増 ",IF('当年度'!F30=0,"皆減 ",ROUND('増減額'!F30/'前年度'!F30*100,1))))</f>
        <v>3.1</v>
      </c>
      <c r="G30" s="48">
        <f>IF(AND('当年度'!G30=0,'前年度'!G30=0),"",IF('前年度'!G30=0,"皆増 ",IF('当年度'!G30=0,"皆減 ",ROUND('増減額'!G30/'前年度'!G30*100,1))))</f>
      </c>
      <c r="H30" s="48">
        <f>IF(AND('当年度'!H30=0,'前年度'!H30=0),"",IF('前年度'!H30=0,"皆増 ",IF('当年度'!H30=0,"皆減 ",ROUND('増減額'!H30/'前年度'!H30*100,1))))</f>
        <v>-4.6</v>
      </c>
      <c r="I30" s="48">
        <f>IF(AND('当年度'!I30=0,'前年度'!I30=0),"",IF('前年度'!I30=0,"皆増 ",IF('当年度'!I30=0,"皆減 ",ROUND('増減額'!I30/'前年度'!I30*100,1))))</f>
        <v>-0.3</v>
      </c>
      <c r="J30" s="48">
        <f>IF(AND('当年度'!J30=0,'前年度'!J30=0),"",IF('前年度'!J30=0,"皆増 ",IF('当年度'!J30=0,"皆減 ",ROUND('増減額'!J30/'前年度'!J30*100,1))))</f>
        <v>39.3</v>
      </c>
      <c r="K30" s="48">
        <f>IF(AND('当年度'!K30=0,'前年度'!K30=0),"",IF('前年度'!K30=0,"皆増 ",IF('当年度'!K30=0,"皆減 ",ROUND('増減額'!K30/'前年度'!K30*100,1))))</f>
        <v>30.6</v>
      </c>
      <c r="L30" s="47">
        <f>IF(AND('当年度'!L30=0,'前年度'!L30=0),"",IF('前年度'!L30=0,"皆増 ",IF('当年度'!L30=0,"皆減 ",ROUND('増減額'!L30/'前年度'!L30*100,1))))</f>
        <v>8.6</v>
      </c>
      <c r="M30" s="48">
        <f>IF(AND('当年度'!M30=0,'前年度'!M30=0),"",IF('前年度'!M30=0,"皆増 ",IF('当年度'!M30=0,"皆減 ",ROUND('増減額'!M30/'前年度'!M30*100,1))))</f>
        <v>-97.1</v>
      </c>
      <c r="N30" s="48">
        <f>IF(AND('当年度'!N30=0,'前年度'!N30=0),"",IF('前年度'!N30=0,"皆増 ",IF('当年度'!N30=0,"皆減 ",ROUND('増減額'!N30/'前年度'!N30*100,1))))</f>
        <v>5.7</v>
      </c>
      <c r="O30" s="48">
        <f>IF(AND('当年度'!O30=0,'前年度'!O30=0),"",IF('前年度'!O30=0,"皆増 ",IF('当年度'!O30=0,"皆減 ",ROUND('増減額'!O30/'前年度'!O30*100,1))))</f>
      </c>
      <c r="P30" s="48">
        <f>IF(AND('当年度'!P30=0,'前年度'!P30=0),"",IF('前年度'!P30=0,"皆増 ",IF('当年度'!P30=0,"皆減 ",ROUND('増減額'!P30/'前年度'!P30*100,1))))</f>
      </c>
      <c r="Q30" s="48">
        <f>IF(AND('当年度'!Q30=0,'前年度'!Q30=0),"",IF('前年度'!Q30=0,"皆増 ",IF('当年度'!Q30=0,"皆減 ",ROUND('増減額'!Q30/'前年度'!Q30*100,1))))</f>
        <v>3.8</v>
      </c>
    </row>
    <row r="31" spans="1:17" ht="21.75" customHeight="1">
      <c r="A31" s="21"/>
      <c r="B31" s="16" t="s">
        <v>50</v>
      </c>
      <c r="C31" s="47">
        <f>IF(AND('当年度'!C31=0,'前年度'!C31=0),"",IF('前年度'!C31=0,"皆増 ",IF('当年度'!C31=0,"皆減 ",ROUND('増減額'!C31/'前年度'!C31*100,1))))</f>
        <v>0.9</v>
      </c>
      <c r="D31" s="48">
        <f>IF(AND('当年度'!D31=0,'前年度'!D31=0),"",IF('前年度'!D31=0,"皆増 ",IF('当年度'!D31=0,"皆減 ",ROUND('増減額'!D31/'前年度'!D31*100,1))))</f>
        <v>1.3</v>
      </c>
      <c r="E31" s="48">
        <f>IF(AND('当年度'!E31=0,'前年度'!E31=0),"",IF('前年度'!E31=0,"皆増 ",IF('当年度'!E31=0,"皆減 ",ROUND('増減額'!E31/'前年度'!E31*100,1))))</f>
        <v>-1.1</v>
      </c>
      <c r="F31" s="48">
        <f>IF(AND('当年度'!F31=0,'前年度'!F31=0),"",IF('前年度'!F31=0,"皆増 ",IF('当年度'!F31=0,"皆減 ",ROUND('増減額'!F31/'前年度'!F31*100,1))))</f>
        <v>2.7</v>
      </c>
      <c r="G31" s="48">
        <f>IF(AND('当年度'!G31=0,'前年度'!G31=0),"",IF('前年度'!G31=0,"皆増 ",IF('当年度'!G31=0,"皆減 ",ROUND('増減額'!G31/'前年度'!G31*100,1))))</f>
      </c>
      <c r="H31" s="48">
        <f>IF(AND('当年度'!H31=0,'前年度'!H31=0),"",IF('前年度'!H31=0,"皆増 ",IF('当年度'!H31=0,"皆減 ",ROUND('増減額'!H31/'前年度'!H31*100,1))))</f>
        <v>2</v>
      </c>
      <c r="I31" s="48">
        <f>IF(AND('当年度'!I31=0,'前年度'!I31=0),"",IF('前年度'!I31=0,"皆増 ",IF('当年度'!I31=0,"皆減 ",ROUND('増減額'!I31/'前年度'!I31*100,1))))</f>
        <v>15.8</v>
      </c>
      <c r="J31" s="48">
        <f>IF(AND('当年度'!J31=0,'前年度'!J31=0),"",IF('前年度'!J31=0,"皆増 ",IF('当年度'!J31=0,"皆減 ",ROUND('増減額'!J31/'前年度'!J31*100,1))))</f>
        <v>1</v>
      </c>
      <c r="K31" s="48">
        <f>IF(AND('当年度'!K31=0,'前年度'!K31=0),"",IF('前年度'!K31=0,"皆増 ",IF('当年度'!K31=0,"皆減 ",ROUND('増減額'!K31/'前年度'!K31*100,1))))</f>
        <v>0.2</v>
      </c>
      <c r="L31" s="47">
        <f>IF(AND('当年度'!L31=0,'前年度'!L31=0),"",IF('前年度'!L31=0,"皆増 ",IF('当年度'!L31=0,"皆減 ",ROUND('増減額'!L31/'前年度'!L31*100,1))))</f>
        <v>5.7</v>
      </c>
      <c r="M31" s="48">
        <f>IF(AND('当年度'!M31=0,'前年度'!M31=0),"",IF('前年度'!M31=0,"皆増 ",IF('当年度'!M31=0,"皆減 ",ROUND('増減額'!M31/'前年度'!M31*100,1))))</f>
        <v>-4.2</v>
      </c>
      <c r="N31" s="48">
        <f>IF(AND('当年度'!N31=0,'前年度'!N31=0),"",IF('前年度'!N31=0,"皆増 ",IF('当年度'!N31=0,"皆減 ",ROUND('増減額'!N31/'前年度'!N31*100,1))))</f>
        <v>6.3</v>
      </c>
      <c r="O31" s="48">
        <f>IF(AND('当年度'!O31=0,'前年度'!O31=0),"",IF('前年度'!O31=0,"皆増 ",IF('当年度'!O31=0,"皆減 ",ROUND('増減額'!O31/'前年度'!O31*100,1))))</f>
      </c>
      <c r="P31" s="48">
        <f>IF(AND('当年度'!P31=0,'前年度'!P31=0),"",IF('前年度'!P31=0,"皆増 ",IF('当年度'!P31=0,"皆減 ",ROUND('増減額'!P31/'前年度'!P31*100,1))))</f>
      </c>
      <c r="Q31" s="48">
        <f>IF(AND('当年度'!Q31=0,'前年度'!Q31=0),"",IF('前年度'!Q31=0,"皆増 ",IF('当年度'!Q31=0,"皆減 ",ROUND('増減額'!Q31/'前年度'!Q31*100,1))))</f>
        <v>1.8</v>
      </c>
    </row>
    <row r="32" spans="1:17" ht="21.75" customHeight="1">
      <c r="A32" s="21"/>
      <c r="B32" s="16" t="s">
        <v>51</v>
      </c>
      <c r="C32" s="47">
        <f>IF(AND('当年度'!C32=0,'前年度'!C32=0),"",IF('前年度'!C32=0,"皆増 ",IF('当年度'!C32=0,"皆減 ",ROUND('増減額'!C32/'前年度'!C32*100,1))))</f>
        <v>5.3</v>
      </c>
      <c r="D32" s="48">
        <f>IF(AND('当年度'!D32=0,'前年度'!D32=0),"",IF('前年度'!D32=0,"皆増 ",IF('当年度'!D32=0,"皆減 ",ROUND('増減額'!D32/'前年度'!D32*100,1))))</f>
        <v>-11.2</v>
      </c>
      <c r="E32" s="48">
        <f>IF(AND('当年度'!E32=0,'前年度'!E32=0),"",IF('前年度'!E32=0,"皆増 ",IF('当年度'!E32=0,"皆減 ",ROUND('増減額'!E32/'前年度'!E32*100,1))))</f>
        <v>-1.1</v>
      </c>
      <c r="F32" s="48">
        <f>IF(AND('当年度'!F32=0,'前年度'!F32=0),"",IF('前年度'!F32=0,"皆増 ",IF('当年度'!F32=0,"皆減 ",ROUND('増減額'!F32/'前年度'!F32*100,1))))</f>
        <v>13</v>
      </c>
      <c r="G32" s="48">
        <f>IF(AND('当年度'!G32=0,'前年度'!G32=0),"",IF('前年度'!G32=0,"皆増 ",IF('当年度'!G32=0,"皆減 ",ROUND('増減額'!G32/'前年度'!G32*100,1))))</f>
      </c>
      <c r="H32" s="48">
        <f>IF(AND('当年度'!H32=0,'前年度'!H32=0),"",IF('前年度'!H32=0,"皆増 ",IF('当年度'!H32=0,"皆減 ",ROUND('増減額'!H32/'前年度'!H32*100,1))))</f>
        <v>25</v>
      </c>
      <c r="I32" s="48">
        <f>IF(AND('当年度'!I32=0,'前年度'!I32=0),"",IF('前年度'!I32=0,"皆増 ",IF('当年度'!I32=0,"皆減 ",ROUND('増減額'!I32/'前年度'!I32*100,1))))</f>
        <v>-0.9</v>
      </c>
      <c r="J32" s="48">
        <f>IF(AND('当年度'!J32=0,'前年度'!J32=0),"",IF('前年度'!J32=0,"皆増 ",IF('当年度'!J32=0,"皆減 ",ROUND('増減額'!J32/'前年度'!J32*100,1))))</f>
        <v>1.2</v>
      </c>
      <c r="K32" s="48">
        <f>IF(AND('当年度'!K32=0,'前年度'!K32=0),"",IF('前年度'!K32=0,"皆増 ",IF('当年度'!K32=0,"皆減 ",ROUND('増減額'!K32/'前年度'!K32*100,1))))</f>
        <v>-2.6</v>
      </c>
      <c r="L32" s="47">
        <f>IF(AND('当年度'!L32=0,'前年度'!L32=0),"",IF('前年度'!L32=0,"皆増 ",IF('当年度'!L32=0,"皆減 ",ROUND('増減額'!L32/'前年度'!L32*100,1))))</f>
        <v>20.6</v>
      </c>
      <c r="M32" s="48">
        <f>IF(AND('当年度'!M32=0,'前年度'!M32=0),"",IF('前年度'!M32=0,"皆増 ",IF('当年度'!M32=0,"皆減 ",ROUND('増減額'!M32/'前年度'!M32*100,1))))</f>
        <v>394</v>
      </c>
      <c r="N32" s="48">
        <f>IF(AND('当年度'!N32=0,'前年度'!N32=0),"",IF('前年度'!N32=0,"皆増 ",IF('当年度'!N32=0,"皆減 ",ROUND('増減額'!N32/'前年度'!N32*100,1))))</f>
        <v>2.4</v>
      </c>
      <c r="O32" s="48">
        <f>IF(AND('当年度'!O32=0,'前年度'!O32=0),"",IF('前年度'!O32=0,"皆増 ",IF('当年度'!O32=0,"皆減 ",ROUND('増減額'!O32/'前年度'!O32*100,1))))</f>
      </c>
      <c r="P32" s="48">
        <f>IF(AND('当年度'!P32=0,'前年度'!P32=0),"",IF('前年度'!P32=0,"皆増 ",IF('当年度'!P32=0,"皆減 ",ROUND('増減額'!P32/'前年度'!P32*100,1))))</f>
      </c>
      <c r="Q32" s="48">
        <f>IF(AND('当年度'!Q32=0,'前年度'!Q32=0),"",IF('前年度'!Q32=0,"皆増 ",IF('当年度'!Q32=0,"皆減 ",ROUND('増減額'!Q32/'前年度'!Q32*100,1))))</f>
        <v>5.4</v>
      </c>
    </row>
    <row r="33" spans="1:17" ht="21.75" customHeight="1">
      <c r="A33" s="21"/>
      <c r="B33" s="16" t="s">
        <v>38</v>
      </c>
      <c r="C33" s="47">
        <f>IF(AND('当年度'!C33=0,'前年度'!C33=0),"",IF('前年度'!C33=0,"皆増 ",IF('当年度'!C33=0,"皆減 ",ROUND('増減額'!C33/'前年度'!C33*100,1))))</f>
        <v>4.8</v>
      </c>
      <c r="D33" s="48">
        <f>IF(AND('当年度'!D33=0,'前年度'!D33=0),"",IF('前年度'!D33=0,"皆増 ",IF('当年度'!D33=0,"皆減 ",ROUND('増減額'!D33/'前年度'!D33*100,1))))</f>
        <v>-1.2</v>
      </c>
      <c r="E33" s="48">
        <f>IF(AND('当年度'!E33=0,'前年度'!E33=0),"",IF('前年度'!E33=0,"皆増 ",IF('当年度'!E33=0,"皆減 ",ROUND('増減額'!E33/'前年度'!E33*100,1))))</f>
        <v>1.3</v>
      </c>
      <c r="F33" s="48">
        <f>IF(AND('当年度'!F33=0,'前年度'!F33=0),"",IF('前年度'!F33=0,"皆増 ",IF('当年度'!F33=0,"皆減 ",ROUND('増減額'!F33/'前年度'!F33*100,1))))</f>
        <v>0</v>
      </c>
      <c r="G33" s="48">
        <f>IF(AND('当年度'!G33=0,'前年度'!G33=0),"",IF('前年度'!G33=0,"皆増 ",IF('当年度'!G33=0,"皆減 ",ROUND('増減額'!G33/'前年度'!G33*100,1))))</f>
      </c>
      <c r="H33" s="48">
        <f>IF(AND('当年度'!H33=0,'前年度'!H33=0),"",IF('前年度'!H33=0,"皆増 ",IF('当年度'!H33=0,"皆減 ",ROUND('増減額'!H33/'前年度'!H33*100,1))))</f>
        <v>7.9</v>
      </c>
      <c r="I33" s="48">
        <f>IF(AND('当年度'!I33=0,'前年度'!I33=0),"",IF('前年度'!I33=0,"皆増 ",IF('当年度'!I33=0,"皆減 ",ROUND('増減額'!I33/'前年度'!I33*100,1))))</f>
        <v>363.9</v>
      </c>
      <c r="J33" s="48">
        <f>IF(AND('当年度'!J33=0,'前年度'!J33=0),"",IF('前年度'!J33=0,"皆増 ",IF('当年度'!J33=0,"皆減 ",ROUND('増減額'!J33/'前年度'!J33*100,1))))</f>
        <v>-5.5</v>
      </c>
      <c r="K33" s="48">
        <f>IF(AND('当年度'!K33=0,'前年度'!K33=0),"",IF('前年度'!K33=0,"皆増 ",IF('当年度'!K33=0,"皆減 ",ROUND('増減額'!K33/'前年度'!K33*100,1))))</f>
        <v>14.9</v>
      </c>
      <c r="L33" s="47">
        <f>IF(AND('当年度'!L33=0,'前年度'!L33=0),"",IF('前年度'!L33=0,"皆増 ",IF('当年度'!L33=0,"皆減 ",ROUND('増減額'!L33/'前年度'!L33*100,1))))</f>
        <v>32.4</v>
      </c>
      <c r="M33" s="48">
        <f>IF(AND('当年度'!M33=0,'前年度'!M33=0),"",IF('前年度'!M33=0,"皆増 ",IF('当年度'!M33=0,"皆減 ",ROUND('増減額'!M33/'前年度'!M33*100,1))))</f>
        <v>-41.7</v>
      </c>
      <c r="N33" s="48">
        <f>IF(AND('当年度'!N33=0,'前年度'!N33=0),"",IF('前年度'!N33=0,"皆増 ",IF('当年度'!N33=0,"皆減 ",ROUND('増減額'!N33/'前年度'!N33*100,1))))</f>
        <v>10.5</v>
      </c>
      <c r="O33" s="48">
        <f>IF(AND('当年度'!O33=0,'前年度'!O33=0),"",IF('前年度'!O33=0,"皆増 ",IF('当年度'!O33=0,"皆減 ",ROUND('増減額'!O33/'前年度'!O33*100,1))))</f>
      </c>
      <c r="P33" s="48">
        <f>IF(AND('当年度'!P33=0,'前年度'!P33=0),"",IF('前年度'!P33=0,"皆増 ",IF('当年度'!P33=0,"皆減 ",ROUND('増減額'!P33/'前年度'!P33*100,1))))</f>
      </c>
      <c r="Q33" s="48">
        <f>IF(AND('当年度'!Q33=0,'前年度'!Q33=0),"",IF('前年度'!Q33=0,"皆増 ",IF('当年度'!Q33=0,"皆減 ",ROUND('増減額'!Q33/'前年度'!Q33*100,1))))</f>
        <v>7</v>
      </c>
    </row>
    <row r="34" spans="1:17" ht="21.75" customHeight="1">
      <c r="A34" s="21"/>
      <c r="B34" s="16" t="s">
        <v>39</v>
      </c>
      <c r="C34" s="47">
        <f>IF(AND('当年度'!C34=0,'前年度'!C34=0),"",IF('前年度'!C34=0,"皆増 ",IF('当年度'!C34=0,"皆減 ",ROUND('増減額'!C34/'前年度'!C34*100,1))))</f>
        <v>4.9</v>
      </c>
      <c r="D34" s="48">
        <f>IF(AND('当年度'!D34=0,'前年度'!D34=0),"",IF('前年度'!D34=0,"皆増 ",IF('当年度'!D34=0,"皆減 ",ROUND('増減額'!D34/'前年度'!D34*100,1))))</f>
        <v>4.6</v>
      </c>
      <c r="E34" s="48">
        <f>IF(AND('当年度'!E34=0,'前年度'!E34=0),"",IF('前年度'!E34=0,"皆増 ",IF('当年度'!E34=0,"皆減 ",ROUND('増減額'!E34/'前年度'!E34*100,1))))</f>
        <v>16.1</v>
      </c>
      <c r="F34" s="48">
        <f>IF(AND('当年度'!F34=0,'前年度'!F34=0),"",IF('前年度'!F34=0,"皆増 ",IF('当年度'!F34=0,"皆減 ",ROUND('増減額'!F34/'前年度'!F34*100,1))))</f>
        <v>-2.4</v>
      </c>
      <c r="G34" s="48">
        <f>IF(AND('当年度'!G34=0,'前年度'!G34=0),"",IF('前年度'!G34=0,"皆増 ",IF('当年度'!G34=0,"皆減 ",ROUND('増減額'!G34/'前年度'!G34*100,1))))</f>
      </c>
      <c r="H34" s="48">
        <f>IF(AND('当年度'!H34=0,'前年度'!H34=0),"",IF('前年度'!H34=0,"皆増 ",IF('当年度'!H34=0,"皆減 ",ROUND('増減額'!H34/'前年度'!H34*100,1))))</f>
        <v>27.9</v>
      </c>
      <c r="I34" s="48">
        <f>IF(AND('当年度'!I34=0,'前年度'!I34=0),"",IF('前年度'!I34=0,"皆増 ",IF('当年度'!I34=0,"皆減 ",ROUND('増減額'!I34/'前年度'!I34*100,1))))</f>
        <v>6.8</v>
      </c>
      <c r="J34" s="48">
        <f>IF(AND('当年度'!J34=0,'前年度'!J34=0),"",IF('前年度'!J34=0,"皆増 ",IF('当年度'!J34=0,"皆減 ",ROUND('増減額'!J34/'前年度'!J34*100,1))))</f>
        <v>6.4</v>
      </c>
      <c r="K34" s="48">
        <f>IF(AND('当年度'!K34=0,'前年度'!K34=0),"",IF('前年度'!K34=0,"皆増 ",IF('当年度'!K34=0,"皆減 ",ROUND('増減額'!K34/'前年度'!K34*100,1))))</f>
        <v>-46.6</v>
      </c>
      <c r="L34" s="47">
        <f>IF(AND('当年度'!L34=0,'前年度'!L34=0),"",IF('前年度'!L34=0,"皆増 ",IF('当年度'!L34=0,"皆減 ",ROUND('増減額'!L34/'前年度'!L34*100,1))))</f>
        <v>-37.5</v>
      </c>
      <c r="M34" s="48" t="str">
        <f>IF(AND('当年度'!M34=0,'前年度'!M34=0),"",IF('前年度'!M34=0,"皆増 ",IF('当年度'!M34=0,"皆減 ",ROUND('増減額'!M34/'前年度'!M34*100,1))))</f>
        <v>皆減 </v>
      </c>
      <c r="N34" s="48">
        <f>IF(AND('当年度'!N34=0,'前年度'!N34=0),"",IF('前年度'!N34=0,"皆増 ",IF('当年度'!N34=0,"皆減 ",ROUND('増減額'!N34/'前年度'!N34*100,1))))</f>
        <v>4.6</v>
      </c>
      <c r="O34" s="48">
        <f>IF(AND('当年度'!O34=0,'前年度'!O34=0),"",IF('前年度'!O34=0,"皆増 ",IF('当年度'!O34=0,"皆減 ",ROUND('増減額'!O34/'前年度'!O34*100,1))))</f>
      </c>
      <c r="P34" s="48">
        <f>IF(AND('当年度'!P34=0,'前年度'!P34=0),"",IF('前年度'!P34=0,"皆増 ",IF('当年度'!P34=0,"皆減 ",ROUND('増減額'!P34/'前年度'!P34*100,1))))</f>
      </c>
      <c r="Q34" s="48">
        <f>IF(AND('当年度'!Q34=0,'前年度'!Q34=0),"",IF('前年度'!Q34=0,"皆増 ",IF('当年度'!Q34=0,"皆減 ",ROUND('増減額'!Q34/'前年度'!Q34*100,1))))</f>
        <v>-8.9</v>
      </c>
    </row>
    <row r="35" spans="1:17" ht="21.75" customHeight="1">
      <c r="A35" s="21"/>
      <c r="B35" s="20" t="s">
        <v>40</v>
      </c>
      <c r="C35" s="51">
        <f>IF(AND('当年度'!C35=0,'前年度'!C35=0),"",IF('前年度'!C35=0,"皆増 ",IF('当年度'!C35=0,"皆減 ",ROUND('増減額'!C35/'前年度'!C35*100,1))))</f>
        <v>-0.6</v>
      </c>
      <c r="D35" s="51">
        <f>IF(AND('当年度'!D35=0,'前年度'!D35=0),"",IF('前年度'!D35=0,"皆増 ",IF('当年度'!D35=0,"皆減 ",ROUND('増減額'!D35/'前年度'!D35*100,1))))</f>
        <v>-17.6</v>
      </c>
      <c r="E35" s="51">
        <f>IF(AND('当年度'!E35=0,'前年度'!E35=0),"",IF('前年度'!E35=0,"皆増 ",IF('当年度'!E35=0,"皆減 ",ROUND('増減額'!E35/'前年度'!E35*100,1))))</f>
        <v>1.7</v>
      </c>
      <c r="F35" s="51">
        <f>IF(AND('当年度'!F35=0,'前年度'!F35=0),"",IF('前年度'!F35=0,"皆増 ",IF('当年度'!F35=0,"皆減 ",ROUND('増減額'!F35/'前年度'!F35*100,1))))</f>
        <v>-4.8</v>
      </c>
      <c r="G35" s="51">
        <f>IF(AND('当年度'!G35=0,'前年度'!G35=0),"",IF('前年度'!G35=0,"皆増 ",IF('当年度'!G35=0,"皆減 ",ROUND('増減額'!G35/'前年度'!G35*100,1))))</f>
        <v>-1.1</v>
      </c>
      <c r="H35" s="51">
        <f>IF(AND('当年度'!H35=0,'前年度'!H35=0),"",IF('前年度'!H35=0,"皆増 ",IF('当年度'!H35=0,"皆減 ",ROUND('増減額'!H35/'前年度'!H35*100,1))))</f>
        <v>8.4</v>
      </c>
      <c r="I35" s="51">
        <f>IF(AND('当年度'!I35=0,'前年度'!I35=0),"",IF('前年度'!I35=0,"皆増 ",IF('当年度'!I35=0,"皆減 ",ROUND('増減額'!I35/'前年度'!I35*100,1))))</f>
        <v>7.6</v>
      </c>
      <c r="J35" s="51">
        <f>IF(AND('当年度'!J35=0,'前年度'!J35=0),"",IF('前年度'!J35=0,"皆増 ",IF('当年度'!J35=0,"皆減 ",ROUND('増減額'!J35/'前年度'!J35*100,1))))</f>
        <v>0.2</v>
      </c>
      <c r="K35" s="51">
        <f>IF(AND('当年度'!K35=0,'前年度'!K35=0),"",IF('前年度'!K35=0,"皆増 ",IF('当年度'!K35=0,"皆減 ",ROUND('増減額'!K35/'前年度'!K35*100,1))))</f>
        <v>0.7</v>
      </c>
      <c r="L35" s="51">
        <f>IF(AND('当年度'!L35=0,'前年度'!L35=0),"",IF('前年度'!L35=0,"皆増 ",IF('当年度'!L35=0,"皆減 ",ROUND('増減額'!L35/'前年度'!L35*100,1))))</f>
        <v>22.9</v>
      </c>
      <c r="M35" s="51">
        <f>IF(AND('当年度'!M35=0,'前年度'!M35=0),"",IF('前年度'!M35=0,"皆増 ",IF('当年度'!M35=0,"皆減 ",ROUND('増減額'!M35/'前年度'!M35*100,1))))</f>
        <v>-51.4</v>
      </c>
      <c r="N35" s="51">
        <f>IF(AND('当年度'!N35=0,'前年度'!N35=0),"",IF('前年度'!N35=0,"皆増 ",IF('当年度'!N35=0,"皆減 ",ROUND('増減額'!N35/'前年度'!N35*100,1))))</f>
        <v>3.9</v>
      </c>
      <c r="O35" s="51">
        <f>IF(AND('当年度'!O35=0,'前年度'!O35=0),"",IF('前年度'!O35=0,"皆増 ",IF('当年度'!O35=0,"皆減 ",ROUND('増減額'!O35/'前年度'!O35*100,1))))</f>
        <v>84</v>
      </c>
      <c r="P35" s="51">
        <f>IF(AND('当年度'!P35=0,'前年度'!P35=0),"",IF('前年度'!P35=0,"皆増 ",IF('当年度'!P35=0,"皆減 ",ROUND('増減額'!P35/'前年度'!P35*100,1))))</f>
      </c>
      <c r="Q35" s="51">
        <f>IF(AND('当年度'!Q35=0,'前年度'!Q35=0),"",IF('前年度'!Q35=0,"皆増 ",IF('当年度'!Q35=0,"皆減 ",ROUND('増減額'!Q35/'前年度'!Q35*100,1))))</f>
        <v>0.7</v>
      </c>
    </row>
    <row r="36" spans="1:17" ht="21.75" customHeight="1">
      <c r="A36" s="21"/>
      <c r="B36" s="20" t="s">
        <v>52</v>
      </c>
      <c r="C36" s="51">
        <f>IF(AND('当年度'!C36=0,'前年度'!C36=0),"",IF('前年度'!C36=0,"皆増 ",IF('当年度'!C36=0,"皆減 ",ROUND('増減額'!C36/'前年度'!C36*100,1))))</f>
        <v>0.9</v>
      </c>
      <c r="D36" s="51">
        <f>IF(AND('当年度'!D36=0,'前年度'!D36=0),"",IF('前年度'!D36=0,"皆増 ",IF('当年度'!D36=0,"皆減 ",ROUND('増減額'!D36/'前年度'!D36*100,1))))</f>
        <v>2.7</v>
      </c>
      <c r="E36" s="51">
        <f>IF(AND('当年度'!E36=0,'前年度'!E36=0),"",IF('前年度'!E36=0,"皆増 ",IF('当年度'!E36=0,"皆減 ",ROUND('増減額'!E36/'前年度'!E36*100,1))))</f>
        <v>3.2</v>
      </c>
      <c r="F36" s="51">
        <f>IF(AND('当年度'!F36=0,'前年度'!F36=0),"",IF('前年度'!F36=0,"皆増 ",IF('当年度'!F36=0,"皆減 ",ROUND('増減額'!F36/'前年度'!F36*100,1))))</f>
        <v>4.9</v>
      </c>
      <c r="G36" s="51">
        <f>IF(AND('当年度'!G36=0,'前年度'!G36=0),"",IF('前年度'!G36=0,"皆増 ",IF('当年度'!G36=0,"皆減 ",ROUND('増減額'!G36/'前年度'!G36*100,1))))</f>
        <v>100.7</v>
      </c>
      <c r="H36" s="51">
        <f>IF(AND('当年度'!H36=0,'前年度'!H36=0),"",IF('前年度'!H36=0,"皆増 ",IF('当年度'!H36=0,"皆減 ",ROUND('増減額'!H36/'前年度'!H36*100,1))))</f>
        <v>1.5</v>
      </c>
      <c r="I36" s="51">
        <f>IF(AND('当年度'!I36=0,'前年度'!I36=0),"",IF('前年度'!I36=0,"皆増 ",IF('当年度'!I36=0,"皆減 ",ROUND('増減額'!I36/'前年度'!I36*100,1))))</f>
        <v>-11.1</v>
      </c>
      <c r="J36" s="51">
        <f>IF(AND('当年度'!J36=0,'前年度'!J36=0),"",IF('前年度'!J36=0,"皆増 ",IF('当年度'!J36=0,"皆減 ",ROUND('増減額'!J36/'前年度'!J36*100,1))))</f>
        <v>-0.6</v>
      </c>
      <c r="K36" s="51">
        <f>IF(AND('当年度'!K36=0,'前年度'!K36=0),"",IF('前年度'!K36=0,"皆増 ",IF('当年度'!K36=0,"皆減 ",ROUND('増減額'!K36/'前年度'!K36*100,1))))</f>
        <v>-4.9</v>
      </c>
      <c r="L36" s="51">
        <f>IF(AND('当年度'!L36=0,'前年度'!L36=0),"",IF('前年度'!L36=0,"皆増 ",IF('当年度'!L36=0,"皆減 ",ROUND('増減額'!L36/'前年度'!L36*100,1))))</f>
        <v>3.9</v>
      </c>
      <c r="M36" s="51">
        <f>IF(AND('当年度'!M36=0,'前年度'!M36=0),"",IF('前年度'!M36=0,"皆増 ",IF('当年度'!M36=0,"皆減 ",ROUND('増減額'!M36/'前年度'!M36*100,1))))</f>
        <v>-49.3</v>
      </c>
      <c r="N36" s="51">
        <f>IF(AND('当年度'!N36=0,'前年度'!N36=0),"",IF('前年度'!N36=0,"皆増 ",IF('当年度'!N36=0,"皆減 ",ROUND('増減額'!N36/'前年度'!N36*100,1))))</f>
        <v>4</v>
      </c>
      <c r="O36" s="51">
        <f>IF(AND('当年度'!O36=0,'前年度'!O36=0),"",IF('前年度'!O36=0,"皆増 ",IF('当年度'!O36=0,"皆減 ",ROUND('増減額'!O36/'前年度'!O36*100,1))))</f>
      </c>
      <c r="P36" s="51">
        <f>IF(AND('当年度'!P36=0,'前年度'!P36=0),"",IF('前年度'!P36=0,"皆増 ",IF('当年度'!P36=0,"皆減 ",ROUND('増減額'!P36/'前年度'!P36*100,1))))</f>
      </c>
      <c r="Q36" s="51">
        <f>IF(AND('当年度'!Q36=0,'前年度'!Q36=0),"",IF('前年度'!Q36=0,"皆増 ",IF('当年度'!Q36=0,"皆減 ",ROUND('増減額'!Q36/'前年度'!Q36*100,1))))</f>
        <v>1.4</v>
      </c>
    </row>
    <row r="37" spans="1:17" ht="21.75" customHeight="1">
      <c r="A37" s="21"/>
      <c r="B37" s="20" t="s">
        <v>41</v>
      </c>
      <c r="C37" s="51">
        <f>IF(AND('当年度'!C37=0,'前年度'!C37=0),"",IF('前年度'!C37=0,"皆増 ",IF('当年度'!C37=0,"皆減 ",ROUND('増減額'!C37/'前年度'!C37*100,1))))</f>
        <v>-0.3</v>
      </c>
      <c r="D37" s="51">
        <f>IF(AND('当年度'!D37=0,'前年度'!D37=0),"",IF('前年度'!D37=0,"皆増 ",IF('当年度'!D37=0,"皆減 ",ROUND('増減額'!D37/'前年度'!D37*100,1))))</f>
        <v>-14.4</v>
      </c>
      <c r="E37" s="51">
        <f>IF(AND('当年度'!E37=0,'前年度'!E37=0),"",IF('前年度'!E37=0,"皆増 ",IF('当年度'!E37=0,"皆減 ",ROUND('増減額'!E37/'前年度'!E37*100,1))))</f>
        <v>1.9</v>
      </c>
      <c r="F37" s="51">
        <f>IF(AND('当年度'!F37=0,'前年度'!F37=0),"",IF('前年度'!F37=0,"皆増 ",IF('当年度'!F37=0,"皆減 ",ROUND('増減額'!F37/'前年度'!F37*100,1))))</f>
        <v>-3.5</v>
      </c>
      <c r="G37" s="51">
        <f>IF(AND('当年度'!G37=0,'前年度'!G37=0),"",IF('前年度'!G37=0,"皆増 ",IF('当年度'!G37=0,"皆減 ",ROUND('増減額'!G37/'前年度'!G37*100,1))))</f>
        <v>4.4</v>
      </c>
      <c r="H37" s="51">
        <f>IF(AND('当年度'!H37=0,'前年度'!H37=0),"",IF('前年度'!H37=0,"皆増 ",IF('当年度'!H37=0,"皆減 ",ROUND('増減額'!H37/'前年度'!H37*100,1))))</f>
        <v>6.4</v>
      </c>
      <c r="I37" s="51">
        <f>IF(AND('当年度'!I37=0,'前年度'!I37=0),"",IF('前年度'!I37=0,"皆増 ",IF('当年度'!I37=0,"皆減 ",ROUND('増減額'!I37/'前年度'!I37*100,1))))</f>
        <v>5.4</v>
      </c>
      <c r="J37" s="51">
        <f>IF(AND('当年度'!J37=0,'前年度'!J37=0),"",IF('前年度'!J37=0,"皆増 ",IF('当年度'!J37=0,"皆減 ",ROUND('増減額'!J37/'前年度'!J37*100,1))))</f>
        <v>0.1</v>
      </c>
      <c r="K37" s="51">
        <f>IF(AND('当年度'!K37=0,'前年度'!K37=0),"",IF('前年度'!K37=0,"皆増 ",IF('当年度'!K37=0,"皆減 ",ROUND('増減額'!K37/'前年度'!K37*100,1))))</f>
        <v>-0.4</v>
      </c>
      <c r="L37" s="51">
        <f>IF(AND('当年度'!L37=0,'前年度'!L37=0),"",IF('前年度'!L37=0,"皆増 ",IF('当年度'!L37=0,"皆減 ",ROUND('増減額'!L37/'前年度'!L37*100,1))))</f>
        <v>20.1</v>
      </c>
      <c r="M37" s="51">
        <f>IF(AND('当年度'!M37=0,'前年度'!M37=0),"",IF('前年度'!M37=0,"皆増 ",IF('当年度'!M37=0,"皆減 ",ROUND('増減額'!M37/'前年度'!M37*100,1))))</f>
        <v>-50.7</v>
      </c>
      <c r="N37" s="51">
        <f>IF(AND('当年度'!N37=0,'前年度'!N37=0),"",IF('前年度'!N37=0,"皆増 ",IF('当年度'!N37=0,"皆減 ",ROUND('増減額'!N37/'前年度'!N37*100,1))))</f>
        <v>3.9</v>
      </c>
      <c r="O37" s="51">
        <f>IF(AND('当年度'!O37=0,'前年度'!O37=0),"",IF('前年度'!O37=0,"皆増 ",IF('当年度'!O37=0,"皆減 ",ROUND('増減額'!O37/'前年度'!O37*100,1))))</f>
        <v>84</v>
      </c>
      <c r="P37" s="51">
        <f>IF(AND('当年度'!P37=0,'前年度'!P37=0),"",IF('前年度'!P37=0,"皆増 ",IF('当年度'!P37=0,"皆減 ",ROUND('増減額'!P37/'前年度'!P37*100,1))))</f>
      </c>
      <c r="Q37" s="51">
        <f>IF(AND('当年度'!Q37=0,'前年度'!Q37=0),"",IF('前年度'!Q37=0,"皆増 ",IF('当年度'!Q37=0,"皆減 ",ROUND('増減額'!Q37/'前年度'!Q37*100,1))))</f>
        <v>0.8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ゴシック,標準"&amp;24３ 目的別歳出の状況（対前年度増減率）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showGridLines="0" view="pageBreakPreview" zoomScale="65" zoomScaleNormal="75" zoomScaleSheetLayoutView="65" workbookViewId="0" topLeftCell="B1">
      <selection activeCell="C6" sqref="C6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61" t="s">
        <v>57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42</v>
      </c>
    </row>
    <row r="3" spans="2:17" ht="17.25"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15" t="s">
        <v>17</v>
      </c>
      <c r="C6" s="52">
        <f>ROUND('当年度'!C6/'当年度'!$Q6*100,1)</f>
        <v>0.5</v>
      </c>
      <c r="D6" s="53">
        <f>ROUND('当年度'!D6/'当年度'!$Q6*100,1)</f>
        <v>10.1</v>
      </c>
      <c r="E6" s="53">
        <f>ROUND('当年度'!E6/'当年度'!$Q6*100,1)</f>
        <v>35.8</v>
      </c>
      <c r="F6" s="53">
        <f>ROUND('当年度'!F6/'当年度'!$Q6*100,1)</f>
        <v>8.1</v>
      </c>
      <c r="G6" s="53">
        <f>ROUND('当年度'!G6/'当年度'!$Q6*100,1)</f>
        <v>0</v>
      </c>
      <c r="H6" s="53">
        <f>ROUND('当年度'!H6/'当年度'!$Q6*100,1)</f>
        <v>2.2</v>
      </c>
      <c r="I6" s="53">
        <f>ROUND('当年度'!I6/'当年度'!$Q6*100,1)</f>
        <v>1.2</v>
      </c>
      <c r="J6" s="53">
        <f>ROUND('当年度'!J6/'当年度'!$Q6*100,1)</f>
        <v>11.5</v>
      </c>
      <c r="K6" s="53">
        <f>ROUND('当年度'!K6/'当年度'!$Q6*100,1)</f>
        <v>3.4</v>
      </c>
      <c r="L6" s="53">
        <f>ROUND('当年度'!L6/'当年度'!$Q6*100,1)</f>
        <v>17.5</v>
      </c>
      <c r="M6" s="53">
        <f>ROUND('当年度'!M6/'当年度'!$Q6*100,1)</f>
        <v>0.1</v>
      </c>
      <c r="N6" s="53">
        <f>ROUND('当年度'!N6/'当年度'!$Q6*100,1)</f>
        <v>9.5</v>
      </c>
      <c r="O6" s="53">
        <f>ROUND('当年度'!O6/'当年度'!$Q6*100,1)</f>
        <v>0</v>
      </c>
      <c r="P6" s="53">
        <f>ROUND('当年度'!P6/'当年度'!$Q6*100,1)</f>
        <v>0</v>
      </c>
      <c r="Q6" s="53">
        <f>ROUND('当年度'!Q6/'当年度'!$Q6*100,1)</f>
        <v>100</v>
      </c>
    </row>
    <row r="7" spans="2:17" ht="21.75" customHeight="1">
      <c r="B7" s="19" t="s">
        <v>18</v>
      </c>
      <c r="C7" s="52">
        <f>ROUND('当年度'!C7/'当年度'!$Q7*100,1)</f>
        <v>0.5</v>
      </c>
      <c r="D7" s="53">
        <f>ROUND('当年度'!D7/'当年度'!$Q7*100,1)</f>
        <v>11.7</v>
      </c>
      <c r="E7" s="53">
        <f>ROUND('当年度'!E7/'当年度'!$Q7*100,1)</f>
        <v>33.9</v>
      </c>
      <c r="F7" s="53">
        <f>ROUND('当年度'!F7/'当年度'!$Q7*100,1)</f>
        <v>8</v>
      </c>
      <c r="G7" s="53">
        <f>ROUND('当年度'!G7/'当年度'!$Q7*100,1)</f>
        <v>0.1</v>
      </c>
      <c r="H7" s="53">
        <f>ROUND('当年度'!H7/'当年度'!$Q7*100,1)</f>
        <v>0.9</v>
      </c>
      <c r="I7" s="53">
        <f>ROUND('当年度'!I7/'当年度'!$Q7*100,1)</f>
        <v>3.5</v>
      </c>
      <c r="J7" s="53">
        <f>ROUND('当年度'!J7/'当年度'!$Q7*100,1)</f>
        <v>12.6</v>
      </c>
      <c r="K7" s="53">
        <f>ROUND('当年度'!K7/'当年度'!$Q7*100,1)</f>
        <v>3.5</v>
      </c>
      <c r="L7" s="54">
        <f>ROUND('当年度'!L7/'当年度'!$Q7*100,1)</f>
        <v>19.1</v>
      </c>
      <c r="M7" s="54">
        <f>ROUND('当年度'!M7/'当年度'!$Q7*100,1)</f>
        <v>0.1</v>
      </c>
      <c r="N7" s="54">
        <f>ROUND('当年度'!N7/'当年度'!$Q7*100,1)</f>
        <v>6</v>
      </c>
      <c r="O7" s="54">
        <f>ROUND('当年度'!O7/'当年度'!$Q7*100,1)</f>
        <v>0</v>
      </c>
      <c r="P7" s="54">
        <f>ROUND('当年度'!P7/'当年度'!$Q7*100,1)</f>
        <v>0</v>
      </c>
      <c r="Q7" s="54">
        <f>ROUND('当年度'!Q7/'当年度'!$Q7*100,1)</f>
        <v>100</v>
      </c>
    </row>
    <row r="8" spans="2:17" ht="21.75" customHeight="1">
      <c r="B8" s="19" t="s">
        <v>19</v>
      </c>
      <c r="C8" s="52">
        <f>ROUND('当年度'!C8/'当年度'!$Q8*100,1)</f>
        <v>0.6</v>
      </c>
      <c r="D8" s="53">
        <f>ROUND('当年度'!D8/'当年度'!$Q8*100,1)</f>
        <v>8.7</v>
      </c>
      <c r="E8" s="53">
        <f>ROUND('当年度'!E8/'当年度'!$Q8*100,1)</f>
        <v>37.8</v>
      </c>
      <c r="F8" s="53">
        <f>ROUND('当年度'!F8/'当年度'!$Q8*100,1)</f>
        <v>9.7</v>
      </c>
      <c r="G8" s="53">
        <f>ROUND('当年度'!G8/'当年度'!$Q8*100,1)</f>
        <v>0.1</v>
      </c>
      <c r="H8" s="53">
        <f>ROUND('当年度'!H8/'当年度'!$Q8*100,1)</f>
        <v>2</v>
      </c>
      <c r="I8" s="53">
        <f>ROUND('当年度'!I8/'当年度'!$Q8*100,1)</f>
        <v>2</v>
      </c>
      <c r="J8" s="53">
        <f>ROUND('当年度'!J8/'当年度'!$Q8*100,1)</f>
        <v>12</v>
      </c>
      <c r="K8" s="53">
        <f>ROUND('当年度'!K8/'当年度'!$Q8*100,1)</f>
        <v>4.2</v>
      </c>
      <c r="L8" s="53">
        <f>ROUND('当年度'!L8/'当年度'!$Q8*100,1)</f>
        <v>11.3</v>
      </c>
      <c r="M8" s="53">
        <f>ROUND('当年度'!M8/'当年度'!$Q8*100,1)</f>
        <v>0.3</v>
      </c>
      <c r="N8" s="53">
        <f>ROUND('当年度'!N8/'当年度'!$Q8*100,1)</f>
        <v>11.3</v>
      </c>
      <c r="O8" s="53">
        <f>ROUND('当年度'!O8/'当年度'!$Q8*100,1)</f>
        <v>0</v>
      </c>
      <c r="P8" s="53">
        <f>ROUND('当年度'!P8/'当年度'!$Q8*100,1)</f>
        <v>0</v>
      </c>
      <c r="Q8" s="53">
        <f>ROUND('当年度'!Q8/'当年度'!$Q8*100,1)</f>
        <v>100</v>
      </c>
    </row>
    <row r="9" spans="2:17" ht="21.75" customHeight="1">
      <c r="B9" s="19" t="s">
        <v>20</v>
      </c>
      <c r="C9" s="52">
        <f>ROUND('当年度'!C9/'当年度'!$Q9*100,1)</f>
        <v>0.5</v>
      </c>
      <c r="D9" s="53">
        <f>ROUND('当年度'!D9/'当年度'!$Q9*100,1)</f>
        <v>10.3</v>
      </c>
      <c r="E9" s="53">
        <f>ROUND('当年度'!E9/'当年度'!$Q9*100,1)</f>
        <v>37.9</v>
      </c>
      <c r="F9" s="53">
        <f>ROUND('当年度'!F9/'当年度'!$Q9*100,1)</f>
        <v>6.7</v>
      </c>
      <c r="G9" s="53">
        <f>ROUND('当年度'!G9/'当年度'!$Q9*100,1)</f>
        <v>0.2</v>
      </c>
      <c r="H9" s="53">
        <f>ROUND('当年度'!H9/'当年度'!$Q9*100,1)</f>
        <v>2.4</v>
      </c>
      <c r="I9" s="53">
        <f>ROUND('当年度'!I9/'当年度'!$Q9*100,1)</f>
        <v>3.2</v>
      </c>
      <c r="J9" s="53">
        <f>ROUND('当年度'!J9/'当年度'!$Q9*100,1)</f>
        <v>8.7</v>
      </c>
      <c r="K9" s="53">
        <f>ROUND('当年度'!K9/'当年度'!$Q9*100,1)</f>
        <v>4.3</v>
      </c>
      <c r="L9" s="54">
        <f>ROUND('当年度'!L9/'当年度'!$Q9*100,1)</f>
        <v>13.4</v>
      </c>
      <c r="M9" s="54">
        <f>ROUND('当年度'!M9/'当年度'!$Q9*100,1)</f>
        <v>0.2</v>
      </c>
      <c r="N9" s="54">
        <f>ROUND('当年度'!N9/'当年度'!$Q9*100,1)</f>
        <v>12.1</v>
      </c>
      <c r="O9" s="54">
        <f>ROUND('当年度'!O9/'当年度'!$Q9*100,1)</f>
        <v>0</v>
      </c>
      <c r="P9" s="54">
        <f>ROUND('当年度'!P9/'当年度'!$Q9*100,1)</f>
        <v>0</v>
      </c>
      <c r="Q9" s="54">
        <f>ROUND('当年度'!Q9/'当年度'!$Q9*100,1)</f>
        <v>100</v>
      </c>
    </row>
    <row r="10" spans="2:17" ht="21.75" customHeight="1">
      <c r="B10" s="19" t="s">
        <v>21</v>
      </c>
      <c r="C10" s="52">
        <f>ROUND('当年度'!C10/'当年度'!$Q10*100,1)</f>
        <v>0.7</v>
      </c>
      <c r="D10" s="53">
        <f>ROUND('当年度'!D10/'当年度'!$Q10*100,1)</f>
        <v>11.1</v>
      </c>
      <c r="E10" s="53">
        <f>ROUND('当年度'!E10/'当年度'!$Q10*100,1)</f>
        <v>33.9</v>
      </c>
      <c r="F10" s="53">
        <f>ROUND('当年度'!F10/'当年度'!$Q10*100,1)</f>
        <v>9.8</v>
      </c>
      <c r="G10" s="53">
        <f>ROUND('当年度'!G10/'当年度'!$Q10*100,1)</f>
        <v>0.2</v>
      </c>
      <c r="H10" s="53">
        <f>ROUND('当年度'!H10/'当年度'!$Q10*100,1)</f>
        <v>1.4</v>
      </c>
      <c r="I10" s="53">
        <f>ROUND('当年度'!I10/'当年度'!$Q10*100,1)</f>
        <v>0.5</v>
      </c>
      <c r="J10" s="53">
        <f>ROUND('当年度'!J10/'当年度'!$Q10*100,1)</f>
        <v>13.8</v>
      </c>
      <c r="K10" s="53">
        <f>ROUND('当年度'!K10/'当年度'!$Q10*100,1)</f>
        <v>5.4</v>
      </c>
      <c r="L10" s="54">
        <f>ROUND('当年度'!L10/'当年度'!$Q10*100,1)</f>
        <v>10.3</v>
      </c>
      <c r="M10" s="54">
        <f>ROUND('当年度'!M10/'当年度'!$Q10*100,1)</f>
        <v>0.3</v>
      </c>
      <c r="N10" s="54">
        <f>ROUND('当年度'!N10/'当年度'!$Q10*100,1)</f>
        <v>12.8</v>
      </c>
      <c r="O10" s="54">
        <f>ROUND('当年度'!O10/'当年度'!$Q10*100,1)</f>
        <v>0</v>
      </c>
      <c r="P10" s="54">
        <f>ROUND('当年度'!P10/'当年度'!$Q10*100,1)</f>
        <v>0</v>
      </c>
      <c r="Q10" s="54">
        <f>ROUND('当年度'!Q10/'当年度'!$Q10*100,1)</f>
        <v>100</v>
      </c>
    </row>
    <row r="11" spans="2:17" ht="21.75" customHeight="1">
      <c r="B11" s="19" t="s">
        <v>22</v>
      </c>
      <c r="C11" s="52">
        <f>ROUND('当年度'!C11/'当年度'!$Q11*100,1)</f>
        <v>0.7</v>
      </c>
      <c r="D11" s="53">
        <f>ROUND('当年度'!D11/'当年度'!$Q11*100,1)</f>
        <v>9</v>
      </c>
      <c r="E11" s="53">
        <f>ROUND('当年度'!E11/'当年度'!$Q11*100,1)</f>
        <v>40.8</v>
      </c>
      <c r="F11" s="53">
        <f>ROUND('当年度'!F11/'当年度'!$Q11*100,1)</f>
        <v>11.6</v>
      </c>
      <c r="G11" s="53">
        <f>ROUND('当年度'!G11/'当年度'!$Q11*100,1)</f>
        <v>0.1</v>
      </c>
      <c r="H11" s="53">
        <f>ROUND('当年度'!H11/'当年度'!$Q11*100,1)</f>
        <v>2.4</v>
      </c>
      <c r="I11" s="53">
        <f>ROUND('当年度'!I11/'当年度'!$Q11*100,1)</f>
        <v>1.6</v>
      </c>
      <c r="J11" s="53">
        <f>ROUND('当年度'!J11/'当年度'!$Q11*100,1)</f>
        <v>13.5</v>
      </c>
      <c r="K11" s="53">
        <f>ROUND('当年度'!K11/'当年度'!$Q11*100,1)</f>
        <v>3.8</v>
      </c>
      <c r="L11" s="54">
        <f>ROUND('当年度'!L11/'当年度'!$Q11*100,1)</f>
        <v>10</v>
      </c>
      <c r="M11" s="54">
        <f>ROUND('当年度'!M11/'当年度'!$Q11*100,1)</f>
        <v>0.2</v>
      </c>
      <c r="N11" s="54">
        <f>ROUND('当年度'!N11/'当年度'!$Q11*100,1)</f>
        <v>6.2</v>
      </c>
      <c r="O11" s="54">
        <f>ROUND('当年度'!O11/'当年度'!$Q11*100,1)</f>
        <v>0.2</v>
      </c>
      <c r="P11" s="54">
        <f>ROUND('当年度'!P11/'当年度'!$Q11*100,1)</f>
        <v>0</v>
      </c>
      <c r="Q11" s="54">
        <f>ROUND('当年度'!Q11/'当年度'!$Q11*100,1)</f>
        <v>100</v>
      </c>
    </row>
    <row r="12" spans="2:17" ht="21.75" customHeight="1">
      <c r="B12" s="19" t="s">
        <v>23</v>
      </c>
      <c r="C12" s="52">
        <f>ROUND('当年度'!C12/'当年度'!$Q12*100,1)</f>
        <v>0.8</v>
      </c>
      <c r="D12" s="53">
        <f>ROUND('当年度'!D12/'当年度'!$Q12*100,1)</f>
        <v>10.9</v>
      </c>
      <c r="E12" s="53">
        <f>ROUND('当年度'!E12/'当年度'!$Q12*100,1)</f>
        <v>37.7</v>
      </c>
      <c r="F12" s="53">
        <f>ROUND('当年度'!F12/'当年度'!$Q12*100,1)</f>
        <v>13.4</v>
      </c>
      <c r="G12" s="53">
        <f>ROUND('当年度'!G12/'当年度'!$Q12*100,1)</f>
        <v>0</v>
      </c>
      <c r="H12" s="53">
        <f>ROUND('当年度'!H12/'当年度'!$Q12*100,1)</f>
        <v>2</v>
      </c>
      <c r="I12" s="53">
        <f>ROUND('当年度'!I12/'当年度'!$Q12*100,1)</f>
        <v>1.3</v>
      </c>
      <c r="J12" s="53">
        <f>ROUND('当年度'!J12/'当年度'!$Q12*100,1)</f>
        <v>5.1</v>
      </c>
      <c r="K12" s="53">
        <f>ROUND('当年度'!K12/'当年度'!$Q12*100,1)</f>
        <v>4</v>
      </c>
      <c r="L12" s="54">
        <f>ROUND('当年度'!L12/'当年度'!$Q12*100,1)</f>
        <v>13.9</v>
      </c>
      <c r="M12" s="54">
        <f>ROUND('当年度'!M12/'当年度'!$Q12*100,1)</f>
        <v>0.4</v>
      </c>
      <c r="N12" s="54">
        <f>ROUND('当年度'!N12/'当年度'!$Q12*100,1)</f>
        <v>10.5</v>
      </c>
      <c r="O12" s="54">
        <f>ROUND('当年度'!O12/'当年度'!$Q12*100,1)</f>
        <v>0</v>
      </c>
      <c r="P12" s="54">
        <f>ROUND('当年度'!P12/'当年度'!$Q12*100,1)</f>
        <v>0</v>
      </c>
      <c r="Q12" s="54">
        <f>ROUND('当年度'!Q12/'当年度'!$Q12*100,1)</f>
        <v>100</v>
      </c>
    </row>
    <row r="13" spans="2:17" ht="21.75" customHeight="1">
      <c r="B13" s="19" t="s">
        <v>24</v>
      </c>
      <c r="C13" s="52">
        <f>ROUND('当年度'!C13/'当年度'!$Q13*100,1)</f>
        <v>1.1</v>
      </c>
      <c r="D13" s="53">
        <f>ROUND('当年度'!D13/'当年度'!$Q13*100,1)</f>
        <v>21.8</v>
      </c>
      <c r="E13" s="53">
        <f>ROUND('当年度'!E13/'当年度'!$Q13*100,1)</f>
        <v>31.7</v>
      </c>
      <c r="F13" s="53">
        <f>ROUND('当年度'!F13/'当年度'!$Q13*100,1)</f>
        <v>13.7</v>
      </c>
      <c r="G13" s="53">
        <f>ROUND('当年度'!G13/'当年度'!$Q13*100,1)</f>
        <v>0</v>
      </c>
      <c r="H13" s="53">
        <f>ROUND('当年度'!H13/'当年度'!$Q13*100,1)</f>
        <v>2.7</v>
      </c>
      <c r="I13" s="53">
        <f>ROUND('当年度'!I13/'当年度'!$Q13*100,1)</f>
        <v>1.1</v>
      </c>
      <c r="J13" s="53">
        <f>ROUND('当年度'!J13/'当年度'!$Q13*100,1)</f>
        <v>3.2</v>
      </c>
      <c r="K13" s="53">
        <f>ROUND('当年度'!K13/'当年度'!$Q13*100,1)</f>
        <v>4.8</v>
      </c>
      <c r="L13" s="54">
        <f>ROUND('当年度'!L13/'当年度'!$Q13*100,1)</f>
        <v>6.9</v>
      </c>
      <c r="M13" s="54">
        <f>ROUND('当年度'!M13/'当年度'!$Q13*100,1)</f>
        <v>0.7</v>
      </c>
      <c r="N13" s="54">
        <f>ROUND('当年度'!N13/'当年度'!$Q13*100,1)</f>
        <v>12.2</v>
      </c>
      <c r="O13" s="54">
        <f>ROUND('当年度'!O13/'当年度'!$Q13*100,1)</f>
        <v>0</v>
      </c>
      <c r="P13" s="54">
        <f>ROUND('当年度'!P13/'当年度'!$Q13*100,1)</f>
        <v>0</v>
      </c>
      <c r="Q13" s="54">
        <f>ROUND('当年度'!Q13/'当年度'!$Q13*100,1)</f>
        <v>100</v>
      </c>
    </row>
    <row r="14" spans="2:17" ht="21.75" customHeight="1">
      <c r="B14" s="19" t="s">
        <v>25</v>
      </c>
      <c r="C14" s="52">
        <f>ROUND('当年度'!C14/'当年度'!$Q14*100,1)</f>
        <v>1.1</v>
      </c>
      <c r="D14" s="53">
        <f>ROUND('当年度'!D14/'当年度'!$Q14*100,1)</f>
        <v>10.5</v>
      </c>
      <c r="E14" s="53">
        <f>ROUND('当年度'!E14/'当年度'!$Q14*100,1)</f>
        <v>32.8</v>
      </c>
      <c r="F14" s="53">
        <f>ROUND('当年度'!F14/'当年度'!$Q14*100,1)</f>
        <v>10.5</v>
      </c>
      <c r="G14" s="53">
        <f>ROUND('当年度'!G14/'当年度'!$Q14*100,1)</f>
        <v>0.1</v>
      </c>
      <c r="H14" s="53">
        <f>ROUND('当年度'!H14/'当年度'!$Q14*100,1)</f>
        <v>3.3</v>
      </c>
      <c r="I14" s="53">
        <f>ROUND('当年度'!I14/'当年度'!$Q14*100,1)</f>
        <v>1.7</v>
      </c>
      <c r="J14" s="53">
        <f>ROUND('当年度'!J14/'当年度'!$Q14*100,1)</f>
        <v>16.1</v>
      </c>
      <c r="K14" s="53">
        <f>ROUND('当年度'!K14/'当年度'!$Q14*100,1)</f>
        <v>4.3</v>
      </c>
      <c r="L14" s="54">
        <f>ROUND('当年度'!L14/'当年度'!$Q14*100,1)</f>
        <v>10.7</v>
      </c>
      <c r="M14" s="54">
        <f>ROUND('当年度'!M14/'当年度'!$Q14*100,1)</f>
        <v>0</v>
      </c>
      <c r="N14" s="54">
        <f>ROUND('当年度'!N14/'当年度'!$Q14*100,1)</f>
        <v>8.9</v>
      </c>
      <c r="O14" s="54">
        <f>ROUND('当年度'!O14/'当年度'!$Q14*100,1)</f>
        <v>0</v>
      </c>
      <c r="P14" s="54">
        <f>ROUND('当年度'!P14/'当年度'!$Q14*100,1)</f>
        <v>0</v>
      </c>
      <c r="Q14" s="54">
        <f>ROUND('当年度'!Q14/'当年度'!$Q14*100,1)</f>
        <v>100</v>
      </c>
    </row>
    <row r="15" spans="2:17" ht="21.75" customHeight="1">
      <c r="B15" s="19" t="s">
        <v>26</v>
      </c>
      <c r="C15" s="52">
        <f>ROUND('当年度'!C15/'当年度'!$Q15*100,1)</f>
        <v>1.1</v>
      </c>
      <c r="D15" s="53">
        <f>ROUND('当年度'!D15/'当年度'!$Q15*100,1)</f>
        <v>16.5</v>
      </c>
      <c r="E15" s="53">
        <f>ROUND('当年度'!E15/'当年度'!$Q15*100,1)</f>
        <v>25.8</v>
      </c>
      <c r="F15" s="53">
        <f>ROUND('当年度'!F15/'当年度'!$Q15*100,1)</f>
        <v>11.2</v>
      </c>
      <c r="G15" s="53">
        <f>ROUND('当年度'!G15/'当年度'!$Q15*100,1)</f>
        <v>0</v>
      </c>
      <c r="H15" s="53">
        <f>ROUND('当年度'!H15/'当年度'!$Q15*100,1)</f>
        <v>5</v>
      </c>
      <c r="I15" s="53">
        <f>ROUND('当年度'!I15/'当年度'!$Q15*100,1)</f>
        <v>4</v>
      </c>
      <c r="J15" s="53">
        <f>ROUND('当年度'!J15/'当年度'!$Q15*100,1)</f>
        <v>4.7</v>
      </c>
      <c r="K15" s="53">
        <f>ROUND('当年度'!K15/'当年度'!$Q15*100,1)</f>
        <v>6</v>
      </c>
      <c r="L15" s="54">
        <f>ROUND('当年度'!L15/'当年度'!$Q15*100,1)</f>
        <v>12.6</v>
      </c>
      <c r="M15" s="54">
        <f>ROUND('当年度'!M15/'当年度'!$Q15*100,1)</f>
        <v>0.1</v>
      </c>
      <c r="N15" s="54">
        <f>ROUND('当年度'!N15/'当年度'!$Q15*100,1)</f>
        <v>11.7</v>
      </c>
      <c r="O15" s="54">
        <f>ROUND('当年度'!O15/'当年度'!$Q15*100,1)</f>
        <v>1.3</v>
      </c>
      <c r="P15" s="54">
        <f>ROUND('当年度'!P15/'当年度'!$Q15*100,1)</f>
        <v>0</v>
      </c>
      <c r="Q15" s="54">
        <f>ROUND('当年度'!Q15/'当年度'!$Q15*100,1)</f>
        <v>100</v>
      </c>
    </row>
    <row r="16" spans="2:17" ht="21.75" customHeight="1">
      <c r="B16" s="19" t="s">
        <v>27</v>
      </c>
      <c r="C16" s="52">
        <f>ROUND('当年度'!C16/'当年度'!$Q16*100,1)</f>
        <v>1.1</v>
      </c>
      <c r="D16" s="53">
        <f>ROUND('当年度'!D16/'当年度'!$Q16*100,1)</f>
        <v>15</v>
      </c>
      <c r="E16" s="53">
        <f>ROUND('当年度'!E16/'当年度'!$Q16*100,1)</f>
        <v>27.8</v>
      </c>
      <c r="F16" s="53">
        <f>ROUND('当年度'!F16/'当年度'!$Q16*100,1)</f>
        <v>8.7</v>
      </c>
      <c r="G16" s="53">
        <f>ROUND('当年度'!G16/'当年度'!$Q16*100,1)</f>
        <v>0</v>
      </c>
      <c r="H16" s="53">
        <f>ROUND('当年度'!H16/'当年度'!$Q16*100,1)</f>
        <v>6.9</v>
      </c>
      <c r="I16" s="53">
        <f>ROUND('当年度'!I16/'当年度'!$Q16*100,1)</f>
        <v>3.4</v>
      </c>
      <c r="J16" s="53">
        <f>ROUND('当年度'!J16/'当年度'!$Q16*100,1)</f>
        <v>6.3</v>
      </c>
      <c r="K16" s="53">
        <f>ROUND('当年度'!K16/'当年度'!$Q16*100,1)</f>
        <v>7.1</v>
      </c>
      <c r="L16" s="53">
        <f>ROUND('当年度'!L16/'当年度'!$Q16*100,1)</f>
        <v>10</v>
      </c>
      <c r="M16" s="53">
        <f>ROUND('当年度'!M16/'当年度'!$Q16*100,1)</f>
        <v>1.3</v>
      </c>
      <c r="N16" s="53">
        <f>ROUND('当年度'!N16/'当年度'!$Q16*100,1)</f>
        <v>12.4</v>
      </c>
      <c r="O16" s="53">
        <f>ROUND('当年度'!O16/'当年度'!$Q16*100,1)</f>
        <v>0</v>
      </c>
      <c r="P16" s="53">
        <f>ROUND('当年度'!P16/'当年度'!$Q16*100,1)</f>
        <v>0</v>
      </c>
      <c r="Q16" s="53">
        <f>ROUND('当年度'!Q16/'当年度'!$Q16*100,1)</f>
        <v>100</v>
      </c>
    </row>
    <row r="17" spans="2:17" ht="21.75" customHeight="1">
      <c r="B17" s="16" t="s">
        <v>46</v>
      </c>
      <c r="C17" s="55">
        <f>ROUND('当年度'!C17/'当年度'!$Q17*100,1)</f>
        <v>1</v>
      </c>
      <c r="D17" s="54">
        <f>ROUND('当年度'!D17/'当年度'!$Q17*100,1)</f>
        <v>20.4</v>
      </c>
      <c r="E17" s="54">
        <f>ROUND('当年度'!E17/'当年度'!$Q17*100,1)</f>
        <v>29.9</v>
      </c>
      <c r="F17" s="54">
        <f>ROUND('当年度'!F17/'当年度'!$Q17*100,1)</f>
        <v>6.3</v>
      </c>
      <c r="G17" s="54">
        <f>ROUND('当年度'!G17/'当年度'!$Q17*100,1)</f>
        <v>0</v>
      </c>
      <c r="H17" s="54">
        <f>ROUND('当年度'!H17/'当年度'!$Q17*100,1)</f>
        <v>4.1</v>
      </c>
      <c r="I17" s="54">
        <f>ROUND('当年度'!I17/'当年度'!$Q17*100,1)</f>
        <v>0.7</v>
      </c>
      <c r="J17" s="54">
        <f>ROUND('当年度'!J17/'当年度'!$Q17*100,1)</f>
        <v>10.6</v>
      </c>
      <c r="K17" s="54">
        <f>ROUND('当年度'!K17/'当年度'!$Q17*100,1)</f>
        <v>7.7</v>
      </c>
      <c r="L17" s="54">
        <f>ROUND('当年度'!L17/'当年度'!$Q17*100,1)</f>
        <v>7.7</v>
      </c>
      <c r="M17" s="54">
        <f>ROUND('当年度'!M17/'当年度'!$Q17*100,1)</f>
        <v>0.4</v>
      </c>
      <c r="N17" s="54">
        <f>ROUND('当年度'!N17/'当年度'!$Q17*100,1)</f>
        <v>11.2</v>
      </c>
      <c r="O17" s="54">
        <f>ROUND('当年度'!O17/'当年度'!$Q17*100,1)</f>
        <v>0</v>
      </c>
      <c r="P17" s="54">
        <f>ROUND('当年度'!P17/'当年度'!$Q17*100,1)</f>
        <v>0</v>
      </c>
      <c r="Q17" s="54">
        <f>ROUND('当年度'!Q17/'当年度'!$Q17*100,1)</f>
        <v>100</v>
      </c>
    </row>
    <row r="18" spans="2:17" ht="21.75" customHeight="1">
      <c r="B18" s="16" t="s">
        <v>48</v>
      </c>
      <c r="C18" s="55">
        <f>ROUND('当年度'!C18/'当年度'!$Q18*100,1)</f>
        <v>0.8</v>
      </c>
      <c r="D18" s="54">
        <f>ROUND('当年度'!D18/'当年度'!$Q18*100,1)</f>
        <v>15.1</v>
      </c>
      <c r="E18" s="54">
        <f>ROUND('当年度'!E18/'当年度'!$Q18*100,1)</f>
        <v>30.4</v>
      </c>
      <c r="F18" s="54">
        <f>ROUND('当年度'!F18/'当年度'!$Q18*100,1)</f>
        <v>10.4</v>
      </c>
      <c r="G18" s="54">
        <f>ROUND('当年度'!G18/'当年度'!$Q18*100,1)</f>
        <v>0</v>
      </c>
      <c r="H18" s="54">
        <f>ROUND('当年度'!H18/'当年度'!$Q18*100,1)</f>
        <v>1.6</v>
      </c>
      <c r="I18" s="54">
        <f>ROUND('当年度'!I18/'当年度'!$Q18*100,1)</f>
        <v>1.3</v>
      </c>
      <c r="J18" s="54">
        <f>ROUND('当年度'!J18/'当年度'!$Q18*100,1)</f>
        <v>4.5</v>
      </c>
      <c r="K18" s="54">
        <f>ROUND('当年度'!K18/'当年度'!$Q18*100,1)</f>
        <v>5.2</v>
      </c>
      <c r="L18" s="54">
        <f>ROUND('当年度'!L18/'当年度'!$Q18*100,1)</f>
        <v>12.6</v>
      </c>
      <c r="M18" s="54">
        <f>ROUND('当年度'!M18/'当年度'!$Q18*100,1)</f>
        <v>0</v>
      </c>
      <c r="N18" s="54">
        <f>ROUND('当年度'!N18/'当年度'!$Q18*100,1)</f>
        <v>18</v>
      </c>
      <c r="O18" s="54">
        <f>ROUND('当年度'!O18/'当年度'!$Q18*100,1)</f>
        <v>0</v>
      </c>
      <c r="P18" s="54">
        <f>ROUND('当年度'!P18/'当年度'!$Q18*100,1)</f>
        <v>0</v>
      </c>
      <c r="Q18" s="54">
        <f>ROUND('当年度'!Q18/'当年度'!$Q18*100,1)</f>
        <v>100</v>
      </c>
    </row>
    <row r="19" spans="1:17" ht="21.75" customHeight="1">
      <c r="A19" s="11"/>
      <c r="B19" s="18" t="s">
        <v>49</v>
      </c>
      <c r="C19" s="56">
        <f>ROUND('当年度'!C19/'当年度'!$Q19*100,1)</f>
        <v>0.7</v>
      </c>
      <c r="D19" s="57">
        <f>ROUND('当年度'!D19/'当年度'!$Q19*100,1)</f>
        <v>15.2</v>
      </c>
      <c r="E19" s="57">
        <f>ROUND('当年度'!E19/'当年度'!$Q19*100,1)</f>
        <v>31.5</v>
      </c>
      <c r="F19" s="57">
        <f>ROUND('当年度'!F19/'当年度'!$Q19*100,1)</f>
        <v>13.6</v>
      </c>
      <c r="G19" s="57">
        <f>ROUND('当年度'!G19/'当年度'!$Q19*100,1)</f>
        <v>0.2</v>
      </c>
      <c r="H19" s="57">
        <f>ROUND('当年度'!H19/'当年度'!$Q19*100,1)</f>
        <v>4.6</v>
      </c>
      <c r="I19" s="57">
        <f>ROUND('当年度'!I19/'当年度'!$Q19*100,1)</f>
        <v>1</v>
      </c>
      <c r="J19" s="57">
        <f>ROUND('当年度'!J19/'当年度'!$Q19*100,1)</f>
        <v>5.4</v>
      </c>
      <c r="K19" s="57">
        <f>ROUND('当年度'!K19/'当年度'!$Q19*100,1)</f>
        <v>3.7</v>
      </c>
      <c r="L19" s="57">
        <f>ROUND('当年度'!L19/'当年度'!$Q19*100,1)</f>
        <v>9.8</v>
      </c>
      <c r="M19" s="57">
        <f>ROUND('当年度'!M19/'当年度'!$Q19*100,1)</f>
        <v>0.5</v>
      </c>
      <c r="N19" s="57">
        <f>ROUND('当年度'!N19/'当年度'!$Q19*100,1)</f>
        <v>14</v>
      </c>
      <c r="O19" s="57">
        <f>ROUND('当年度'!O19/'当年度'!$Q19*100,1)</f>
        <v>0</v>
      </c>
      <c r="P19" s="57">
        <f>ROUND('当年度'!P19/'当年度'!$Q19*100,1)</f>
        <v>0</v>
      </c>
      <c r="Q19" s="57">
        <f>ROUND('当年度'!Q19/'当年度'!$Q19*100,1)</f>
        <v>100</v>
      </c>
    </row>
    <row r="20" spans="2:17" ht="21.75" customHeight="1">
      <c r="B20" s="19" t="s">
        <v>28</v>
      </c>
      <c r="C20" s="52">
        <f>ROUND('当年度'!C20/'当年度'!$Q20*100,1)</f>
        <v>1.7</v>
      </c>
      <c r="D20" s="53">
        <f>ROUND('当年度'!D20/'当年度'!$Q20*100,1)</f>
        <v>30.9</v>
      </c>
      <c r="E20" s="53">
        <f>ROUND('当年度'!E20/'当年度'!$Q20*100,1)</f>
        <v>21.6</v>
      </c>
      <c r="F20" s="53">
        <f>ROUND('当年度'!F20/'当年度'!$Q20*100,1)</f>
        <v>6.8</v>
      </c>
      <c r="G20" s="53">
        <f>ROUND('当年度'!G20/'当年度'!$Q20*100,1)</f>
        <v>0</v>
      </c>
      <c r="H20" s="53">
        <f>ROUND('当年度'!H20/'当年度'!$Q20*100,1)</f>
        <v>6.1</v>
      </c>
      <c r="I20" s="53">
        <f>ROUND('当年度'!I20/'当年度'!$Q20*100,1)</f>
        <v>0.5</v>
      </c>
      <c r="J20" s="53">
        <f>ROUND('当年度'!J20/'当年度'!$Q20*100,1)</f>
        <v>13.5</v>
      </c>
      <c r="K20" s="53">
        <f>ROUND('当年度'!K20/'当年度'!$Q20*100,1)</f>
        <v>3.6</v>
      </c>
      <c r="L20" s="54">
        <f>ROUND('当年度'!L20/'当年度'!$Q20*100,1)</f>
        <v>8</v>
      </c>
      <c r="M20" s="54">
        <f>ROUND('当年度'!M20/'当年度'!$Q20*100,1)</f>
        <v>0</v>
      </c>
      <c r="N20" s="54">
        <f>ROUND('当年度'!N20/'当年度'!$Q20*100,1)</f>
        <v>7.2</v>
      </c>
      <c r="O20" s="54">
        <f>ROUND('当年度'!O20/'当年度'!$Q20*100,1)</f>
        <v>0</v>
      </c>
      <c r="P20" s="54">
        <f>ROUND('当年度'!P20/'当年度'!$Q20*100,1)</f>
        <v>0</v>
      </c>
      <c r="Q20" s="54">
        <f>ROUND('当年度'!Q20/'当年度'!$Q20*100,1)</f>
        <v>100</v>
      </c>
    </row>
    <row r="21" spans="2:17" ht="21.75" customHeight="1">
      <c r="B21" s="19" t="s">
        <v>29</v>
      </c>
      <c r="C21" s="52">
        <f>ROUND('当年度'!C21/'当年度'!$Q21*100,1)</f>
        <v>1.5</v>
      </c>
      <c r="D21" s="53">
        <f>ROUND('当年度'!D21/'当年度'!$Q21*100,1)</f>
        <v>14.2</v>
      </c>
      <c r="E21" s="53">
        <f>ROUND('当年度'!E21/'当年度'!$Q21*100,1)</f>
        <v>35.2</v>
      </c>
      <c r="F21" s="53">
        <f>ROUND('当年度'!F21/'当年度'!$Q21*100,1)</f>
        <v>10.2</v>
      </c>
      <c r="G21" s="53">
        <f>ROUND('当年度'!G21/'当年度'!$Q21*100,1)</f>
        <v>0.6</v>
      </c>
      <c r="H21" s="53">
        <f>ROUND('当年度'!H21/'当年度'!$Q21*100,1)</f>
        <v>1.8</v>
      </c>
      <c r="I21" s="53">
        <f>ROUND('当年度'!I21/'当年度'!$Q21*100,1)</f>
        <v>0.3</v>
      </c>
      <c r="J21" s="53">
        <f>ROUND('当年度'!J21/'当年度'!$Q21*100,1)</f>
        <v>6.5</v>
      </c>
      <c r="K21" s="53">
        <f>ROUND('当年度'!K21/'当年度'!$Q21*100,1)</f>
        <v>5.3</v>
      </c>
      <c r="L21" s="54">
        <f>ROUND('当年度'!L21/'当年度'!$Q21*100,1)</f>
        <v>15.9</v>
      </c>
      <c r="M21" s="54">
        <f>ROUND('当年度'!M21/'当年度'!$Q21*100,1)</f>
        <v>1.6</v>
      </c>
      <c r="N21" s="54">
        <f>ROUND('当年度'!N21/'当年度'!$Q21*100,1)</f>
        <v>6.8</v>
      </c>
      <c r="O21" s="54">
        <f>ROUND('当年度'!O21/'当年度'!$Q21*100,1)</f>
        <v>0</v>
      </c>
      <c r="P21" s="54">
        <f>ROUND('当年度'!P21/'当年度'!$Q21*100,1)</f>
        <v>0</v>
      </c>
      <c r="Q21" s="54">
        <f>ROUND('当年度'!Q21/'当年度'!$Q21*100,1)</f>
        <v>100</v>
      </c>
    </row>
    <row r="22" spans="2:17" ht="21.75" customHeight="1">
      <c r="B22" s="19" t="s">
        <v>30</v>
      </c>
      <c r="C22" s="52">
        <f>ROUND('当年度'!C22/'当年度'!$Q22*100,1)</f>
        <v>1.3</v>
      </c>
      <c r="D22" s="53">
        <f>ROUND('当年度'!D22/'当年度'!$Q22*100,1)</f>
        <v>12.1</v>
      </c>
      <c r="E22" s="53">
        <f>ROUND('当年度'!E22/'当年度'!$Q22*100,1)</f>
        <v>36.5</v>
      </c>
      <c r="F22" s="53">
        <f>ROUND('当年度'!F22/'当年度'!$Q22*100,1)</f>
        <v>9.5</v>
      </c>
      <c r="G22" s="53">
        <f>ROUND('当年度'!G22/'当年度'!$Q22*100,1)</f>
        <v>0</v>
      </c>
      <c r="H22" s="53">
        <f>ROUND('当年度'!H22/'当年度'!$Q22*100,1)</f>
        <v>6</v>
      </c>
      <c r="I22" s="53">
        <f>ROUND('当年度'!I22/'当年度'!$Q22*100,1)</f>
        <v>1.4</v>
      </c>
      <c r="J22" s="53">
        <f>ROUND('当年度'!J22/'当年度'!$Q22*100,1)</f>
        <v>8</v>
      </c>
      <c r="K22" s="53">
        <f>ROUND('当年度'!K22/'当年度'!$Q22*100,1)</f>
        <v>5.8</v>
      </c>
      <c r="L22" s="54">
        <f>ROUND('当年度'!L22/'当年度'!$Q22*100,1)</f>
        <v>13.3</v>
      </c>
      <c r="M22" s="54">
        <f>ROUND('当年度'!M22/'当年度'!$Q22*100,1)</f>
        <v>1.1</v>
      </c>
      <c r="N22" s="54">
        <f>ROUND('当年度'!N22/'当年度'!$Q22*100,1)</f>
        <v>5.2</v>
      </c>
      <c r="O22" s="54">
        <f>ROUND('当年度'!O22/'当年度'!$Q22*100,1)</f>
        <v>0</v>
      </c>
      <c r="P22" s="54">
        <f>ROUND('当年度'!P22/'当年度'!$Q22*100,1)</f>
        <v>0</v>
      </c>
      <c r="Q22" s="54">
        <f>ROUND('当年度'!Q22/'当年度'!$Q22*100,1)</f>
        <v>100</v>
      </c>
    </row>
    <row r="23" spans="2:17" ht="21.75" customHeight="1">
      <c r="B23" s="19" t="s">
        <v>31</v>
      </c>
      <c r="C23" s="52">
        <f>ROUND('当年度'!C23/'当年度'!$Q23*100,1)</f>
        <v>2</v>
      </c>
      <c r="D23" s="53">
        <f>ROUND('当年度'!D23/'当年度'!$Q23*100,1)</f>
        <v>16.6</v>
      </c>
      <c r="E23" s="53">
        <f>ROUND('当年度'!E23/'当年度'!$Q23*100,1)</f>
        <v>32.6</v>
      </c>
      <c r="F23" s="53">
        <f>ROUND('当年度'!F23/'当年度'!$Q23*100,1)</f>
        <v>5.1</v>
      </c>
      <c r="G23" s="53">
        <f>ROUND('当年度'!G23/'当年度'!$Q23*100,1)</f>
        <v>0</v>
      </c>
      <c r="H23" s="53">
        <f>ROUND('当年度'!H23/'当年度'!$Q23*100,1)</f>
        <v>1.1</v>
      </c>
      <c r="I23" s="53">
        <f>ROUND('当年度'!I23/'当年度'!$Q23*100,1)</f>
        <v>0.2</v>
      </c>
      <c r="J23" s="53">
        <f>ROUND('当年度'!J23/'当年度'!$Q23*100,1)</f>
        <v>15.1</v>
      </c>
      <c r="K23" s="53">
        <f>ROUND('当年度'!K23/'当年度'!$Q23*100,1)</f>
        <v>5.5</v>
      </c>
      <c r="L23" s="54">
        <f>ROUND('当年度'!L23/'当年度'!$Q23*100,1)</f>
        <v>13.5</v>
      </c>
      <c r="M23" s="54">
        <f>ROUND('当年度'!M23/'当年度'!$Q23*100,1)</f>
        <v>0.4</v>
      </c>
      <c r="N23" s="54">
        <f>ROUND('当年度'!N23/'当年度'!$Q23*100,1)</f>
        <v>7.9</v>
      </c>
      <c r="O23" s="54">
        <f>ROUND('当年度'!O23/'当年度'!$Q23*100,1)</f>
        <v>0</v>
      </c>
      <c r="P23" s="54">
        <f>ROUND('当年度'!P23/'当年度'!$Q23*100,1)</f>
        <v>0</v>
      </c>
      <c r="Q23" s="54">
        <f>ROUND('当年度'!Q23/'当年度'!$Q23*100,1)</f>
        <v>100</v>
      </c>
    </row>
    <row r="24" spans="2:17" ht="21.75" customHeight="1">
      <c r="B24" s="19" t="s">
        <v>32</v>
      </c>
      <c r="C24" s="52">
        <f>ROUND('当年度'!C24/'当年度'!$Q24*100,1)</f>
        <v>1.3</v>
      </c>
      <c r="D24" s="53">
        <f>ROUND('当年度'!D24/'当年度'!$Q24*100,1)</f>
        <v>25.7</v>
      </c>
      <c r="E24" s="53">
        <f>ROUND('当年度'!E24/'当年度'!$Q24*100,1)</f>
        <v>29.9</v>
      </c>
      <c r="F24" s="53">
        <f>ROUND('当年度'!F24/'当年度'!$Q24*100,1)</f>
        <v>6.5</v>
      </c>
      <c r="G24" s="53">
        <f>ROUND('当年度'!G24/'当年度'!$Q24*100,1)</f>
        <v>0</v>
      </c>
      <c r="H24" s="53">
        <f>ROUND('当年度'!H24/'当年度'!$Q24*100,1)</f>
        <v>1.8</v>
      </c>
      <c r="I24" s="53">
        <f>ROUND('当年度'!I24/'当年度'!$Q24*100,1)</f>
        <v>0.3</v>
      </c>
      <c r="J24" s="53">
        <f>ROUND('当年度'!J24/'当年度'!$Q24*100,1)</f>
        <v>15</v>
      </c>
      <c r="K24" s="53">
        <f>ROUND('当年度'!K24/'当年度'!$Q24*100,1)</f>
        <v>4.1</v>
      </c>
      <c r="L24" s="54">
        <f>ROUND('当年度'!L24/'当年度'!$Q24*100,1)</f>
        <v>14.7</v>
      </c>
      <c r="M24" s="54">
        <f>ROUND('当年度'!M24/'当年度'!$Q24*100,1)</f>
        <v>0</v>
      </c>
      <c r="N24" s="54">
        <f>ROUND('当年度'!N24/'当年度'!$Q24*100,1)</f>
        <v>0.8</v>
      </c>
      <c r="O24" s="54">
        <f>ROUND('当年度'!O24/'当年度'!$Q24*100,1)</f>
        <v>0</v>
      </c>
      <c r="P24" s="54">
        <f>ROUND('当年度'!P24/'当年度'!$Q24*100,1)</f>
        <v>0</v>
      </c>
      <c r="Q24" s="54">
        <f>ROUND('当年度'!Q24/'当年度'!$Q24*100,1)</f>
        <v>100</v>
      </c>
    </row>
    <row r="25" spans="2:17" ht="21.75" customHeight="1">
      <c r="B25" s="19" t="s">
        <v>33</v>
      </c>
      <c r="C25" s="52">
        <f>ROUND('当年度'!C25/'当年度'!$Q25*100,1)</f>
        <v>0.9</v>
      </c>
      <c r="D25" s="53">
        <f>ROUND('当年度'!D25/'当年度'!$Q25*100,1)</f>
        <v>22.6</v>
      </c>
      <c r="E25" s="53">
        <f>ROUND('当年度'!E25/'当年度'!$Q25*100,1)</f>
        <v>30.9</v>
      </c>
      <c r="F25" s="53">
        <f>ROUND('当年度'!F25/'当年度'!$Q25*100,1)</f>
        <v>6.7</v>
      </c>
      <c r="G25" s="53">
        <f>ROUND('当年度'!G25/'当年度'!$Q25*100,1)</f>
        <v>0</v>
      </c>
      <c r="H25" s="53">
        <f>ROUND('当年度'!H25/'当年度'!$Q25*100,1)</f>
        <v>5.8</v>
      </c>
      <c r="I25" s="53">
        <f>ROUND('当年度'!I25/'当年度'!$Q25*100,1)</f>
        <v>1.5</v>
      </c>
      <c r="J25" s="53">
        <f>ROUND('当年度'!J25/'当年度'!$Q25*100,1)</f>
        <v>7.5</v>
      </c>
      <c r="K25" s="53">
        <f>ROUND('当年度'!K25/'当年度'!$Q25*100,1)</f>
        <v>5.8</v>
      </c>
      <c r="L25" s="53">
        <f>ROUND('当年度'!L25/'当年度'!$Q25*100,1)</f>
        <v>9.4</v>
      </c>
      <c r="M25" s="53">
        <f>ROUND('当年度'!M25/'当年度'!$Q25*100,1)</f>
        <v>0.2</v>
      </c>
      <c r="N25" s="53">
        <f>ROUND('当年度'!N25/'当年度'!$Q25*100,1)</f>
        <v>8.8</v>
      </c>
      <c r="O25" s="53">
        <f>ROUND('当年度'!O25/'当年度'!$Q25*100,1)</f>
        <v>0</v>
      </c>
      <c r="P25" s="53">
        <f>ROUND('当年度'!P25/'当年度'!$Q25*100,1)</f>
        <v>0</v>
      </c>
      <c r="Q25" s="53">
        <f>ROUND('当年度'!Q25/'当年度'!$Q25*100,1)</f>
        <v>100</v>
      </c>
    </row>
    <row r="26" spans="2:17" ht="21.75" customHeight="1">
      <c r="B26" s="19" t="s">
        <v>34</v>
      </c>
      <c r="C26" s="52">
        <f>ROUND('当年度'!C26/'当年度'!$Q26*100,1)</f>
        <v>0.8</v>
      </c>
      <c r="D26" s="53">
        <f>ROUND('当年度'!D26/'当年度'!$Q26*100,1)</f>
        <v>20.4</v>
      </c>
      <c r="E26" s="53">
        <f>ROUND('当年度'!E26/'当年度'!$Q26*100,1)</f>
        <v>27.3</v>
      </c>
      <c r="F26" s="53">
        <f>ROUND('当年度'!F26/'当年度'!$Q26*100,1)</f>
        <v>5.9</v>
      </c>
      <c r="G26" s="53">
        <f>ROUND('当年度'!G26/'当年度'!$Q26*100,1)</f>
        <v>0</v>
      </c>
      <c r="H26" s="53">
        <f>ROUND('当年度'!H26/'当年度'!$Q26*100,1)</f>
        <v>5</v>
      </c>
      <c r="I26" s="53">
        <f>ROUND('当年度'!I26/'当年度'!$Q26*100,1)</f>
        <v>0.6</v>
      </c>
      <c r="J26" s="53">
        <f>ROUND('当年度'!J26/'当年度'!$Q26*100,1)</f>
        <v>4.1</v>
      </c>
      <c r="K26" s="53">
        <f>ROUND('当年度'!K26/'当年度'!$Q26*100,1)</f>
        <v>2.9</v>
      </c>
      <c r="L26" s="54">
        <f>ROUND('当年度'!L26/'当年度'!$Q26*100,1)</f>
        <v>25.4</v>
      </c>
      <c r="M26" s="54">
        <f>ROUND('当年度'!M26/'当年度'!$Q26*100,1)</f>
        <v>0</v>
      </c>
      <c r="N26" s="54">
        <f>ROUND('当年度'!N26/'当年度'!$Q26*100,1)</f>
        <v>7.7</v>
      </c>
      <c r="O26" s="54">
        <f>ROUND('当年度'!O26/'当年度'!$Q26*100,1)</f>
        <v>0</v>
      </c>
      <c r="P26" s="54">
        <f>ROUND('当年度'!P26/'当年度'!$Q26*100,1)</f>
        <v>0</v>
      </c>
      <c r="Q26" s="54">
        <f>ROUND('当年度'!Q26/'当年度'!$Q26*100,1)</f>
        <v>100</v>
      </c>
    </row>
    <row r="27" spans="2:17" ht="21.75" customHeight="1">
      <c r="B27" s="19" t="s">
        <v>35</v>
      </c>
      <c r="C27" s="52">
        <f>ROUND('当年度'!C27/'当年度'!$Q27*100,1)</f>
        <v>1</v>
      </c>
      <c r="D27" s="53">
        <f>ROUND('当年度'!D27/'当年度'!$Q27*100,1)</f>
        <v>11.1</v>
      </c>
      <c r="E27" s="53">
        <f>ROUND('当年度'!E27/'当年度'!$Q27*100,1)</f>
        <v>25.2</v>
      </c>
      <c r="F27" s="53">
        <f>ROUND('当年度'!F27/'当年度'!$Q27*100,1)</f>
        <v>16.1</v>
      </c>
      <c r="G27" s="53">
        <f>ROUND('当年度'!G27/'当年度'!$Q27*100,1)</f>
        <v>0.1</v>
      </c>
      <c r="H27" s="53">
        <f>ROUND('当年度'!H27/'当年度'!$Q27*100,1)</f>
        <v>4.4</v>
      </c>
      <c r="I27" s="53">
        <f>ROUND('当年度'!I27/'当年度'!$Q27*100,1)</f>
        <v>1.5</v>
      </c>
      <c r="J27" s="53">
        <f>ROUND('当年度'!J27/'当年度'!$Q27*100,1)</f>
        <v>4.9</v>
      </c>
      <c r="K27" s="53">
        <f>ROUND('当年度'!K27/'当年度'!$Q27*100,1)</f>
        <v>6.1</v>
      </c>
      <c r="L27" s="53">
        <f>ROUND('当年度'!L27/'当年度'!$Q27*100,1)</f>
        <v>12.2</v>
      </c>
      <c r="M27" s="53">
        <f>ROUND('当年度'!M27/'当年度'!$Q27*100,1)</f>
        <v>1.6</v>
      </c>
      <c r="N27" s="53">
        <f>ROUND('当年度'!N27/'当年度'!$Q27*100,1)</f>
        <v>15.8</v>
      </c>
      <c r="O27" s="53">
        <f>ROUND('当年度'!O27/'当年度'!$Q27*100,1)</f>
        <v>0</v>
      </c>
      <c r="P27" s="53">
        <f>ROUND('当年度'!P27/'当年度'!$Q27*100,1)</f>
        <v>0</v>
      </c>
      <c r="Q27" s="53">
        <f>ROUND('当年度'!Q27/'当年度'!$Q27*100,1)</f>
        <v>100</v>
      </c>
    </row>
    <row r="28" spans="2:17" ht="21.75" customHeight="1">
      <c r="B28" s="19" t="s">
        <v>36</v>
      </c>
      <c r="C28" s="52">
        <f>ROUND('当年度'!C28/'当年度'!$Q28*100,1)</f>
        <v>1.2</v>
      </c>
      <c r="D28" s="53">
        <f>ROUND('当年度'!D28/'当年度'!$Q28*100,1)</f>
        <v>13.5</v>
      </c>
      <c r="E28" s="53">
        <f>ROUND('当年度'!E28/'当年度'!$Q28*100,1)</f>
        <v>36.2</v>
      </c>
      <c r="F28" s="53">
        <f>ROUND('当年度'!F28/'当年度'!$Q28*100,1)</f>
        <v>8.5</v>
      </c>
      <c r="G28" s="53">
        <f>ROUND('当年度'!G28/'当年度'!$Q28*100,1)</f>
        <v>0.4</v>
      </c>
      <c r="H28" s="53">
        <f>ROUND('当年度'!H28/'当年度'!$Q28*100,1)</f>
        <v>5.7</v>
      </c>
      <c r="I28" s="53">
        <f>ROUND('当年度'!I28/'当年度'!$Q28*100,1)</f>
        <v>1.4</v>
      </c>
      <c r="J28" s="53">
        <f>ROUND('当年度'!J28/'当年度'!$Q28*100,1)</f>
        <v>11.3</v>
      </c>
      <c r="K28" s="53">
        <f>ROUND('当年度'!K28/'当年度'!$Q28*100,1)</f>
        <v>4.3</v>
      </c>
      <c r="L28" s="54">
        <f>ROUND('当年度'!L28/'当年度'!$Q28*100,1)</f>
        <v>9.3</v>
      </c>
      <c r="M28" s="54">
        <f>ROUND('当年度'!M28/'当年度'!$Q28*100,1)</f>
        <v>1.3</v>
      </c>
      <c r="N28" s="54">
        <f>ROUND('当年度'!N28/'当年度'!$Q28*100,1)</f>
        <v>6.9</v>
      </c>
      <c r="O28" s="54">
        <f>ROUND('当年度'!O28/'当年度'!$Q28*100,1)</f>
        <v>0</v>
      </c>
      <c r="P28" s="54">
        <f>ROUND('当年度'!P28/'当年度'!$Q28*100,1)</f>
        <v>0</v>
      </c>
      <c r="Q28" s="54">
        <f>ROUND('当年度'!Q28/'当年度'!$Q28*100,1)</f>
        <v>100</v>
      </c>
    </row>
    <row r="29" spans="2:17" ht="21.75" customHeight="1">
      <c r="B29" s="19" t="s">
        <v>37</v>
      </c>
      <c r="C29" s="52">
        <f>ROUND('当年度'!C29/'当年度'!$Q29*100,1)</f>
        <v>1.7</v>
      </c>
      <c r="D29" s="53">
        <f>ROUND('当年度'!D29/'当年度'!$Q29*100,1)</f>
        <v>17.5</v>
      </c>
      <c r="E29" s="53">
        <f>ROUND('当年度'!E29/'当年度'!$Q29*100,1)</f>
        <v>26.9</v>
      </c>
      <c r="F29" s="53">
        <f>ROUND('当年度'!F29/'当年度'!$Q29*100,1)</f>
        <v>11.7</v>
      </c>
      <c r="G29" s="53">
        <f>ROUND('当年度'!G29/'当年度'!$Q29*100,1)</f>
        <v>0</v>
      </c>
      <c r="H29" s="53">
        <f>ROUND('当年度'!H29/'当年度'!$Q29*100,1)</f>
        <v>4.2</v>
      </c>
      <c r="I29" s="53">
        <f>ROUND('当年度'!I29/'当年度'!$Q29*100,1)</f>
        <v>1.2</v>
      </c>
      <c r="J29" s="53">
        <f>ROUND('当年度'!J29/'当年度'!$Q29*100,1)</f>
        <v>9.3</v>
      </c>
      <c r="K29" s="53">
        <f>ROUND('当年度'!K29/'当年度'!$Q29*100,1)</f>
        <v>4.8</v>
      </c>
      <c r="L29" s="54">
        <f>ROUND('当年度'!L29/'当年度'!$Q29*100,1)</f>
        <v>10.6</v>
      </c>
      <c r="M29" s="54">
        <f>ROUND('当年度'!M29/'当年度'!$Q29*100,1)</f>
        <v>3.7</v>
      </c>
      <c r="N29" s="54">
        <f>ROUND('当年度'!N29/'当年度'!$Q29*100,1)</f>
        <v>8.5</v>
      </c>
      <c r="O29" s="54">
        <f>ROUND('当年度'!O29/'当年度'!$Q29*100,1)</f>
        <v>0</v>
      </c>
      <c r="P29" s="54">
        <f>ROUND('当年度'!P29/'当年度'!$Q29*100,1)</f>
        <v>0</v>
      </c>
      <c r="Q29" s="54">
        <f>ROUND('当年度'!Q29/'当年度'!$Q29*100,1)</f>
        <v>100</v>
      </c>
    </row>
    <row r="30" spans="2:17" ht="21.75" customHeight="1">
      <c r="B30" s="19" t="s">
        <v>47</v>
      </c>
      <c r="C30" s="52">
        <f>ROUND('当年度'!C30/'当年度'!$Q30*100,1)</f>
        <v>1</v>
      </c>
      <c r="D30" s="53">
        <f>ROUND('当年度'!D30/'当年度'!$Q30*100,1)</f>
        <v>12</v>
      </c>
      <c r="E30" s="53">
        <f>ROUND('当年度'!E30/'当年度'!$Q30*100,1)</f>
        <v>22</v>
      </c>
      <c r="F30" s="53">
        <f>ROUND('当年度'!F30/'当年度'!$Q30*100,1)</f>
        <v>9.3</v>
      </c>
      <c r="G30" s="53">
        <f>ROUND('当年度'!G30/'当年度'!$Q30*100,1)</f>
        <v>0</v>
      </c>
      <c r="H30" s="53">
        <f>ROUND('当年度'!H30/'当年度'!$Q30*100,1)</f>
        <v>6.4</v>
      </c>
      <c r="I30" s="53">
        <f>ROUND('当年度'!I30/'当年度'!$Q30*100,1)</f>
        <v>1.8</v>
      </c>
      <c r="J30" s="53">
        <f>ROUND('当年度'!J30/'当年度'!$Q30*100,1)</f>
        <v>7.5</v>
      </c>
      <c r="K30" s="53">
        <f>ROUND('当年度'!K30/'当年度'!$Q30*100,1)</f>
        <v>16</v>
      </c>
      <c r="L30" s="54">
        <f>ROUND('当年度'!L30/'当年度'!$Q30*100,1)</f>
        <v>5.9</v>
      </c>
      <c r="M30" s="54">
        <f>ROUND('当年度'!M30/'当年度'!$Q30*100,1)</f>
        <v>0.1</v>
      </c>
      <c r="N30" s="54">
        <f>ROUND('当年度'!N30/'当年度'!$Q30*100,1)</f>
        <v>18</v>
      </c>
      <c r="O30" s="54">
        <f>ROUND('当年度'!O30/'当年度'!$Q30*100,1)</f>
        <v>0</v>
      </c>
      <c r="P30" s="54">
        <f>ROUND('当年度'!P30/'当年度'!$Q30*100,1)</f>
        <v>0</v>
      </c>
      <c r="Q30" s="54">
        <f>ROUND('当年度'!Q30/'当年度'!$Q30*100,1)</f>
        <v>100</v>
      </c>
    </row>
    <row r="31" spans="2:17" ht="21.75" customHeight="1">
      <c r="B31" s="19" t="s">
        <v>50</v>
      </c>
      <c r="C31" s="52">
        <f>ROUND('当年度'!C31/'当年度'!$Q31*100,1)</f>
        <v>1</v>
      </c>
      <c r="D31" s="53">
        <f>ROUND('当年度'!D31/'当年度'!$Q31*100,1)</f>
        <v>15.1</v>
      </c>
      <c r="E31" s="53">
        <f>ROUND('当年度'!E31/'当年度'!$Q31*100,1)</f>
        <v>24.1</v>
      </c>
      <c r="F31" s="53">
        <f>ROUND('当年度'!F31/'当年度'!$Q31*100,1)</f>
        <v>12.4</v>
      </c>
      <c r="G31" s="53">
        <f>ROUND('当年度'!G31/'当年度'!$Q31*100,1)</f>
        <v>0</v>
      </c>
      <c r="H31" s="53">
        <f>ROUND('当年度'!H31/'当年度'!$Q31*100,1)</f>
        <v>7.1</v>
      </c>
      <c r="I31" s="53">
        <f>ROUND('当年度'!I31/'当年度'!$Q31*100,1)</f>
        <v>1.9</v>
      </c>
      <c r="J31" s="53">
        <f>ROUND('当年度'!J31/'当年度'!$Q31*100,1)</f>
        <v>7.3</v>
      </c>
      <c r="K31" s="53">
        <f>ROUND('当年度'!K31/'当年度'!$Q31*100,1)</f>
        <v>10.3</v>
      </c>
      <c r="L31" s="53">
        <f>ROUND('当年度'!L31/'当年度'!$Q31*100,1)</f>
        <v>6.2</v>
      </c>
      <c r="M31" s="53">
        <f>ROUND('当年度'!M31/'当年度'!$Q31*100,1)</f>
        <v>1.7</v>
      </c>
      <c r="N31" s="53">
        <f>ROUND('当年度'!N31/'当年度'!$Q31*100,1)</f>
        <v>12.9</v>
      </c>
      <c r="O31" s="53">
        <f>ROUND('当年度'!O31/'当年度'!$Q31*100,1)</f>
        <v>0</v>
      </c>
      <c r="P31" s="53">
        <f>ROUND('当年度'!P31/'当年度'!$Q31*100,1)</f>
        <v>0</v>
      </c>
      <c r="Q31" s="53">
        <f>ROUND('当年度'!Q31/'当年度'!$Q31*100,1)</f>
        <v>100</v>
      </c>
    </row>
    <row r="32" spans="2:17" ht="21.75" customHeight="1">
      <c r="B32" s="19" t="s">
        <v>51</v>
      </c>
      <c r="C32" s="52">
        <f>ROUND('当年度'!C32/'当年度'!$Q32*100,1)</f>
        <v>0.9</v>
      </c>
      <c r="D32" s="53">
        <f>ROUND('当年度'!D32/'当年度'!$Q32*100,1)</f>
        <v>12.2</v>
      </c>
      <c r="E32" s="53">
        <f>ROUND('当年度'!E32/'当年度'!$Q32*100,1)</f>
        <v>22.7</v>
      </c>
      <c r="F32" s="53">
        <f>ROUND('当年度'!F32/'当年度'!$Q32*100,1)</f>
        <v>16.8</v>
      </c>
      <c r="G32" s="53">
        <f>ROUND('当年度'!G32/'当年度'!$Q32*100,1)</f>
        <v>0</v>
      </c>
      <c r="H32" s="53">
        <f>ROUND('当年度'!H32/'当年度'!$Q32*100,1)</f>
        <v>11.3</v>
      </c>
      <c r="I32" s="53">
        <f>ROUND('当年度'!I32/'当年度'!$Q32*100,1)</f>
        <v>2.2</v>
      </c>
      <c r="J32" s="53">
        <f>ROUND('当年度'!J32/'当年度'!$Q32*100,1)</f>
        <v>4.3</v>
      </c>
      <c r="K32" s="53">
        <f>ROUND('当年度'!K32/'当年度'!$Q32*100,1)</f>
        <v>5.2</v>
      </c>
      <c r="L32" s="53">
        <f>ROUND('当年度'!L32/'当年度'!$Q32*100,1)</f>
        <v>11.7</v>
      </c>
      <c r="M32" s="53">
        <f>ROUND('当年度'!M32/'当年度'!$Q32*100,1)</f>
        <v>0.6</v>
      </c>
      <c r="N32" s="53">
        <f>ROUND('当年度'!N32/'当年度'!$Q32*100,1)</f>
        <v>11.9</v>
      </c>
      <c r="O32" s="53">
        <f>ROUND('当年度'!O32/'当年度'!$Q32*100,1)</f>
        <v>0</v>
      </c>
      <c r="P32" s="53">
        <f>ROUND('当年度'!P32/'当年度'!$Q32*100,1)</f>
        <v>0</v>
      </c>
      <c r="Q32" s="53">
        <f>ROUND('当年度'!Q32/'当年度'!$Q32*100,1)</f>
        <v>100</v>
      </c>
    </row>
    <row r="33" spans="2:17" ht="21.75" customHeight="1">
      <c r="B33" s="19" t="s">
        <v>38</v>
      </c>
      <c r="C33" s="52">
        <f>ROUND('当年度'!C33/'当年度'!$Q33*100,1)</f>
        <v>1.3</v>
      </c>
      <c r="D33" s="53">
        <f>ROUND('当年度'!D33/'当年度'!$Q33*100,1)</f>
        <v>12.7</v>
      </c>
      <c r="E33" s="53">
        <f>ROUND('当年度'!E33/'当年度'!$Q33*100,1)</f>
        <v>29.1</v>
      </c>
      <c r="F33" s="53">
        <f>ROUND('当年度'!F33/'当年度'!$Q33*100,1)</f>
        <v>9.5</v>
      </c>
      <c r="G33" s="53">
        <f>ROUND('当年度'!G33/'当年度'!$Q33*100,1)</f>
        <v>0</v>
      </c>
      <c r="H33" s="53">
        <f>ROUND('当年度'!H33/'当年度'!$Q33*100,1)</f>
        <v>5.5</v>
      </c>
      <c r="I33" s="53">
        <f>ROUND('当年度'!I33/'当年度'!$Q33*100,1)</f>
        <v>3.9</v>
      </c>
      <c r="J33" s="53">
        <f>ROUND('当年度'!J33/'当年度'!$Q33*100,1)</f>
        <v>10.3</v>
      </c>
      <c r="K33" s="53">
        <f>ROUND('当年度'!K33/'当年度'!$Q33*100,1)</f>
        <v>7</v>
      </c>
      <c r="L33" s="54">
        <f>ROUND('当年度'!L33/'当年度'!$Q33*100,1)</f>
        <v>9.3</v>
      </c>
      <c r="M33" s="54">
        <f>ROUND('当年度'!M33/'当年度'!$Q33*100,1)</f>
        <v>1</v>
      </c>
      <c r="N33" s="54">
        <f>ROUND('当年度'!N33/'当年度'!$Q33*100,1)</f>
        <v>10.3</v>
      </c>
      <c r="O33" s="54">
        <f>ROUND('当年度'!O33/'当年度'!$Q33*100,1)</f>
        <v>0</v>
      </c>
      <c r="P33" s="54">
        <f>ROUND('当年度'!P33/'当年度'!$Q33*100,1)</f>
        <v>0</v>
      </c>
      <c r="Q33" s="54">
        <f>ROUND('当年度'!Q33/'当年度'!$Q33*100,1)</f>
        <v>100</v>
      </c>
    </row>
    <row r="34" spans="2:17" ht="21.75" customHeight="1">
      <c r="B34" s="19" t="s">
        <v>39</v>
      </c>
      <c r="C34" s="52">
        <f>ROUND('当年度'!C34/'当年度'!$Q34*100,1)</f>
        <v>1.2</v>
      </c>
      <c r="D34" s="53">
        <f>ROUND('当年度'!D34/'当年度'!$Q34*100,1)</f>
        <v>14.1</v>
      </c>
      <c r="E34" s="53">
        <f>ROUND('当年度'!E34/'当年度'!$Q34*100,1)</f>
        <v>30.3</v>
      </c>
      <c r="F34" s="53">
        <f>ROUND('当年度'!F34/'当年度'!$Q34*100,1)</f>
        <v>10.3</v>
      </c>
      <c r="G34" s="53">
        <f>ROUND('当年度'!G34/'当年度'!$Q34*100,1)</f>
        <v>0</v>
      </c>
      <c r="H34" s="53">
        <f>ROUND('当年度'!H34/'当年度'!$Q34*100,1)</f>
        <v>2.2</v>
      </c>
      <c r="I34" s="53">
        <f>ROUND('当年度'!I34/'当年度'!$Q34*100,1)</f>
        <v>0.3</v>
      </c>
      <c r="J34" s="53">
        <f>ROUND('当年度'!J34/'当年度'!$Q34*100,1)</f>
        <v>10.9</v>
      </c>
      <c r="K34" s="53">
        <f>ROUND('当年度'!K34/'当年度'!$Q34*100,1)</f>
        <v>6.8</v>
      </c>
      <c r="L34" s="53">
        <f>ROUND('当年度'!L34/'当年度'!$Q34*100,1)</f>
        <v>10</v>
      </c>
      <c r="M34" s="53">
        <f>ROUND('当年度'!M34/'当年度'!$Q34*100,1)</f>
        <v>0</v>
      </c>
      <c r="N34" s="53">
        <f>ROUND('当年度'!N34/'当年度'!$Q34*100,1)</f>
        <v>13.9</v>
      </c>
      <c r="O34" s="53">
        <f>ROUND('当年度'!O34/'当年度'!$Q34*100,1)</f>
        <v>0</v>
      </c>
      <c r="P34" s="53">
        <f>ROUND('当年度'!P34/'当年度'!$Q34*100,1)</f>
        <v>0</v>
      </c>
      <c r="Q34" s="53">
        <f>ROUND('当年度'!Q34/'当年度'!$Q34*100,1)</f>
        <v>100</v>
      </c>
    </row>
    <row r="35" spans="2:17" ht="21.75" customHeight="1">
      <c r="B35" s="20" t="s">
        <v>43</v>
      </c>
      <c r="C35" s="58">
        <f>ROUND('当年度'!C35/'当年度'!$Q35*100,1)</f>
        <v>0.6</v>
      </c>
      <c r="D35" s="58">
        <f>ROUND('当年度'!D35/'当年度'!$Q35*100,1)</f>
        <v>11.6</v>
      </c>
      <c r="E35" s="58">
        <f>ROUND('当年度'!E35/'当年度'!$Q35*100,1)</f>
        <v>35.1</v>
      </c>
      <c r="F35" s="58">
        <f>ROUND('当年度'!F35/'当年度'!$Q35*100,1)</f>
        <v>9.4</v>
      </c>
      <c r="G35" s="58">
        <f>ROUND('当年度'!G35/'当年度'!$Q35*100,1)</f>
        <v>0.1</v>
      </c>
      <c r="H35" s="58">
        <f>ROUND('当年度'!H35/'当年度'!$Q35*100,1)</f>
        <v>2.3</v>
      </c>
      <c r="I35" s="58">
        <f>ROUND('当年度'!I35/'当年度'!$Q35*100,1)</f>
        <v>2</v>
      </c>
      <c r="J35" s="58">
        <f>ROUND('当年度'!J35/'当年度'!$Q35*100,1)</f>
        <v>10.6</v>
      </c>
      <c r="K35" s="58">
        <f>ROUND('当年度'!K35/'当年度'!$Q35*100,1)</f>
        <v>4.2</v>
      </c>
      <c r="L35" s="58">
        <f>ROUND('当年度'!L35/'当年度'!$Q35*100,1)</f>
        <v>13.7</v>
      </c>
      <c r="M35" s="58">
        <f>ROUND('当年度'!M35/'当年度'!$Q35*100,1)</f>
        <v>0.2</v>
      </c>
      <c r="N35" s="58">
        <f>ROUND('当年度'!N35/'当年度'!$Q35*100,1)</f>
        <v>10.1</v>
      </c>
      <c r="O35" s="58">
        <f>ROUND('当年度'!O35/'当年度'!$Q35*100,1)</f>
        <v>0</v>
      </c>
      <c r="P35" s="58">
        <f>ROUND('当年度'!P35/'当年度'!$Q35*100,1)</f>
        <v>0</v>
      </c>
      <c r="Q35" s="58">
        <f>ROUND('当年度'!Q35/'当年度'!$Q35*100,1)</f>
        <v>100</v>
      </c>
    </row>
    <row r="36" spans="2:17" ht="21.75" customHeight="1">
      <c r="B36" s="18" t="s">
        <v>53</v>
      </c>
      <c r="C36" s="59">
        <f>ROUND('当年度'!C36/'当年度'!$Q36*100,1)</f>
        <v>1.2</v>
      </c>
      <c r="D36" s="59">
        <f>ROUND('当年度'!D36/'当年度'!$Q36*100,1)</f>
        <v>16</v>
      </c>
      <c r="E36" s="59">
        <f>ROUND('当年度'!E36/'当年度'!$Q36*100,1)</f>
        <v>28.9</v>
      </c>
      <c r="F36" s="59">
        <f>ROUND('当年度'!F36/'当年度'!$Q36*100,1)</f>
        <v>10</v>
      </c>
      <c r="G36" s="59">
        <f>ROUND('当年度'!G36/'当年度'!$Q36*100,1)</f>
        <v>0.1</v>
      </c>
      <c r="H36" s="59">
        <f>ROUND('当年度'!H36/'当年度'!$Q36*100,1)</f>
        <v>5.4</v>
      </c>
      <c r="I36" s="59">
        <f>ROUND('当年度'!I36/'当年度'!$Q36*100,1)</f>
        <v>1.3</v>
      </c>
      <c r="J36" s="59">
        <f>ROUND('当年度'!J36/'当年度'!$Q36*100,1)</f>
        <v>8.2</v>
      </c>
      <c r="K36" s="59">
        <f>ROUND('当年度'!K36/'当年度'!$Q36*100,1)</f>
        <v>6.3</v>
      </c>
      <c r="L36" s="59">
        <f>ROUND('当年度'!L36/'当年度'!$Q36*100,1)</f>
        <v>12.4</v>
      </c>
      <c r="M36" s="59">
        <f>ROUND('当年度'!M36/'当年度'!$Q36*100,1)</f>
        <v>0.8</v>
      </c>
      <c r="N36" s="59">
        <f>ROUND('当年度'!N36/'当年度'!$Q36*100,1)</f>
        <v>9.5</v>
      </c>
      <c r="O36" s="59">
        <f>ROUND('当年度'!O36/'当年度'!$Q36*100,1)</f>
        <v>0</v>
      </c>
      <c r="P36" s="59">
        <f>ROUND('当年度'!P36/'当年度'!$Q36*100,1)</f>
        <v>0</v>
      </c>
      <c r="Q36" s="59">
        <f>ROUND('当年度'!Q36/'当年度'!$Q36*100,1)</f>
        <v>100</v>
      </c>
    </row>
    <row r="37" spans="2:17" ht="21.75" customHeight="1">
      <c r="B37" s="18" t="s">
        <v>44</v>
      </c>
      <c r="C37" s="60">
        <f>ROUND('当年度'!C37/'当年度'!$Q37*100,1)</f>
        <v>0.7</v>
      </c>
      <c r="D37" s="59">
        <f>ROUND('当年度'!D37/'当年度'!$Q37*100,1)</f>
        <v>12.2</v>
      </c>
      <c r="E37" s="59">
        <f>ROUND('当年度'!E37/'当年度'!$Q37*100,1)</f>
        <v>34.2</v>
      </c>
      <c r="F37" s="59">
        <f>ROUND('当年度'!F37/'当年度'!$Q37*100,1)</f>
        <v>9.5</v>
      </c>
      <c r="G37" s="59">
        <f>ROUND('当年度'!G37/'当年度'!$Q37*100,1)</f>
        <v>0.1</v>
      </c>
      <c r="H37" s="59">
        <f>ROUND('当年度'!H37/'当年度'!$Q37*100,1)</f>
        <v>2.7</v>
      </c>
      <c r="I37" s="59">
        <f>ROUND('当年度'!I37/'当年度'!$Q37*100,1)</f>
        <v>1.9</v>
      </c>
      <c r="J37" s="59">
        <f>ROUND('当年度'!J37/'当年度'!$Q37*100,1)</f>
        <v>10.2</v>
      </c>
      <c r="K37" s="59">
        <f>ROUND('当年度'!K37/'当年度'!$Q37*100,1)</f>
        <v>4.5</v>
      </c>
      <c r="L37" s="59">
        <f>ROUND('当年度'!L37/'当年度'!$Q37*100,1)</f>
        <v>13.6</v>
      </c>
      <c r="M37" s="59">
        <f>ROUND('当年度'!M37/'当年度'!$Q37*100,1)</f>
        <v>0.3</v>
      </c>
      <c r="N37" s="59">
        <f>ROUND('当年度'!N37/'当年度'!$Q37*100,1)</f>
        <v>10</v>
      </c>
      <c r="O37" s="59">
        <f>ROUND('当年度'!O37/'当年度'!$Q37*100,1)</f>
        <v>0</v>
      </c>
      <c r="P37" s="59">
        <f>ROUND('当年度'!P37/'当年度'!$Q37*100,1)</f>
        <v>0</v>
      </c>
      <c r="Q37" s="59">
        <f>ROUND('当年度'!Q37/'当年度'!$Q37*100,1)</f>
        <v>100</v>
      </c>
    </row>
    <row r="38" spans="3:11" ht="17.25">
      <c r="C38" s="2" t="s">
        <v>45</v>
      </c>
      <c r="K38" s="2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 ３ 目的別歳出の状況（Ｒ１年度構成比）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2019-08-13T00:42:16Z</cp:lastPrinted>
  <dcterms:created xsi:type="dcterms:W3CDTF">1999-09-10T06:42:03Z</dcterms:created>
  <dcterms:modified xsi:type="dcterms:W3CDTF">2020-09-07T00:26:36Z</dcterms:modified>
  <cp:category/>
  <cp:version/>
  <cp:contentType/>
  <cp:contentStatus/>
</cp:coreProperties>
</file>