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<sst xmlns="http://schemas.openxmlformats.org/spreadsheetml/2006/main" count="184" uniqueCount="58">
  <si>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</si>
  <si>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</si>
  <si>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</si>
  <si>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</si>
  <si>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</si>
  <si>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</si>
  <si>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</si>
  <si>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</si>
  <si>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</si>
  <si>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</si>
  <si>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</si>
  <si>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</si>
  <si>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</si>
  <si>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</si>
  <si>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</si>
  <si>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</si>
  <si>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</si>
  <si>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</si>
  <si>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</si>
  <si>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</si>
  <si>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</si>
  <si>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</si>
  <si>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</si>
  <si>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</si>
  <si>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</si>
  <si>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</si>
  <si>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</si>
  <si>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</si>
  <si>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</si>
  <si>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</si>
  <si>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</si>
  <si>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</si>
  <si>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</si>
  <si>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</si>
  <si>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</si>
  <si>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</si>
  <si>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</si>
  <si>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</si>
  <si>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</si>
  <si>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</si>
  <si>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</si>
  <si>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</si>
  <si>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</si>
  <si>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</si>
  <si>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</si>
  <si>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</si>
  <si>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普通建設事業費（単独）の状況（当年度）</t>
  </si>
  <si>
    <t>普通建設事業費（単独）の状況（増減額）</t>
  </si>
  <si>
    <t>普通建設事業費（単独）の状況（増減率）</t>
  </si>
  <si>
    <t>普通建設事業費（単独）の状況（当年度）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</si>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</sst>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.0\ ;&quot;▲&quot;#,##0.0\ "/>
    <numFmt numFmtId="180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horizontal="right" shrinkToFit="1"/>
      <protection/>
    </xf>
    <xf numFmtId="179" fontId="0" fillId="0" borderId="17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5" xfId="0" applyNumberFormat="1" applyBorder="1" applyAlignment="1">
      <alignment shrinkToFit="1"/>
    </xf>
    <xf numFmtId="180" fontId="0" fillId="0" borderId="16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33" borderId="17" xfId="0" applyNumberFormat="1" applyFill="1" applyBorder="1" applyAlignment="1">
      <alignment shrinkToFit="1"/>
    </xf>
    <xf numFmtId="180" fontId="0" fillId="0" borderId="18" xfId="0" applyNumberFormat="1" applyBorder="1" applyAlignment="1">
      <alignment shrinkToFit="1"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selection activeCell="R21" sqref="R2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336636</v>
      </c>
      <c r="E6" s="32">
        <v>557592</v>
      </c>
      <c r="F6" s="32">
        <v>192353</v>
      </c>
      <c r="G6" s="32">
        <v>0</v>
      </c>
      <c r="H6" s="32">
        <v>249358</v>
      </c>
      <c r="I6" s="32">
        <v>10848</v>
      </c>
      <c r="J6" s="32">
        <v>2438713</v>
      </c>
      <c r="K6" s="32">
        <v>188563</v>
      </c>
      <c r="L6" s="32">
        <v>6865587</v>
      </c>
      <c r="M6" s="32">
        <f>N6-SUM(C6:L6)</f>
        <v>0</v>
      </c>
      <c r="N6" s="32">
        <v>10839650</v>
      </c>
    </row>
    <row r="7" spans="2:14" ht="21" customHeight="1">
      <c r="B7" s="14" t="s">
        <v>14</v>
      </c>
      <c r="C7" s="33">
        <v>0</v>
      </c>
      <c r="D7" s="33">
        <v>376001</v>
      </c>
      <c r="E7" s="33">
        <v>569612</v>
      </c>
      <c r="F7" s="33">
        <v>238121</v>
      </c>
      <c r="G7" s="33">
        <v>31977</v>
      </c>
      <c r="H7" s="33">
        <v>251461</v>
      </c>
      <c r="I7" s="33">
        <v>1518813</v>
      </c>
      <c r="J7" s="33">
        <v>3200001</v>
      </c>
      <c r="K7" s="33">
        <v>407463</v>
      </c>
      <c r="L7" s="33">
        <v>5584935</v>
      </c>
      <c r="M7" s="33">
        <f aca="true" t="shared" si="0" ref="M7:M34">N7-SUM(C7:L7)</f>
        <v>0</v>
      </c>
      <c r="N7" s="33">
        <v>12178384</v>
      </c>
    </row>
    <row r="8" spans="2:14" ht="21" customHeight="1">
      <c r="B8" s="14" t="s">
        <v>15</v>
      </c>
      <c r="C8" s="33">
        <v>0</v>
      </c>
      <c r="D8" s="33">
        <v>92627</v>
      </c>
      <c r="E8" s="33">
        <v>202328</v>
      </c>
      <c r="F8" s="33">
        <v>24541</v>
      </c>
      <c r="G8" s="33">
        <v>0</v>
      </c>
      <c r="H8" s="33">
        <v>157911</v>
      </c>
      <c r="I8" s="33">
        <v>53106</v>
      </c>
      <c r="J8" s="33">
        <v>1559270</v>
      </c>
      <c r="K8" s="33">
        <v>112831</v>
      </c>
      <c r="L8" s="33">
        <v>1354717</v>
      </c>
      <c r="M8" s="33">
        <f t="shared" si="0"/>
        <v>0</v>
      </c>
      <c r="N8" s="33">
        <v>3557331</v>
      </c>
    </row>
    <row r="9" spans="2:14" ht="21" customHeight="1">
      <c r="B9" s="15" t="s">
        <v>16</v>
      </c>
      <c r="C9" s="34">
        <v>0</v>
      </c>
      <c r="D9" s="34">
        <v>499064</v>
      </c>
      <c r="E9" s="34">
        <v>485427</v>
      </c>
      <c r="F9" s="34">
        <v>88060</v>
      </c>
      <c r="G9" s="34">
        <v>19623</v>
      </c>
      <c r="H9" s="34">
        <v>248681</v>
      </c>
      <c r="I9" s="34">
        <v>33182</v>
      </c>
      <c r="J9" s="34">
        <v>728891</v>
      </c>
      <c r="K9" s="34">
        <v>220418</v>
      </c>
      <c r="L9" s="34">
        <v>2386505</v>
      </c>
      <c r="M9" s="34">
        <f t="shared" si="0"/>
        <v>0</v>
      </c>
      <c r="N9" s="35">
        <v>4709851</v>
      </c>
    </row>
    <row r="10" spans="2:14" ht="21" customHeight="1">
      <c r="B10" s="15" t="s">
        <v>17</v>
      </c>
      <c r="C10" s="34">
        <v>0</v>
      </c>
      <c r="D10" s="34">
        <v>161755</v>
      </c>
      <c r="E10" s="34">
        <v>0</v>
      </c>
      <c r="F10" s="34">
        <v>0</v>
      </c>
      <c r="G10" s="34">
        <v>0</v>
      </c>
      <c r="H10" s="34">
        <v>22701</v>
      </c>
      <c r="I10" s="34">
        <v>0</v>
      </c>
      <c r="J10" s="34">
        <v>1227834</v>
      </c>
      <c r="K10" s="34">
        <v>279449</v>
      </c>
      <c r="L10" s="34">
        <v>687190</v>
      </c>
      <c r="M10" s="34">
        <f t="shared" si="0"/>
        <v>0</v>
      </c>
      <c r="N10" s="34">
        <v>2378929</v>
      </c>
    </row>
    <row r="11" spans="2:14" ht="21" customHeight="1">
      <c r="B11" s="15" t="s">
        <v>18</v>
      </c>
      <c r="C11" s="34">
        <v>0</v>
      </c>
      <c r="D11" s="34">
        <v>25956</v>
      </c>
      <c r="E11" s="34">
        <v>511918</v>
      </c>
      <c r="F11" s="34">
        <v>1600203</v>
      </c>
      <c r="G11" s="34">
        <v>0</v>
      </c>
      <c r="H11" s="34">
        <v>82244</v>
      </c>
      <c r="I11" s="34">
        <v>252724</v>
      </c>
      <c r="J11" s="34">
        <v>730663</v>
      </c>
      <c r="K11" s="34">
        <v>142795</v>
      </c>
      <c r="L11" s="34">
        <v>1485412</v>
      </c>
      <c r="M11" s="34">
        <f t="shared" si="0"/>
        <v>113131</v>
      </c>
      <c r="N11" s="35">
        <v>4945046</v>
      </c>
    </row>
    <row r="12" spans="2:14" ht="21" customHeight="1">
      <c r="B12" s="15" t="s">
        <v>19</v>
      </c>
      <c r="C12" s="34">
        <v>0</v>
      </c>
      <c r="D12" s="34">
        <v>85412</v>
      </c>
      <c r="E12" s="34">
        <v>67349</v>
      </c>
      <c r="F12" s="34">
        <v>51773</v>
      </c>
      <c r="G12" s="34">
        <v>0</v>
      </c>
      <c r="H12" s="34">
        <v>6673</v>
      </c>
      <c r="I12" s="34">
        <v>0</v>
      </c>
      <c r="J12" s="34">
        <v>275115</v>
      </c>
      <c r="K12" s="34">
        <v>80961</v>
      </c>
      <c r="L12" s="34">
        <v>1021761</v>
      </c>
      <c r="M12" s="34">
        <f t="shared" si="0"/>
        <v>0</v>
      </c>
      <c r="N12" s="34">
        <v>1589044</v>
      </c>
    </row>
    <row r="13" spans="2:14" ht="21" customHeight="1">
      <c r="B13" s="15" t="s">
        <v>20</v>
      </c>
      <c r="C13" s="34">
        <v>0</v>
      </c>
      <c r="D13" s="34">
        <v>351481</v>
      </c>
      <c r="E13" s="34">
        <v>9238</v>
      </c>
      <c r="F13" s="34">
        <v>149241</v>
      </c>
      <c r="G13" s="34">
        <v>0</v>
      </c>
      <c r="H13" s="34">
        <v>49645</v>
      </c>
      <c r="I13" s="34">
        <v>1209</v>
      </c>
      <c r="J13" s="34">
        <v>74222</v>
      </c>
      <c r="K13" s="34">
        <v>6994</v>
      </c>
      <c r="L13" s="34">
        <v>39211</v>
      </c>
      <c r="M13" s="34">
        <f t="shared" si="0"/>
        <v>0</v>
      </c>
      <c r="N13" s="34">
        <v>681241</v>
      </c>
    </row>
    <row r="14" spans="2:14" ht="21" customHeight="1">
      <c r="B14" s="15" t="s">
        <v>21</v>
      </c>
      <c r="C14" s="34">
        <v>0</v>
      </c>
      <c r="D14" s="34">
        <v>24564</v>
      </c>
      <c r="E14" s="34">
        <v>27107</v>
      </c>
      <c r="F14" s="34">
        <v>128845</v>
      </c>
      <c r="G14" s="34">
        <v>0</v>
      </c>
      <c r="H14" s="34">
        <v>81541</v>
      </c>
      <c r="I14" s="34">
        <v>999</v>
      </c>
      <c r="J14" s="34">
        <v>785173</v>
      </c>
      <c r="K14" s="34">
        <v>66842</v>
      </c>
      <c r="L14" s="34">
        <v>325631</v>
      </c>
      <c r="M14" s="34">
        <f t="shared" si="0"/>
        <v>0</v>
      </c>
      <c r="N14" s="34">
        <v>1440702</v>
      </c>
    </row>
    <row r="15" spans="2:14" ht="21" customHeight="1">
      <c r="B15" s="15" t="s">
        <v>22</v>
      </c>
      <c r="C15" s="34">
        <v>0</v>
      </c>
      <c r="D15" s="34">
        <v>36618</v>
      </c>
      <c r="E15" s="34">
        <v>850</v>
      </c>
      <c r="F15" s="34">
        <v>10677</v>
      </c>
      <c r="G15" s="34">
        <v>0</v>
      </c>
      <c r="H15" s="34">
        <v>15982</v>
      </c>
      <c r="I15" s="34">
        <v>0</v>
      </c>
      <c r="J15" s="34">
        <v>120001</v>
      </c>
      <c r="K15" s="34">
        <v>223027</v>
      </c>
      <c r="L15" s="34">
        <v>14067</v>
      </c>
      <c r="M15" s="34">
        <f t="shared" si="0"/>
        <v>0</v>
      </c>
      <c r="N15" s="34">
        <v>421222</v>
      </c>
    </row>
    <row r="16" spans="2:14" ht="21" customHeight="1">
      <c r="B16" s="14" t="s">
        <v>23</v>
      </c>
      <c r="C16" s="33">
        <v>0</v>
      </c>
      <c r="D16" s="33">
        <v>44571</v>
      </c>
      <c r="E16" s="33">
        <v>0</v>
      </c>
      <c r="F16" s="33">
        <v>129729</v>
      </c>
      <c r="G16" s="33">
        <v>0</v>
      </c>
      <c r="H16" s="33">
        <v>66412</v>
      </c>
      <c r="I16" s="33">
        <v>41365</v>
      </c>
      <c r="J16" s="33">
        <v>154297</v>
      </c>
      <c r="K16" s="33">
        <v>42005</v>
      </c>
      <c r="L16" s="33">
        <v>473346</v>
      </c>
      <c r="M16" s="33">
        <f t="shared" si="0"/>
        <v>0</v>
      </c>
      <c r="N16" s="33">
        <v>951725</v>
      </c>
    </row>
    <row r="17" spans="2:14" ht="21" customHeight="1">
      <c r="B17" s="15" t="s">
        <v>38</v>
      </c>
      <c r="C17" s="34">
        <v>0</v>
      </c>
      <c r="D17" s="34">
        <v>39350</v>
      </c>
      <c r="E17" s="34">
        <v>61838</v>
      </c>
      <c r="F17" s="34">
        <v>103179</v>
      </c>
      <c r="G17" s="34">
        <v>0</v>
      </c>
      <c r="H17" s="34">
        <v>9688</v>
      </c>
      <c r="I17" s="34">
        <v>280</v>
      </c>
      <c r="J17" s="34">
        <v>266167</v>
      </c>
      <c r="K17" s="34">
        <v>808872</v>
      </c>
      <c r="L17" s="34">
        <v>66293</v>
      </c>
      <c r="M17" s="34">
        <f t="shared" si="0"/>
        <v>0</v>
      </c>
      <c r="N17" s="34">
        <v>1355667</v>
      </c>
    </row>
    <row r="18" spans="2:14" ht="21" customHeight="1">
      <c r="B18" s="15" t="s">
        <v>39</v>
      </c>
      <c r="C18" s="34">
        <v>0</v>
      </c>
      <c r="D18" s="34">
        <v>5530</v>
      </c>
      <c r="E18" s="34">
        <v>16485</v>
      </c>
      <c r="F18" s="34">
        <v>48969</v>
      </c>
      <c r="G18" s="34">
        <v>0</v>
      </c>
      <c r="H18" s="34">
        <v>7214</v>
      </c>
      <c r="I18" s="34">
        <v>6153</v>
      </c>
      <c r="J18" s="34">
        <v>328275</v>
      </c>
      <c r="K18" s="34">
        <v>35619</v>
      </c>
      <c r="L18" s="34">
        <v>1027584</v>
      </c>
      <c r="M18" s="34">
        <f t="shared" si="0"/>
        <v>0</v>
      </c>
      <c r="N18" s="34">
        <v>1475829</v>
      </c>
    </row>
    <row r="19" spans="2:14" ht="21" customHeight="1">
      <c r="B19" s="16" t="s">
        <v>40</v>
      </c>
      <c r="C19" s="36">
        <v>0</v>
      </c>
      <c r="D19" s="36">
        <v>307006</v>
      </c>
      <c r="E19" s="36">
        <v>328835</v>
      </c>
      <c r="F19" s="36">
        <v>303175</v>
      </c>
      <c r="G19" s="36">
        <v>0</v>
      </c>
      <c r="H19" s="36">
        <v>58365</v>
      </c>
      <c r="I19" s="36">
        <v>2863</v>
      </c>
      <c r="J19" s="36">
        <v>298152</v>
      </c>
      <c r="K19" s="36">
        <v>46534</v>
      </c>
      <c r="L19" s="36">
        <v>429605</v>
      </c>
      <c r="M19" s="36">
        <f t="shared" si="0"/>
        <v>0</v>
      </c>
      <c r="N19" s="36">
        <v>1774535</v>
      </c>
    </row>
    <row r="20" spans="2:14" ht="21" customHeight="1">
      <c r="B20" s="15" t="s">
        <v>24</v>
      </c>
      <c r="C20" s="34">
        <v>0</v>
      </c>
      <c r="D20" s="34">
        <v>11972</v>
      </c>
      <c r="E20" s="34">
        <v>10243</v>
      </c>
      <c r="F20" s="34">
        <v>0</v>
      </c>
      <c r="G20" s="34">
        <v>0</v>
      </c>
      <c r="H20" s="34">
        <v>0</v>
      </c>
      <c r="I20" s="34">
        <v>0</v>
      </c>
      <c r="J20" s="34">
        <v>67168</v>
      </c>
      <c r="K20" s="34">
        <v>178</v>
      </c>
      <c r="L20" s="34">
        <v>0</v>
      </c>
      <c r="M20" s="34">
        <f t="shared" si="0"/>
        <v>0</v>
      </c>
      <c r="N20" s="34">
        <v>89561</v>
      </c>
    </row>
    <row r="21" spans="2:14" ht="21" customHeight="1">
      <c r="B21" s="15" t="s">
        <v>25</v>
      </c>
      <c r="C21" s="34">
        <v>0</v>
      </c>
      <c r="D21" s="34">
        <v>83259</v>
      </c>
      <c r="E21" s="34">
        <v>65010</v>
      </c>
      <c r="F21" s="34">
        <v>1770</v>
      </c>
      <c r="G21" s="34">
        <v>41547</v>
      </c>
      <c r="H21" s="34">
        <v>10484</v>
      </c>
      <c r="I21" s="34">
        <v>0</v>
      </c>
      <c r="J21" s="34">
        <v>68666</v>
      </c>
      <c r="K21" s="34">
        <v>4982</v>
      </c>
      <c r="L21" s="34">
        <v>115156</v>
      </c>
      <c r="M21" s="34">
        <f t="shared" si="0"/>
        <v>0</v>
      </c>
      <c r="N21" s="34">
        <v>390874</v>
      </c>
    </row>
    <row r="22" spans="2:14" ht="21" customHeight="1">
      <c r="B22" s="15" t="s">
        <v>26</v>
      </c>
      <c r="C22" s="34">
        <v>0</v>
      </c>
      <c r="D22" s="34">
        <v>42247</v>
      </c>
      <c r="E22" s="34">
        <v>57531</v>
      </c>
      <c r="F22" s="34">
        <v>17819</v>
      </c>
      <c r="G22" s="34">
        <v>0</v>
      </c>
      <c r="H22" s="34">
        <v>5128</v>
      </c>
      <c r="I22" s="34">
        <v>78851</v>
      </c>
      <c r="J22" s="34">
        <v>179103</v>
      </c>
      <c r="K22" s="34">
        <v>168678</v>
      </c>
      <c r="L22" s="34">
        <v>76024</v>
      </c>
      <c r="M22" s="34">
        <f t="shared" si="0"/>
        <v>0</v>
      </c>
      <c r="N22" s="34">
        <v>625381</v>
      </c>
    </row>
    <row r="23" spans="2:14" ht="21" customHeight="1">
      <c r="B23" s="15" t="s">
        <v>27</v>
      </c>
      <c r="C23" s="34">
        <v>0</v>
      </c>
      <c r="D23" s="34">
        <v>2843</v>
      </c>
      <c r="E23" s="34">
        <v>1858</v>
      </c>
      <c r="F23" s="34">
        <v>1868</v>
      </c>
      <c r="G23" s="34">
        <v>0</v>
      </c>
      <c r="H23" s="34">
        <v>0</v>
      </c>
      <c r="I23" s="34">
        <v>0</v>
      </c>
      <c r="J23" s="34">
        <v>53461</v>
      </c>
      <c r="K23" s="34">
        <v>61478</v>
      </c>
      <c r="L23" s="34">
        <v>12372</v>
      </c>
      <c r="M23" s="34">
        <f t="shared" si="0"/>
        <v>0</v>
      </c>
      <c r="N23" s="34">
        <v>133880</v>
      </c>
    </row>
    <row r="24" spans="2:14" ht="21" customHeight="1">
      <c r="B24" s="15" t="s">
        <v>28</v>
      </c>
      <c r="C24" s="34">
        <v>0</v>
      </c>
      <c r="D24" s="34">
        <v>44787</v>
      </c>
      <c r="E24" s="34">
        <v>1461</v>
      </c>
      <c r="F24" s="34">
        <v>38400</v>
      </c>
      <c r="G24" s="34">
        <v>0</v>
      </c>
      <c r="H24" s="34">
        <v>44260</v>
      </c>
      <c r="I24" s="34">
        <v>0</v>
      </c>
      <c r="J24" s="34">
        <v>224186</v>
      </c>
      <c r="K24" s="34">
        <v>47742</v>
      </c>
      <c r="L24" s="34">
        <v>251004</v>
      </c>
      <c r="M24" s="34">
        <f t="shared" si="0"/>
        <v>0</v>
      </c>
      <c r="N24" s="35">
        <v>651840</v>
      </c>
    </row>
    <row r="25" spans="2:14" ht="21" customHeight="1">
      <c r="B25" s="14" t="s">
        <v>29</v>
      </c>
      <c r="C25" s="33">
        <v>0</v>
      </c>
      <c r="D25" s="33">
        <v>26457</v>
      </c>
      <c r="E25" s="33">
        <v>1137</v>
      </c>
      <c r="F25" s="33">
        <v>3652</v>
      </c>
      <c r="G25" s="33">
        <v>0</v>
      </c>
      <c r="H25" s="33">
        <v>8273</v>
      </c>
      <c r="I25" s="33">
        <v>1210</v>
      </c>
      <c r="J25" s="33">
        <v>152752</v>
      </c>
      <c r="K25" s="33">
        <v>17525</v>
      </c>
      <c r="L25" s="33">
        <v>32039</v>
      </c>
      <c r="M25" s="33">
        <f t="shared" si="0"/>
        <v>0</v>
      </c>
      <c r="N25" s="33">
        <v>243045</v>
      </c>
    </row>
    <row r="26" spans="2:14" ht="21" customHeight="1">
      <c r="B26" s="15" t="s">
        <v>30</v>
      </c>
      <c r="C26" s="34">
        <v>798</v>
      </c>
      <c r="D26" s="34">
        <v>10767</v>
      </c>
      <c r="E26" s="34">
        <v>2228</v>
      </c>
      <c r="F26" s="34">
        <v>8899</v>
      </c>
      <c r="G26" s="34">
        <v>0</v>
      </c>
      <c r="H26" s="34">
        <v>18267</v>
      </c>
      <c r="I26" s="34">
        <v>1050</v>
      </c>
      <c r="J26" s="34">
        <v>75436</v>
      </c>
      <c r="K26" s="34">
        <v>0</v>
      </c>
      <c r="L26" s="34">
        <v>252594</v>
      </c>
      <c r="M26" s="34">
        <f t="shared" si="0"/>
        <v>0</v>
      </c>
      <c r="N26" s="34">
        <v>370039</v>
      </c>
    </row>
    <row r="27" spans="2:14" ht="21" customHeight="1">
      <c r="B27" s="14" t="s">
        <v>31</v>
      </c>
      <c r="C27" s="33">
        <v>0</v>
      </c>
      <c r="D27" s="33">
        <v>6082</v>
      </c>
      <c r="E27" s="33">
        <v>1021</v>
      </c>
      <c r="F27" s="33">
        <v>19203</v>
      </c>
      <c r="G27" s="33">
        <v>0</v>
      </c>
      <c r="H27" s="33">
        <v>88515</v>
      </c>
      <c r="I27" s="33">
        <v>48340</v>
      </c>
      <c r="J27" s="33">
        <v>186798</v>
      </c>
      <c r="K27" s="33">
        <v>16663</v>
      </c>
      <c r="L27" s="33">
        <v>310898</v>
      </c>
      <c r="M27" s="33">
        <f t="shared" si="0"/>
        <v>0</v>
      </c>
      <c r="N27" s="33">
        <v>677520</v>
      </c>
    </row>
    <row r="28" spans="2:14" ht="21" customHeight="1">
      <c r="B28" s="15" t="s">
        <v>32</v>
      </c>
      <c r="C28" s="34">
        <v>0</v>
      </c>
      <c r="D28" s="34">
        <v>3762</v>
      </c>
      <c r="E28" s="34">
        <v>10751</v>
      </c>
      <c r="F28" s="34">
        <v>1470</v>
      </c>
      <c r="G28" s="34">
        <v>0</v>
      </c>
      <c r="H28" s="34">
        <v>8040</v>
      </c>
      <c r="I28" s="34">
        <v>0</v>
      </c>
      <c r="J28" s="34">
        <v>114038</v>
      </c>
      <c r="K28" s="34">
        <v>4224</v>
      </c>
      <c r="L28" s="34">
        <v>137661</v>
      </c>
      <c r="M28" s="34">
        <f t="shared" si="0"/>
        <v>0</v>
      </c>
      <c r="N28" s="34">
        <v>279946</v>
      </c>
    </row>
    <row r="29" spans="2:14" ht="21" customHeight="1">
      <c r="B29" s="15" t="s">
        <v>33</v>
      </c>
      <c r="C29" s="34">
        <v>0</v>
      </c>
      <c r="D29" s="34">
        <v>22222</v>
      </c>
      <c r="E29" s="34">
        <v>0</v>
      </c>
      <c r="F29" s="34">
        <v>4600</v>
      </c>
      <c r="G29" s="34">
        <v>0</v>
      </c>
      <c r="H29" s="34">
        <v>34324</v>
      </c>
      <c r="I29" s="34">
        <v>0</v>
      </c>
      <c r="J29" s="34">
        <v>193954</v>
      </c>
      <c r="K29" s="34">
        <v>3295</v>
      </c>
      <c r="L29" s="34">
        <v>25494</v>
      </c>
      <c r="M29" s="34">
        <f t="shared" si="0"/>
        <v>0</v>
      </c>
      <c r="N29" s="34">
        <v>283889</v>
      </c>
    </row>
    <row r="30" spans="2:14" ht="21" customHeight="1">
      <c r="B30" s="15" t="s">
        <v>41</v>
      </c>
      <c r="C30" s="34">
        <v>0</v>
      </c>
      <c r="D30" s="34">
        <v>21451</v>
      </c>
      <c r="E30" s="34">
        <v>6904</v>
      </c>
      <c r="F30" s="34">
        <v>6742</v>
      </c>
      <c r="G30" s="34">
        <v>0</v>
      </c>
      <c r="H30" s="34">
        <v>179341</v>
      </c>
      <c r="I30" s="34">
        <v>3794</v>
      </c>
      <c r="J30" s="34">
        <v>241179</v>
      </c>
      <c r="K30" s="34">
        <v>694541</v>
      </c>
      <c r="L30" s="34">
        <v>45329</v>
      </c>
      <c r="M30" s="34">
        <f t="shared" si="0"/>
        <v>0</v>
      </c>
      <c r="N30" s="34">
        <v>1199281</v>
      </c>
    </row>
    <row r="31" spans="2:14" ht="21" customHeight="1">
      <c r="B31" s="14" t="s">
        <v>42</v>
      </c>
      <c r="C31" s="33">
        <v>0</v>
      </c>
      <c r="D31" s="33">
        <v>154001</v>
      </c>
      <c r="E31" s="33">
        <v>11975</v>
      </c>
      <c r="F31" s="33">
        <v>108907</v>
      </c>
      <c r="G31" s="33">
        <v>0</v>
      </c>
      <c r="H31" s="33">
        <v>72231</v>
      </c>
      <c r="I31" s="33">
        <v>198</v>
      </c>
      <c r="J31" s="33">
        <v>216123</v>
      </c>
      <c r="K31" s="33">
        <v>404364</v>
      </c>
      <c r="L31" s="33">
        <v>45998</v>
      </c>
      <c r="M31" s="33">
        <f t="shared" si="0"/>
        <v>0</v>
      </c>
      <c r="N31" s="33">
        <v>1013797</v>
      </c>
    </row>
    <row r="32" spans="2:14" ht="21" customHeight="1">
      <c r="B32" s="14" t="s">
        <v>43</v>
      </c>
      <c r="C32" s="33">
        <v>0</v>
      </c>
      <c r="D32" s="33">
        <v>18459</v>
      </c>
      <c r="E32" s="33">
        <v>0</v>
      </c>
      <c r="F32" s="33">
        <v>906968</v>
      </c>
      <c r="G32" s="33">
        <v>0</v>
      </c>
      <c r="H32" s="33">
        <v>299744</v>
      </c>
      <c r="I32" s="33">
        <v>7426</v>
      </c>
      <c r="J32" s="33">
        <v>179977</v>
      </c>
      <c r="K32" s="33">
        <v>53693</v>
      </c>
      <c r="L32" s="33">
        <v>69082</v>
      </c>
      <c r="M32" s="33">
        <f t="shared" si="0"/>
        <v>0</v>
      </c>
      <c r="N32" s="33">
        <v>1535349</v>
      </c>
    </row>
    <row r="33" spans="2:14" ht="21" customHeight="1">
      <c r="B33" s="15" t="s">
        <v>34</v>
      </c>
      <c r="C33" s="34">
        <v>0</v>
      </c>
      <c r="D33" s="34">
        <v>3812</v>
      </c>
      <c r="E33" s="34">
        <v>0</v>
      </c>
      <c r="F33" s="34">
        <v>9020</v>
      </c>
      <c r="G33" s="34">
        <v>0</v>
      </c>
      <c r="H33" s="34">
        <v>3264</v>
      </c>
      <c r="I33" s="34">
        <v>22088</v>
      </c>
      <c r="J33" s="34">
        <v>63996</v>
      </c>
      <c r="K33" s="34">
        <v>115656</v>
      </c>
      <c r="L33" s="34">
        <v>102854</v>
      </c>
      <c r="M33" s="34">
        <f t="shared" si="0"/>
        <v>0</v>
      </c>
      <c r="N33" s="34">
        <v>320690</v>
      </c>
    </row>
    <row r="34" spans="2:14" ht="21" customHeight="1">
      <c r="B34" s="14" t="s">
        <v>35</v>
      </c>
      <c r="C34" s="33">
        <v>0</v>
      </c>
      <c r="D34" s="33">
        <v>13764</v>
      </c>
      <c r="E34" s="33">
        <v>276700</v>
      </c>
      <c r="F34" s="33">
        <v>1485</v>
      </c>
      <c r="G34" s="33">
        <v>0</v>
      </c>
      <c r="H34" s="33">
        <v>5584</v>
      </c>
      <c r="I34" s="33">
        <v>3939</v>
      </c>
      <c r="J34" s="33">
        <v>135479</v>
      </c>
      <c r="K34" s="33">
        <v>128875</v>
      </c>
      <c r="L34" s="33">
        <v>20465</v>
      </c>
      <c r="M34" s="33">
        <f t="shared" si="0"/>
        <v>0</v>
      </c>
      <c r="N34" s="33">
        <v>586291</v>
      </c>
    </row>
    <row r="35" spans="2:14" ht="22.5" customHeight="1">
      <c r="B35" s="17" t="s">
        <v>36</v>
      </c>
      <c r="C35" s="31">
        <f>SUM(C6:C19)</f>
        <v>0</v>
      </c>
      <c r="D35" s="31">
        <f aca="true" t="shared" si="1" ref="D35:N35">SUM(D6:D19)</f>
        <v>2386571</v>
      </c>
      <c r="E35" s="31">
        <f t="shared" si="1"/>
        <v>2838579</v>
      </c>
      <c r="F35" s="31">
        <f t="shared" si="1"/>
        <v>3068866</v>
      </c>
      <c r="G35" s="31">
        <f t="shared" si="1"/>
        <v>51600</v>
      </c>
      <c r="H35" s="31">
        <f t="shared" si="1"/>
        <v>1307876</v>
      </c>
      <c r="I35" s="31">
        <f t="shared" si="1"/>
        <v>1921542</v>
      </c>
      <c r="J35" s="31">
        <f t="shared" si="1"/>
        <v>12186774</v>
      </c>
      <c r="K35" s="31">
        <f t="shared" si="1"/>
        <v>2662373</v>
      </c>
      <c r="L35" s="31">
        <f t="shared" si="1"/>
        <v>21761844</v>
      </c>
      <c r="M35" s="31">
        <f t="shared" si="1"/>
        <v>113131</v>
      </c>
      <c r="N35" s="31">
        <f t="shared" si="1"/>
        <v>48299156</v>
      </c>
    </row>
    <row r="36" spans="2:14" ht="22.5" customHeight="1">
      <c r="B36" s="17" t="s">
        <v>45</v>
      </c>
      <c r="C36" s="31">
        <f aca="true" t="shared" si="2" ref="C36:N36">SUM(C20:C34)</f>
        <v>798</v>
      </c>
      <c r="D36" s="31">
        <f t="shared" si="2"/>
        <v>465885</v>
      </c>
      <c r="E36" s="31">
        <f t="shared" si="2"/>
        <v>446819</v>
      </c>
      <c r="F36" s="31">
        <f t="shared" si="2"/>
        <v>1130803</v>
      </c>
      <c r="G36" s="31">
        <f t="shared" si="2"/>
        <v>41547</v>
      </c>
      <c r="H36" s="31">
        <f t="shared" si="2"/>
        <v>777455</v>
      </c>
      <c r="I36" s="31">
        <f t="shared" si="2"/>
        <v>166896</v>
      </c>
      <c r="J36" s="31">
        <f t="shared" si="2"/>
        <v>2152316</v>
      </c>
      <c r="K36" s="31">
        <f t="shared" si="2"/>
        <v>1721894</v>
      </c>
      <c r="L36" s="31">
        <f t="shared" si="2"/>
        <v>1496970</v>
      </c>
      <c r="M36" s="31">
        <f t="shared" si="2"/>
        <v>0</v>
      </c>
      <c r="N36" s="31">
        <f t="shared" si="2"/>
        <v>8401383</v>
      </c>
    </row>
    <row r="37" spans="2:14" ht="22.5" customHeight="1">
      <c r="B37" s="17" t="s">
        <v>37</v>
      </c>
      <c r="C37" s="31">
        <f aca="true" t="shared" si="3" ref="C37:N37">SUM(C6:C34)</f>
        <v>798</v>
      </c>
      <c r="D37" s="31">
        <f t="shared" si="3"/>
        <v>2852456</v>
      </c>
      <c r="E37" s="31">
        <f t="shared" si="3"/>
        <v>3285398</v>
      </c>
      <c r="F37" s="31">
        <f t="shared" si="3"/>
        <v>4199669</v>
      </c>
      <c r="G37" s="31">
        <f t="shared" si="3"/>
        <v>93147</v>
      </c>
      <c r="H37" s="31">
        <f t="shared" si="3"/>
        <v>2085331</v>
      </c>
      <c r="I37" s="31">
        <f t="shared" si="3"/>
        <v>2088438</v>
      </c>
      <c r="J37" s="31">
        <f t="shared" si="3"/>
        <v>14339090</v>
      </c>
      <c r="K37" s="31">
        <f t="shared" si="3"/>
        <v>4384267</v>
      </c>
      <c r="L37" s="31">
        <f t="shared" si="3"/>
        <v>23258814</v>
      </c>
      <c r="M37" s="31">
        <f t="shared" si="3"/>
        <v>113131</v>
      </c>
      <c r="N37" s="31">
        <f t="shared" si="3"/>
        <v>56700539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selection activeCell="R16" sqref="R1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ht="17.25">
      <c r="B1" s="37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50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2">
        <v>0</v>
      </c>
      <c r="D6" s="32">
        <v>408352</v>
      </c>
      <c r="E6" s="32">
        <v>332820</v>
      </c>
      <c r="F6" s="32">
        <v>108245</v>
      </c>
      <c r="G6" s="32">
        <v>0</v>
      </c>
      <c r="H6" s="32">
        <v>267489</v>
      </c>
      <c r="I6" s="32">
        <v>30494</v>
      </c>
      <c r="J6" s="32">
        <v>2729759</v>
      </c>
      <c r="K6" s="32">
        <v>587073</v>
      </c>
      <c r="L6" s="32">
        <v>2496682</v>
      </c>
      <c r="M6" s="32">
        <f>N6-SUM(C6:L6)</f>
        <v>0</v>
      </c>
      <c r="N6" s="32">
        <v>6960914</v>
      </c>
    </row>
    <row r="7" spans="2:14" ht="21" customHeight="1">
      <c r="B7" s="14" t="s">
        <v>14</v>
      </c>
      <c r="C7" s="33">
        <v>0</v>
      </c>
      <c r="D7" s="33">
        <v>358438</v>
      </c>
      <c r="E7" s="33">
        <v>1280331</v>
      </c>
      <c r="F7" s="33">
        <v>274182</v>
      </c>
      <c r="G7" s="33">
        <v>22059</v>
      </c>
      <c r="H7" s="33">
        <v>200714</v>
      </c>
      <c r="I7" s="33">
        <v>1415612</v>
      </c>
      <c r="J7" s="33">
        <v>2451576</v>
      </c>
      <c r="K7" s="33">
        <v>340955</v>
      </c>
      <c r="L7" s="33">
        <v>3123837</v>
      </c>
      <c r="M7" s="33">
        <f aca="true" t="shared" si="0" ref="M7:M34">N7-SUM(C7:L7)</f>
        <v>0</v>
      </c>
      <c r="N7" s="33">
        <v>9467704</v>
      </c>
    </row>
    <row r="8" spans="2:14" ht="21" customHeight="1">
      <c r="B8" s="14" t="s">
        <v>15</v>
      </c>
      <c r="C8" s="33">
        <v>0</v>
      </c>
      <c r="D8" s="33">
        <v>1413539</v>
      </c>
      <c r="E8" s="33">
        <v>93098</v>
      </c>
      <c r="F8" s="33">
        <v>41373</v>
      </c>
      <c r="G8" s="33">
        <v>1796</v>
      </c>
      <c r="H8" s="33">
        <v>83475</v>
      </c>
      <c r="I8" s="33">
        <v>44257</v>
      </c>
      <c r="J8" s="33">
        <v>1379431</v>
      </c>
      <c r="K8" s="33">
        <v>181369</v>
      </c>
      <c r="L8" s="33">
        <v>2495381</v>
      </c>
      <c r="M8" s="33">
        <f t="shared" si="0"/>
        <v>0</v>
      </c>
      <c r="N8" s="33">
        <v>5733719</v>
      </c>
    </row>
    <row r="9" spans="2:14" ht="21" customHeight="1">
      <c r="B9" s="15" t="s">
        <v>16</v>
      </c>
      <c r="C9" s="34">
        <v>0</v>
      </c>
      <c r="D9" s="34">
        <v>441577</v>
      </c>
      <c r="E9" s="34">
        <v>899319</v>
      </c>
      <c r="F9" s="34">
        <v>218640</v>
      </c>
      <c r="G9" s="34">
        <v>2625</v>
      </c>
      <c r="H9" s="34">
        <v>229200</v>
      </c>
      <c r="I9" s="34">
        <v>442099</v>
      </c>
      <c r="J9" s="34">
        <v>470492</v>
      </c>
      <c r="K9" s="34">
        <v>318212</v>
      </c>
      <c r="L9" s="34">
        <v>2045037</v>
      </c>
      <c r="M9" s="34">
        <f t="shared" si="0"/>
        <v>0</v>
      </c>
      <c r="N9" s="35">
        <v>5067201</v>
      </c>
    </row>
    <row r="10" spans="2:14" ht="21" customHeight="1">
      <c r="B10" s="15" t="s">
        <v>17</v>
      </c>
      <c r="C10" s="34">
        <v>0</v>
      </c>
      <c r="D10" s="34">
        <v>243052</v>
      </c>
      <c r="E10" s="34">
        <v>7173</v>
      </c>
      <c r="F10" s="34">
        <v>0</v>
      </c>
      <c r="G10" s="34">
        <v>0</v>
      </c>
      <c r="H10" s="34">
        <v>8569</v>
      </c>
      <c r="I10" s="34">
        <v>25918</v>
      </c>
      <c r="J10" s="34">
        <v>1002537</v>
      </c>
      <c r="K10" s="34">
        <v>148605</v>
      </c>
      <c r="L10" s="34">
        <v>206777</v>
      </c>
      <c r="M10" s="34">
        <f t="shared" si="0"/>
        <v>0</v>
      </c>
      <c r="N10" s="34">
        <v>1642631</v>
      </c>
    </row>
    <row r="11" spans="2:14" ht="21" customHeight="1">
      <c r="B11" s="15" t="s">
        <v>18</v>
      </c>
      <c r="C11" s="34">
        <v>0</v>
      </c>
      <c r="D11" s="34">
        <v>23737</v>
      </c>
      <c r="E11" s="34">
        <v>272887</v>
      </c>
      <c r="F11" s="34">
        <v>1645699</v>
      </c>
      <c r="G11" s="34">
        <v>0</v>
      </c>
      <c r="H11" s="34">
        <v>85025</v>
      </c>
      <c r="I11" s="34">
        <v>135059</v>
      </c>
      <c r="J11" s="34">
        <v>690841</v>
      </c>
      <c r="K11" s="34">
        <v>86602</v>
      </c>
      <c r="L11" s="34">
        <v>983052</v>
      </c>
      <c r="M11" s="34">
        <f t="shared" si="0"/>
        <v>31962</v>
      </c>
      <c r="N11" s="35">
        <v>3954864</v>
      </c>
    </row>
    <row r="12" spans="2:14" ht="21" customHeight="1">
      <c r="B12" s="15" t="s">
        <v>19</v>
      </c>
      <c r="C12" s="34">
        <v>0</v>
      </c>
      <c r="D12" s="34">
        <v>74132</v>
      </c>
      <c r="E12" s="34">
        <v>77801</v>
      </c>
      <c r="F12" s="34">
        <v>12437</v>
      </c>
      <c r="G12" s="34">
        <v>0</v>
      </c>
      <c r="H12" s="34">
        <v>11505</v>
      </c>
      <c r="I12" s="34">
        <v>3984</v>
      </c>
      <c r="J12" s="34">
        <v>444943</v>
      </c>
      <c r="K12" s="34">
        <v>77485</v>
      </c>
      <c r="L12" s="34">
        <v>189985</v>
      </c>
      <c r="M12" s="34">
        <f t="shared" si="0"/>
        <v>0</v>
      </c>
      <c r="N12" s="34">
        <v>892272</v>
      </c>
    </row>
    <row r="13" spans="2:14" ht="21" customHeight="1">
      <c r="B13" s="15" t="s">
        <v>20</v>
      </c>
      <c r="C13" s="34">
        <v>0</v>
      </c>
      <c r="D13" s="34">
        <v>6471</v>
      </c>
      <c r="E13" s="34">
        <v>25878</v>
      </c>
      <c r="F13" s="34">
        <v>151111</v>
      </c>
      <c r="G13" s="34">
        <v>0</v>
      </c>
      <c r="H13" s="34">
        <v>61415</v>
      </c>
      <c r="I13" s="34">
        <v>1642</v>
      </c>
      <c r="J13" s="34">
        <v>90913</v>
      </c>
      <c r="K13" s="34">
        <v>12319</v>
      </c>
      <c r="L13" s="34">
        <v>28568</v>
      </c>
      <c r="M13" s="34">
        <f t="shared" si="0"/>
        <v>0</v>
      </c>
      <c r="N13" s="34">
        <v>378317</v>
      </c>
    </row>
    <row r="14" spans="2:14" ht="21" customHeight="1">
      <c r="B14" s="15" t="s">
        <v>21</v>
      </c>
      <c r="C14" s="34">
        <v>0</v>
      </c>
      <c r="D14" s="34">
        <v>87295</v>
      </c>
      <c r="E14" s="34">
        <v>14592</v>
      </c>
      <c r="F14" s="34">
        <v>108246</v>
      </c>
      <c r="G14" s="34">
        <v>0</v>
      </c>
      <c r="H14" s="34">
        <v>111767</v>
      </c>
      <c r="I14" s="34">
        <v>3160</v>
      </c>
      <c r="J14" s="34">
        <v>679373</v>
      </c>
      <c r="K14" s="34">
        <v>14278</v>
      </c>
      <c r="L14" s="34">
        <v>857727</v>
      </c>
      <c r="M14" s="34">
        <f t="shared" si="0"/>
        <v>0</v>
      </c>
      <c r="N14" s="34">
        <v>1876438</v>
      </c>
    </row>
    <row r="15" spans="2:14" ht="21" customHeight="1">
      <c r="B15" s="15" t="s">
        <v>22</v>
      </c>
      <c r="C15" s="34">
        <v>0</v>
      </c>
      <c r="D15" s="34">
        <v>36488</v>
      </c>
      <c r="E15" s="34">
        <v>159532</v>
      </c>
      <c r="F15" s="34">
        <v>17134</v>
      </c>
      <c r="G15" s="34">
        <v>0</v>
      </c>
      <c r="H15" s="34">
        <v>13318</v>
      </c>
      <c r="I15" s="34">
        <v>1691</v>
      </c>
      <c r="J15" s="34">
        <v>86592</v>
      </c>
      <c r="K15" s="34">
        <v>196653</v>
      </c>
      <c r="L15" s="34">
        <v>102902</v>
      </c>
      <c r="M15" s="34">
        <f t="shared" si="0"/>
        <v>0</v>
      </c>
      <c r="N15" s="34">
        <v>614310</v>
      </c>
    </row>
    <row r="16" spans="2:14" ht="21" customHeight="1">
      <c r="B16" s="14" t="s">
        <v>23</v>
      </c>
      <c r="C16" s="33">
        <v>0</v>
      </c>
      <c r="D16" s="33">
        <v>175496</v>
      </c>
      <c r="E16" s="33">
        <v>177781</v>
      </c>
      <c r="F16" s="33">
        <v>178725</v>
      </c>
      <c r="G16" s="33">
        <v>0</v>
      </c>
      <c r="H16" s="33">
        <v>92868</v>
      </c>
      <c r="I16" s="33">
        <v>35594</v>
      </c>
      <c r="J16" s="33">
        <v>148119</v>
      </c>
      <c r="K16" s="33">
        <v>38975</v>
      </c>
      <c r="L16" s="33">
        <v>91752</v>
      </c>
      <c r="M16" s="33">
        <f t="shared" si="0"/>
        <v>0</v>
      </c>
      <c r="N16" s="33">
        <v>939310</v>
      </c>
    </row>
    <row r="17" spans="2:14" ht="21" customHeight="1">
      <c r="B17" s="15" t="s">
        <v>51</v>
      </c>
      <c r="C17" s="34">
        <v>0</v>
      </c>
      <c r="D17" s="34">
        <v>7624662</v>
      </c>
      <c r="E17" s="34">
        <v>927261</v>
      </c>
      <c r="F17" s="34">
        <v>73032</v>
      </c>
      <c r="G17" s="34">
        <v>0</v>
      </c>
      <c r="H17" s="34">
        <v>21719</v>
      </c>
      <c r="I17" s="34">
        <v>248</v>
      </c>
      <c r="J17" s="34">
        <v>399972</v>
      </c>
      <c r="K17" s="34">
        <v>320224</v>
      </c>
      <c r="L17" s="34">
        <v>488109</v>
      </c>
      <c r="M17" s="34">
        <f t="shared" si="0"/>
        <v>0</v>
      </c>
      <c r="N17" s="34">
        <v>9855227</v>
      </c>
    </row>
    <row r="18" spans="2:14" ht="21" customHeight="1">
      <c r="B18" s="15" t="s">
        <v>52</v>
      </c>
      <c r="C18" s="34">
        <v>0</v>
      </c>
      <c r="D18" s="34">
        <v>8541</v>
      </c>
      <c r="E18" s="34">
        <v>20810</v>
      </c>
      <c r="F18" s="34">
        <v>67003</v>
      </c>
      <c r="G18" s="34">
        <v>0</v>
      </c>
      <c r="H18" s="34">
        <v>9106</v>
      </c>
      <c r="I18" s="34">
        <v>60105</v>
      </c>
      <c r="J18" s="34">
        <v>303536</v>
      </c>
      <c r="K18" s="34">
        <v>42880</v>
      </c>
      <c r="L18" s="34">
        <v>503085</v>
      </c>
      <c r="M18" s="34">
        <f t="shared" si="0"/>
        <v>0</v>
      </c>
      <c r="N18" s="34">
        <v>1015066</v>
      </c>
    </row>
    <row r="19" spans="2:14" ht="21" customHeight="1">
      <c r="B19" s="16" t="s">
        <v>53</v>
      </c>
      <c r="C19" s="36">
        <v>0</v>
      </c>
      <c r="D19" s="36">
        <v>3865489</v>
      </c>
      <c r="E19" s="36">
        <v>39272</v>
      </c>
      <c r="F19" s="36">
        <v>414554</v>
      </c>
      <c r="G19" s="36">
        <v>0</v>
      </c>
      <c r="H19" s="36">
        <v>52806</v>
      </c>
      <c r="I19" s="36">
        <v>0</v>
      </c>
      <c r="J19" s="36">
        <v>156716</v>
      </c>
      <c r="K19" s="36">
        <v>2292</v>
      </c>
      <c r="L19" s="36">
        <v>97960</v>
      </c>
      <c r="M19" s="36">
        <f t="shared" si="0"/>
        <v>0</v>
      </c>
      <c r="N19" s="36">
        <v>4629089</v>
      </c>
    </row>
    <row r="20" spans="2:14" ht="21" customHeight="1">
      <c r="B20" s="15" t="s">
        <v>24</v>
      </c>
      <c r="C20" s="34">
        <v>0</v>
      </c>
      <c r="D20" s="34">
        <v>6764</v>
      </c>
      <c r="E20" s="34">
        <v>23462</v>
      </c>
      <c r="F20" s="34">
        <v>0</v>
      </c>
      <c r="G20" s="34">
        <v>0</v>
      </c>
      <c r="H20" s="34">
        <v>0</v>
      </c>
      <c r="I20" s="34">
        <v>0</v>
      </c>
      <c r="J20" s="34">
        <v>35839</v>
      </c>
      <c r="K20" s="34">
        <v>0</v>
      </c>
      <c r="L20" s="34">
        <v>1296</v>
      </c>
      <c r="M20" s="34">
        <f t="shared" si="0"/>
        <v>0</v>
      </c>
      <c r="N20" s="34">
        <v>67361</v>
      </c>
    </row>
    <row r="21" spans="2:14" ht="21" customHeight="1">
      <c r="B21" s="15" t="s">
        <v>25</v>
      </c>
      <c r="C21" s="34">
        <v>0</v>
      </c>
      <c r="D21" s="34">
        <v>23641</v>
      </c>
      <c r="E21" s="34">
        <v>6102</v>
      </c>
      <c r="F21" s="34">
        <v>10401</v>
      </c>
      <c r="G21" s="34">
        <v>0</v>
      </c>
      <c r="H21" s="34">
        <v>38319</v>
      </c>
      <c r="I21" s="34">
        <v>0</v>
      </c>
      <c r="J21" s="34">
        <v>56719</v>
      </c>
      <c r="K21" s="34">
        <v>39189</v>
      </c>
      <c r="L21" s="34">
        <v>84944</v>
      </c>
      <c r="M21" s="34">
        <f t="shared" si="0"/>
        <v>0</v>
      </c>
      <c r="N21" s="34">
        <v>259315</v>
      </c>
    </row>
    <row r="22" spans="2:14" ht="21" customHeight="1">
      <c r="B22" s="15" t="s">
        <v>26</v>
      </c>
      <c r="C22" s="34">
        <v>0</v>
      </c>
      <c r="D22" s="34">
        <v>259774</v>
      </c>
      <c r="E22" s="34">
        <v>231</v>
      </c>
      <c r="F22" s="34">
        <v>39427</v>
      </c>
      <c r="G22" s="34">
        <v>0</v>
      </c>
      <c r="H22" s="34">
        <v>67919</v>
      </c>
      <c r="I22" s="34">
        <v>68769</v>
      </c>
      <c r="J22" s="34">
        <v>269238</v>
      </c>
      <c r="K22" s="34">
        <v>8329</v>
      </c>
      <c r="L22" s="34">
        <v>603914</v>
      </c>
      <c r="M22" s="34">
        <f t="shared" si="0"/>
        <v>0</v>
      </c>
      <c r="N22" s="34">
        <v>1317601</v>
      </c>
    </row>
    <row r="23" spans="2:14" ht="21" customHeight="1">
      <c r="B23" s="15" t="s">
        <v>27</v>
      </c>
      <c r="C23" s="34">
        <v>0</v>
      </c>
      <c r="D23" s="34">
        <v>8532</v>
      </c>
      <c r="E23" s="34">
        <v>10868</v>
      </c>
      <c r="F23" s="34">
        <v>3847</v>
      </c>
      <c r="G23" s="34">
        <v>0</v>
      </c>
      <c r="H23" s="34">
        <v>0</v>
      </c>
      <c r="I23" s="34">
        <v>0</v>
      </c>
      <c r="J23" s="34">
        <v>41670</v>
      </c>
      <c r="K23" s="34">
        <v>215748</v>
      </c>
      <c r="L23" s="34">
        <v>17238</v>
      </c>
      <c r="M23" s="34">
        <f t="shared" si="0"/>
        <v>0</v>
      </c>
      <c r="N23" s="34">
        <v>297903</v>
      </c>
    </row>
    <row r="24" spans="2:14" ht="21" customHeight="1">
      <c r="B24" s="15" t="s">
        <v>28</v>
      </c>
      <c r="C24" s="34">
        <v>0</v>
      </c>
      <c r="D24" s="34">
        <v>34004</v>
      </c>
      <c r="E24" s="34">
        <v>36316</v>
      </c>
      <c r="F24" s="34">
        <v>71335</v>
      </c>
      <c r="G24" s="34">
        <v>0</v>
      </c>
      <c r="H24" s="34">
        <v>28635</v>
      </c>
      <c r="I24" s="34">
        <v>0</v>
      </c>
      <c r="J24" s="34">
        <v>258760</v>
      </c>
      <c r="K24" s="34">
        <v>212401</v>
      </c>
      <c r="L24" s="34">
        <v>169629</v>
      </c>
      <c r="M24" s="34">
        <f t="shared" si="0"/>
        <v>0</v>
      </c>
      <c r="N24" s="35">
        <v>811080</v>
      </c>
    </row>
    <row r="25" spans="2:14" ht="21" customHeight="1">
      <c r="B25" s="14" t="s">
        <v>29</v>
      </c>
      <c r="C25" s="33">
        <v>0</v>
      </c>
      <c r="D25" s="33">
        <v>7756</v>
      </c>
      <c r="E25" s="33">
        <v>2003</v>
      </c>
      <c r="F25" s="33">
        <v>2526</v>
      </c>
      <c r="G25" s="33">
        <v>0</v>
      </c>
      <c r="H25" s="33">
        <v>24583</v>
      </c>
      <c r="I25" s="33">
        <v>3634</v>
      </c>
      <c r="J25" s="33">
        <v>107739</v>
      </c>
      <c r="K25" s="33">
        <v>4276</v>
      </c>
      <c r="L25" s="33">
        <v>45429</v>
      </c>
      <c r="M25" s="33">
        <f t="shared" si="0"/>
        <v>0</v>
      </c>
      <c r="N25" s="33">
        <v>197946</v>
      </c>
    </row>
    <row r="26" spans="2:14" ht="21" customHeight="1">
      <c r="B26" s="15" t="s">
        <v>30</v>
      </c>
      <c r="C26" s="34">
        <v>0</v>
      </c>
      <c r="D26" s="34">
        <v>20892</v>
      </c>
      <c r="E26" s="34">
        <v>3855</v>
      </c>
      <c r="F26" s="34">
        <v>8130</v>
      </c>
      <c r="G26" s="34">
        <v>0</v>
      </c>
      <c r="H26" s="34">
        <v>27334</v>
      </c>
      <c r="I26" s="34">
        <v>497</v>
      </c>
      <c r="J26" s="34">
        <v>126825</v>
      </c>
      <c r="K26" s="34">
        <v>10607</v>
      </c>
      <c r="L26" s="34">
        <v>113973</v>
      </c>
      <c r="M26" s="34">
        <f t="shared" si="0"/>
        <v>0</v>
      </c>
      <c r="N26" s="34">
        <v>312113</v>
      </c>
    </row>
    <row r="27" spans="2:14" ht="21" customHeight="1">
      <c r="B27" s="14" t="s">
        <v>31</v>
      </c>
      <c r="C27" s="33">
        <v>0</v>
      </c>
      <c r="D27" s="33">
        <v>34965</v>
      </c>
      <c r="E27" s="33">
        <v>237432</v>
      </c>
      <c r="F27" s="33">
        <v>20679</v>
      </c>
      <c r="G27" s="33">
        <v>0</v>
      </c>
      <c r="H27" s="33">
        <v>184655</v>
      </c>
      <c r="I27" s="33">
        <v>79099</v>
      </c>
      <c r="J27" s="33">
        <v>162053</v>
      </c>
      <c r="K27" s="33">
        <v>13674</v>
      </c>
      <c r="L27" s="33">
        <v>98269</v>
      </c>
      <c r="M27" s="33">
        <f t="shared" si="0"/>
        <v>0</v>
      </c>
      <c r="N27" s="33">
        <v>830826</v>
      </c>
    </row>
    <row r="28" spans="2:14" ht="21" customHeight="1">
      <c r="B28" s="15" t="s">
        <v>32</v>
      </c>
      <c r="C28" s="34">
        <v>0</v>
      </c>
      <c r="D28" s="34">
        <v>2007</v>
      </c>
      <c r="E28" s="34">
        <v>1242</v>
      </c>
      <c r="F28" s="34">
        <v>49085</v>
      </c>
      <c r="G28" s="34">
        <v>0</v>
      </c>
      <c r="H28" s="34">
        <v>14971</v>
      </c>
      <c r="I28" s="34">
        <v>0</v>
      </c>
      <c r="J28" s="34">
        <v>114761</v>
      </c>
      <c r="K28" s="34">
        <v>1904</v>
      </c>
      <c r="L28" s="34">
        <v>54377</v>
      </c>
      <c r="M28" s="34">
        <f t="shared" si="0"/>
        <v>0</v>
      </c>
      <c r="N28" s="34">
        <v>238347</v>
      </c>
    </row>
    <row r="29" spans="2:14" ht="21" customHeight="1">
      <c r="B29" s="15" t="s">
        <v>33</v>
      </c>
      <c r="C29" s="34">
        <v>0</v>
      </c>
      <c r="D29" s="34">
        <v>8805</v>
      </c>
      <c r="E29" s="34">
        <v>43167</v>
      </c>
      <c r="F29" s="34">
        <v>3520</v>
      </c>
      <c r="G29" s="34">
        <v>0</v>
      </c>
      <c r="H29" s="34">
        <v>7664</v>
      </c>
      <c r="I29" s="34">
        <v>0</v>
      </c>
      <c r="J29" s="34">
        <v>162680</v>
      </c>
      <c r="K29" s="34">
        <v>4681</v>
      </c>
      <c r="L29" s="34">
        <v>37410</v>
      </c>
      <c r="M29" s="34">
        <f t="shared" si="0"/>
        <v>0</v>
      </c>
      <c r="N29" s="34">
        <v>267927</v>
      </c>
    </row>
    <row r="30" spans="2:14" ht="21" customHeight="1">
      <c r="B30" s="15" t="s">
        <v>54</v>
      </c>
      <c r="C30" s="34">
        <v>0</v>
      </c>
      <c r="D30" s="34">
        <v>14310</v>
      </c>
      <c r="E30" s="34">
        <v>11548</v>
      </c>
      <c r="F30" s="34">
        <v>11269</v>
      </c>
      <c r="G30" s="34">
        <v>0</v>
      </c>
      <c r="H30" s="34">
        <v>178310</v>
      </c>
      <c r="I30" s="34">
        <v>14520</v>
      </c>
      <c r="J30" s="34">
        <v>198595</v>
      </c>
      <c r="K30" s="34">
        <v>452494</v>
      </c>
      <c r="L30" s="34">
        <v>5908</v>
      </c>
      <c r="M30" s="34">
        <f t="shared" si="0"/>
        <v>0</v>
      </c>
      <c r="N30" s="34">
        <v>886954</v>
      </c>
    </row>
    <row r="31" spans="2:14" ht="21" customHeight="1">
      <c r="B31" s="14" t="s">
        <v>55</v>
      </c>
      <c r="C31" s="33">
        <v>0</v>
      </c>
      <c r="D31" s="33">
        <v>121170</v>
      </c>
      <c r="E31" s="33">
        <v>20188</v>
      </c>
      <c r="F31" s="33">
        <v>106316</v>
      </c>
      <c r="G31" s="33">
        <v>0</v>
      </c>
      <c r="H31" s="33">
        <v>97657</v>
      </c>
      <c r="I31" s="33">
        <v>0</v>
      </c>
      <c r="J31" s="33">
        <v>194167</v>
      </c>
      <c r="K31" s="33">
        <v>126782</v>
      </c>
      <c r="L31" s="33">
        <v>23507</v>
      </c>
      <c r="M31" s="33">
        <f t="shared" si="0"/>
        <v>0</v>
      </c>
      <c r="N31" s="33">
        <v>689787</v>
      </c>
    </row>
    <row r="32" spans="2:14" ht="21" customHeight="1">
      <c r="B32" s="14" t="s">
        <v>56</v>
      </c>
      <c r="C32" s="33">
        <v>0</v>
      </c>
      <c r="D32" s="33">
        <v>14384</v>
      </c>
      <c r="E32" s="33">
        <v>147</v>
      </c>
      <c r="F32" s="33">
        <v>668001</v>
      </c>
      <c r="G32" s="33">
        <v>0</v>
      </c>
      <c r="H32" s="33">
        <v>81595</v>
      </c>
      <c r="I32" s="33">
        <v>8525</v>
      </c>
      <c r="J32" s="33">
        <v>184022</v>
      </c>
      <c r="K32" s="33">
        <v>31068</v>
      </c>
      <c r="L32" s="33">
        <v>352624</v>
      </c>
      <c r="M32" s="33">
        <f t="shared" si="0"/>
        <v>0</v>
      </c>
      <c r="N32" s="33">
        <v>1340366</v>
      </c>
    </row>
    <row r="33" spans="2:14" ht="21" customHeight="1">
      <c r="B33" s="15" t="s">
        <v>34</v>
      </c>
      <c r="C33" s="34">
        <v>0</v>
      </c>
      <c r="D33" s="34">
        <v>26150</v>
      </c>
      <c r="E33" s="34">
        <v>21971</v>
      </c>
      <c r="F33" s="34">
        <v>3164</v>
      </c>
      <c r="G33" s="34">
        <v>0</v>
      </c>
      <c r="H33" s="34">
        <v>9999</v>
      </c>
      <c r="I33" s="34">
        <v>0</v>
      </c>
      <c r="J33" s="34">
        <v>52644</v>
      </c>
      <c r="K33" s="34">
        <v>77332</v>
      </c>
      <c r="L33" s="34">
        <v>18322</v>
      </c>
      <c r="M33" s="34">
        <f t="shared" si="0"/>
        <v>0</v>
      </c>
      <c r="N33" s="34">
        <v>209582</v>
      </c>
    </row>
    <row r="34" spans="2:14" ht="21" customHeight="1">
      <c r="B34" s="14" t="s">
        <v>35</v>
      </c>
      <c r="C34" s="33">
        <v>0</v>
      </c>
      <c r="D34" s="33">
        <v>21084</v>
      </c>
      <c r="E34" s="33">
        <v>12079</v>
      </c>
      <c r="F34" s="33">
        <v>0</v>
      </c>
      <c r="G34" s="33">
        <v>0</v>
      </c>
      <c r="H34" s="33">
        <v>2073</v>
      </c>
      <c r="I34" s="33">
        <v>1490</v>
      </c>
      <c r="J34" s="33">
        <v>96633</v>
      </c>
      <c r="K34" s="33">
        <v>496018</v>
      </c>
      <c r="L34" s="33">
        <v>573187</v>
      </c>
      <c r="M34" s="33">
        <f t="shared" si="0"/>
        <v>0</v>
      </c>
      <c r="N34" s="33">
        <v>1202564</v>
      </c>
    </row>
    <row r="35" spans="2:14" ht="22.5" customHeight="1">
      <c r="B35" s="17" t="s">
        <v>36</v>
      </c>
      <c r="C35" s="31">
        <f>SUM(C6:C19)</f>
        <v>0</v>
      </c>
      <c r="D35" s="31">
        <f aca="true" t="shared" si="1" ref="D35:N35">SUM(D6:D19)</f>
        <v>14767269</v>
      </c>
      <c r="E35" s="31">
        <f t="shared" si="1"/>
        <v>4328555</v>
      </c>
      <c r="F35" s="31">
        <f t="shared" si="1"/>
        <v>3310381</v>
      </c>
      <c r="G35" s="31">
        <f t="shared" si="1"/>
        <v>26480</v>
      </c>
      <c r="H35" s="31">
        <f t="shared" si="1"/>
        <v>1248976</v>
      </c>
      <c r="I35" s="31">
        <f t="shared" si="1"/>
        <v>2199863</v>
      </c>
      <c r="J35" s="31">
        <f t="shared" si="1"/>
        <v>11034800</v>
      </c>
      <c r="K35" s="31">
        <f t="shared" si="1"/>
        <v>2367922</v>
      </c>
      <c r="L35" s="31">
        <f t="shared" si="1"/>
        <v>13710854</v>
      </c>
      <c r="M35" s="31">
        <f t="shared" si="1"/>
        <v>31962</v>
      </c>
      <c r="N35" s="31">
        <f t="shared" si="1"/>
        <v>53027062</v>
      </c>
    </row>
    <row r="36" spans="2:14" ht="22.5" customHeight="1">
      <c r="B36" s="17" t="s">
        <v>57</v>
      </c>
      <c r="C36" s="31">
        <f aca="true" t="shared" si="2" ref="C36:N36">SUM(C20:C34)</f>
        <v>0</v>
      </c>
      <c r="D36" s="31">
        <f t="shared" si="2"/>
        <v>604238</v>
      </c>
      <c r="E36" s="31">
        <f t="shared" si="2"/>
        <v>430611</v>
      </c>
      <c r="F36" s="31">
        <f t="shared" si="2"/>
        <v>997700</v>
      </c>
      <c r="G36" s="31">
        <f t="shared" si="2"/>
        <v>0</v>
      </c>
      <c r="H36" s="31">
        <f t="shared" si="2"/>
        <v>763714</v>
      </c>
      <c r="I36" s="31">
        <f t="shared" si="2"/>
        <v>176534</v>
      </c>
      <c r="J36" s="31">
        <f t="shared" si="2"/>
        <v>2062345</v>
      </c>
      <c r="K36" s="31">
        <f t="shared" si="2"/>
        <v>1694503</v>
      </c>
      <c r="L36" s="31">
        <f t="shared" si="2"/>
        <v>2200027</v>
      </c>
      <c r="M36" s="31">
        <f t="shared" si="2"/>
        <v>0</v>
      </c>
      <c r="N36" s="31">
        <f t="shared" si="2"/>
        <v>8929672</v>
      </c>
    </row>
    <row r="37" spans="2:14" ht="22.5" customHeight="1">
      <c r="B37" s="17" t="s">
        <v>37</v>
      </c>
      <c r="C37" s="31">
        <f aca="true" t="shared" si="3" ref="C37:N37">SUM(C6:C34)</f>
        <v>0</v>
      </c>
      <c r="D37" s="31">
        <f t="shared" si="3"/>
        <v>15371507</v>
      </c>
      <c r="E37" s="31">
        <f t="shared" si="3"/>
        <v>4759166</v>
      </c>
      <c r="F37" s="31">
        <f t="shared" si="3"/>
        <v>4308081</v>
      </c>
      <c r="G37" s="31">
        <f t="shared" si="3"/>
        <v>26480</v>
      </c>
      <c r="H37" s="31">
        <f t="shared" si="3"/>
        <v>2012690</v>
      </c>
      <c r="I37" s="31">
        <f t="shared" si="3"/>
        <v>2376397</v>
      </c>
      <c r="J37" s="31">
        <f t="shared" si="3"/>
        <v>13097145</v>
      </c>
      <c r="K37" s="31">
        <f t="shared" si="3"/>
        <v>4062425</v>
      </c>
      <c r="L37" s="31">
        <f t="shared" si="3"/>
        <v>15910881</v>
      </c>
      <c r="M37" s="31">
        <f t="shared" si="3"/>
        <v>31962</v>
      </c>
      <c r="N37" s="31">
        <f t="shared" si="3"/>
        <v>61956734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８ 普通建設事業費（単独事業費）の状況（Ｈ３０年度決算額）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8">
        <f>+'当年度'!C6-'前年度'!C6</f>
        <v>0</v>
      </c>
      <c r="D6" s="28">
        <f>+'当年度'!D6-'前年度'!D6</f>
        <v>-71716</v>
      </c>
      <c r="E6" s="28">
        <f>+'当年度'!E6-'前年度'!E6</f>
        <v>224772</v>
      </c>
      <c r="F6" s="28">
        <f>+'当年度'!F6-'前年度'!F6</f>
        <v>84108</v>
      </c>
      <c r="G6" s="28">
        <f>+'当年度'!G6-'前年度'!G6</f>
        <v>0</v>
      </c>
      <c r="H6" s="28">
        <f>+'当年度'!H6-'前年度'!H6</f>
        <v>-18131</v>
      </c>
      <c r="I6" s="28">
        <f>+'当年度'!I6-'前年度'!I6</f>
        <v>-19646</v>
      </c>
      <c r="J6" s="28">
        <f>+'当年度'!J6-'前年度'!J6</f>
        <v>-291046</v>
      </c>
      <c r="K6" s="28">
        <f>+'当年度'!K6-'前年度'!K6</f>
        <v>-398510</v>
      </c>
      <c r="L6" s="28">
        <f>+'当年度'!L6-'前年度'!L6</f>
        <v>4368905</v>
      </c>
      <c r="M6" s="28">
        <f>+'当年度'!M6-'前年度'!M6</f>
        <v>0</v>
      </c>
      <c r="N6" s="28">
        <f>+'当年度'!N6-'前年度'!N6</f>
        <v>3878736</v>
      </c>
    </row>
    <row r="7" spans="1:14" ht="21" customHeight="1">
      <c r="A7" s="19"/>
      <c r="B7" s="14" t="s">
        <v>14</v>
      </c>
      <c r="C7" s="28">
        <f>+'当年度'!C7-'前年度'!C7</f>
        <v>0</v>
      </c>
      <c r="D7" s="28">
        <f>+'当年度'!D7-'前年度'!D7</f>
        <v>17563</v>
      </c>
      <c r="E7" s="28">
        <f>+'当年度'!E7-'前年度'!E7</f>
        <v>-710719</v>
      </c>
      <c r="F7" s="28">
        <f>+'当年度'!F7-'前年度'!F7</f>
        <v>-36061</v>
      </c>
      <c r="G7" s="28">
        <f>+'当年度'!G7-'前年度'!G7</f>
        <v>9918</v>
      </c>
      <c r="H7" s="28">
        <f>+'当年度'!H7-'前年度'!H7</f>
        <v>50747</v>
      </c>
      <c r="I7" s="28">
        <f>+'当年度'!I7-'前年度'!I7</f>
        <v>103201</v>
      </c>
      <c r="J7" s="28">
        <f>+'当年度'!J7-'前年度'!J7</f>
        <v>748425</v>
      </c>
      <c r="K7" s="28">
        <f>+'当年度'!K7-'前年度'!K7</f>
        <v>66508</v>
      </c>
      <c r="L7" s="28">
        <f>+'当年度'!L7-'前年度'!L7</f>
        <v>2461098</v>
      </c>
      <c r="M7" s="28">
        <f>+'当年度'!M7-'前年度'!M7</f>
        <v>0</v>
      </c>
      <c r="N7" s="28">
        <f>+'当年度'!N7-'前年度'!N7</f>
        <v>2710680</v>
      </c>
    </row>
    <row r="8" spans="1:14" ht="21" customHeight="1">
      <c r="A8" s="19"/>
      <c r="B8" s="14" t="s">
        <v>15</v>
      </c>
      <c r="C8" s="28">
        <f>+'当年度'!C8-'前年度'!C8</f>
        <v>0</v>
      </c>
      <c r="D8" s="28">
        <f>+'当年度'!D8-'前年度'!D8</f>
        <v>-1320912</v>
      </c>
      <c r="E8" s="28">
        <f>+'当年度'!E8-'前年度'!E8</f>
        <v>109230</v>
      </c>
      <c r="F8" s="28">
        <f>+'当年度'!F8-'前年度'!F8</f>
        <v>-16832</v>
      </c>
      <c r="G8" s="28">
        <f>+'当年度'!G8-'前年度'!G8</f>
        <v>-1796</v>
      </c>
      <c r="H8" s="28">
        <f>+'当年度'!H8-'前年度'!H8</f>
        <v>74436</v>
      </c>
      <c r="I8" s="28">
        <f>+'当年度'!I8-'前年度'!I8</f>
        <v>8849</v>
      </c>
      <c r="J8" s="28">
        <f>+'当年度'!J8-'前年度'!J8</f>
        <v>179839</v>
      </c>
      <c r="K8" s="28">
        <f>+'当年度'!K8-'前年度'!K8</f>
        <v>-68538</v>
      </c>
      <c r="L8" s="28">
        <f>+'当年度'!L8-'前年度'!L8</f>
        <v>-1140664</v>
      </c>
      <c r="M8" s="28">
        <f>+'当年度'!M8-'前年度'!M8</f>
        <v>0</v>
      </c>
      <c r="N8" s="28">
        <f>+'当年度'!N8-'前年度'!N8</f>
        <v>-2176388</v>
      </c>
    </row>
    <row r="9" spans="1:14" ht="21" customHeight="1">
      <c r="A9" s="19"/>
      <c r="B9" s="15" t="s">
        <v>16</v>
      </c>
      <c r="C9" s="29">
        <f>+'当年度'!C9-'前年度'!C9</f>
        <v>0</v>
      </c>
      <c r="D9" s="29">
        <f>+'当年度'!D9-'前年度'!D9</f>
        <v>57487</v>
      </c>
      <c r="E9" s="29">
        <f>+'当年度'!E9-'前年度'!E9</f>
        <v>-413892</v>
      </c>
      <c r="F9" s="29">
        <f>+'当年度'!F9-'前年度'!F9</f>
        <v>-130580</v>
      </c>
      <c r="G9" s="29">
        <f>+'当年度'!G9-'前年度'!G9</f>
        <v>16998</v>
      </c>
      <c r="H9" s="29">
        <f>+'当年度'!H9-'前年度'!H9</f>
        <v>19481</v>
      </c>
      <c r="I9" s="29">
        <f>+'当年度'!I9-'前年度'!I9</f>
        <v>-408917</v>
      </c>
      <c r="J9" s="29">
        <f>+'当年度'!J9-'前年度'!J9</f>
        <v>258399</v>
      </c>
      <c r="K9" s="29">
        <f>+'当年度'!K9-'前年度'!K9</f>
        <v>-97794</v>
      </c>
      <c r="L9" s="29">
        <f>+'当年度'!L9-'前年度'!L9</f>
        <v>341468</v>
      </c>
      <c r="M9" s="29">
        <f>+'当年度'!M9-'前年度'!M9</f>
        <v>0</v>
      </c>
      <c r="N9" s="29">
        <f>+'当年度'!N9-'前年度'!N9</f>
        <v>-357350</v>
      </c>
    </row>
    <row r="10" spans="1:14" ht="21" customHeight="1">
      <c r="A10" s="19"/>
      <c r="B10" s="15" t="s">
        <v>17</v>
      </c>
      <c r="C10" s="29">
        <f>+'当年度'!C10-'前年度'!C10</f>
        <v>0</v>
      </c>
      <c r="D10" s="29">
        <f>+'当年度'!D10-'前年度'!D10</f>
        <v>-81297</v>
      </c>
      <c r="E10" s="29">
        <f>+'当年度'!E10-'前年度'!E10</f>
        <v>-7173</v>
      </c>
      <c r="F10" s="29">
        <f>+'当年度'!F10-'前年度'!F10</f>
        <v>0</v>
      </c>
      <c r="G10" s="29">
        <f>+'当年度'!G10-'前年度'!G10</f>
        <v>0</v>
      </c>
      <c r="H10" s="29">
        <f>+'当年度'!H10-'前年度'!H10</f>
        <v>14132</v>
      </c>
      <c r="I10" s="29">
        <f>+'当年度'!I10-'前年度'!I10</f>
        <v>-25918</v>
      </c>
      <c r="J10" s="29">
        <f>+'当年度'!J10-'前年度'!J10</f>
        <v>225297</v>
      </c>
      <c r="K10" s="29">
        <f>+'当年度'!K10-'前年度'!K10</f>
        <v>130844</v>
      </c>
      <c r="L10" s="29">
        <f>+'当年度'!L10-'前年度'!L10</f>
        <v>480413</v>
      </c>
      <c r="M10" s="29">
        <f>+'当年度'!M10-'前年度'!M10</f>
        <v>0</v>
      </c>
      <c r="N10" s="29">
        <f>+'当年度'!N10-'前年度'!N10</f>
        <v>736298</v>
      </c>
    </row>
    <row r="11" spans="1:14" ht="21" customHeight="1">
      <c r="A11" s="19"/>
      <c r="B11" s="15" t="s">
        <v>18</v>
      </c>
      <c r="C11" s="29">
        <f>+'当年度'!C11-'前年度'!C11</f>
        <v>0</v>
      </c>
      <c r="D11" s="29">
        <f>+'当年度'!D11-'前年度'!D11</f>
        <v>2219</v>
      </c>
      <c r="E11" s="29">
        <f>+'当年度'!E11-'前年度'!E11</f>
        <v>239031</v>
      </c>
      <c r="F11" s="29">
        <f>+'当年度'!F11-'前年度'!F11</f>
        <v>-45496</v>
      </c>
      <c r="G11" s="29">
        <f>+'当年度'!G11-'前年度'!G11</f>
        <v>0</v>
      </c>
      <c r="H11" s="29">
        <f>+'当年度'!H11-'前年度'!H11</f>
        <v>-2781</v>
      </c>
      <c r="I11" s="29">
        <f>+'当年度'!I11-'前年度'!I11</f>
        <v>117665</v>
      </c>
      <c r="J11" s="29">
        <f>+'当年度'!J11-'前年度'!J11</f>
        <v>39822</v>
      </c>
      <c r="K11" s="29">
        <f>+'当年度'!K11-'前年度'!K11</f>
        <v>56193</v>
      </c>
      <c r="L11" s="29">
        <f>+'当年度'!L11-'前年度'!L11</f>
        <v>502360</v>
      </c>
      <c r="M11" s="29">
        <f>+'当年度'!M11-'前年度'!M11</f>
        <v>81169</v>
      </c>
      <c r="N11" s="29">
        <f>+'当年度'!N11-'前年度'!N11</f>
        <v>990182</v>
      </c>
    </row>
    <row r="12" spans="1:14" ht="21" customHeight="1">
      <c r="A12" s="19"/>
      <c r="B12" s="15" t="s">
        <v>19</v>
      </c>
      <c r="C12" s="29">
        <f>+'当年度'!C12-'前年度'!C12</f>
        <v>0</v>
      </c>
      <c r="D12" s="29">
        <f>+'当年度'!D12-'前年度'!D12</f>
        <v>11280</v>
      </c>
      <c r="E12" s="29">
        <f>+'当年度'!E12-'前年度'!E12</f>
        <v>-10452</v>
      </c>
      <c r="F12" s="29">
        <f>+'当年度'!F12-'前年度'!F12</f>
        <v>39336</v>
      </c>
      <c r="G12" s="29">
        <f>+'当年度'!G12-'前年度'!G12</f>
        <v>0</v>
      </c>
      <c r="H12" s="29">
        <f>+'当年度'!H12-'前年度'!H12</f>
        <v>-4832</v>
      </c>
      <c r="I12" s="29">
        <f>+'当年度'!I12-'前年度'!I12</f>
        <v>-3984</v>
      </c>
      <c r="J12" s="29">
        <f>+'当年度'!J12-'前年度'!J12</f>
        <v>-169828</v>
      </c>
      <c r="K12" s="29">
        <f>+'当年度'!K12-'前年度'!K12</f>
        <v>3476</v>
      </c>
      <c r="L12" s="29">
        <f>+'当年度'!L12-'前年度'!L12</f>
        <v>831776</v>
      </c>
      <c r="M12" s="29">
        <f>+'当年度'!M12-'前年度'!M12</f>
        <v>0</v>
      </c>
      <c r="N12" s="29">
        <f>+'当年度'!N12-'前年度'!N12</f>
        <v>696772</v>
      </c>
    </row>
    <row r="13" spans="1:14" ht="21" customHeight="1">
      <c r="A13" s="19"/>
      <c r="B13" s="15" t="s">
        <v>20</v>
      </c>
      <c r="C13" s="29">
        <f>+'当年度'!C13-'前年度'!C13</f>
        <v>0</v>
      </c>
      <c r="D13" s="29">
        <f>+'当年度'!D13-'前年度'!D13</f>
        <v>345010</v>
      </c>
      <c r="E13" s="29">
        <f>+'当年度'!E13-'前年度'!E13</f>
        <v>-16640</v>
      </c>
      <c r="F13" s="29">
        <f>+'当年度'!F13-'前年度'!F13</f>
        <v>-1870</v>
      </c>
      <c r="G13" s="29">
        <f>+'当年度'!G13-'前年度'!G13</f>
        <v>0</v>
      </c>
      <c r="H13" s="29">
        <f>+'当年度'!H13-'前年度'!H13</f>
        <v>-11770</v>
      </c>
      <c r="I13" s="29">
        <f>+'当年度'!I13-'前年度'!I13</f>
        <v>-433</v>
      </c>
      <c r="J13" s="29">
        <f>+'当年度'!J13-'前年度'!J13</f>
        <v>-16691</v>
      </c>
      <c r="K13" s="29">
        <f>+'当年度'!K13-'前年度'!K13</f>
        <v>-5325</v>
      </c>
      <c r="L13" s="29">
        <f>+'当年度'!L13-'前年度'!L13</f>
        <v>10643</v>
      </c>
      <c r="M13" s="29">
        <f>+'当年度'!M13-'前年度'!M13</f>
        <v>0</v>
      </c>
      <c r="N13" s="29">
        <f>+'当年度'!N13-'前年度'!N13</f>
        <v>302924</v>
      </c>
    </row>
    <row r="14" spans="1:14" ht="21" customHeight="1">
      <c r="A14" s="19"/>
      <c r="B14" s="15" t="s">
        <v>21</v>
      </c>
      <c r="C14" s="29">
        <f>+'当年度'!C14-'前年度'!C14</f>
        <v>0</v>
      </c>
      <c r="D14" s="29">
        <f>+'当年度'!D14-'前年度'!D14</f>
        <v>-62731</v>
      </c>
      <c r="E14" s="29">
        <f>+'当年度'!E14-'前年度'!E14</f>
        <v>12515</v>
      </c>
      <c r="F14" s="29">
        <f>+'当年度'!F14-'前年度'!F14</f>
        <v>20599</v>
      </c>
      <c r="G14" s="29">
        <f>+'当年度'!G14-'前年度'!G14</f>
        <v>0</v>
      </c>
      <c r="H14" s="29">
        <f>+'当年度'!H14-'前年度'!H14</f>
        <v>-30226</v>
      </c>
      <c r="I14" s="29">
        <f>+'当年度'!I14-'前年度'!I14</f>
        <v>-2161</v>
      </c>
      <c r="J14" s="29">
        <f>+'当年度'!J14-'前年度'!J14</f>
        <v>105800</v>
      </c>
      <c r="K14" s="29">
        <f>+'当年度'!K14-'前年度'!K14</f>
        <v>52564</v>
      </c>
      <c r="L14" s="29">
        <f>+'当年度'!L14-'前年度'!L14</f>
        <v>-532096</v>
      </c>
      <c r="M14" s="29">
        <f>+'当年度'!M14-'前年度'!M14</f>
        <v>0</v>
      </c>
      <c r="N14" s="29">
        <f>+'当年度'!N14-'前年度'!N14</f>
        <v>-435736</v>
      </c>
    </row>
    <row r="15" spans="1:14" ht="21" customHeight="1">
      <c r="A15" s="19"/>
      <c r="B15" s="15" t="s">
        <v>22</v>
      </c>
      <c r="C15" s="29">
        <f>+'当年度'!C15-'前年度'!C15</f>
        <v>0</v>
      </c>
      <c r="D15" s="29">
        <f>+'当年度'!D15-'前年度'!D15</f>
        <v>130</v>
      </c>
      <c r="E15" s="29">
        <f>+'当年度'!E15-'前年度'!E15</f>
        <v>-158682</v>
      </c>
      <c r="F15" s="29">
        <f>+'当年度'!F15-'前年度'!F15</f>
        <v>-6457</v>
      </c>
      <c r="G15" s="29">
        <f>+'当年度'!G15-'前年度'!G15</f>
        <v>0</v>
      </c>
      <c r="H15" s="29">
        <f>+'当年度'!H15-'前年度'!H15</f>
        <v>2664</v>
      </c>
      <c r="I15" s="29">
        <f>+'当年度'!I15-'前年度'!I15</f>
        <v>-1691</v>
      </c>
      <c r="J15" s="29">
        <f>+'当年度'!J15-'前年度'!J15</f>
        <v>33409</v>
      </c>
      <c r="K15" s="29">
        <f>+'当年度'!K15-'前年度'!K15</f>
        <v>26374</v>
      </c>
      <c r="L15" s="29">
        <f>+'当年度'!L15-'前年度'!L15</f>
        <v>-88835</v>
      </c>
      <c r="M15" s="29">
        <f>+'当年度'!M15-'前年度'!M15</f>
        <v>0</v>
      </c>
      <c r="N15" s="29">
        <f>+'当年度'!N15-'前年度'!N15</f>
        <v>-193088</v>
      </c>
    </row>
    <row r="16" spans="1:14" ht="21" customHeight="1">
      <c r="A16" s="19"/>
      <c r="B16" s="14" t="s">
        <v>23</v>
      </c>
      <c r="C16" s="29">
        <f>+'当年度'!C16-'前年度'!C16</f>
        <v>0</v>
      </c>
      <c r="D16" s="29">
        <f>+'当年度'!D16-'前年度'!D16</f>
        <v>-130925</v>
      </c>
      <c r="E16" s="29">
        <f>+'当年度'!E16-'前年度'!E16</f>
        <v>-177781</v>
      </c>
      <c r="F16" s="29">
        <f>+'当年度'!F16-'前年度'!F16</f>
        <v>-48996</v>
      </c>
      <c r="G16" s="29">
        <f>+'当年度'!G16-'前年度'!G16</f>
        <v>0</v>
      </c>
      <c r="H16" s="29">
        <f>+'当年度'!H16-'前年度'!H16</f>
        <v>-26456</v>
      </c>
      <c r="I16" s="29">
        <f>+'当年度'!I16-'前年度'!I16</f>
        <v>5771</v>
      </c>
      <c r="J16" s="29">
        <f>+'当年度'!J16-'前年度'!J16</f>
        <v>6178</v>
      </c>
      <c r="K16" s="29">
        <f>+'当年度'!K16-'前年度'!K16</f>
        <v>3030</v>
      </c>
      <c r="L16" s="29">
        <f>+'当年度'!L16-'前年度'!L16</f>
        <v>381594</v>
      </c>
      <c r="M16" s="29">
        <f>+'当年度'!M16-'前年度'!M16</f>
        <v>0</v>
      </c>
      <c r="N16" s="29">
        <f>+'当年度'!N16-'前年度'!N16</f>
        <v>12415</v>
      </c>
    </row>
    <row r="17" spans="1:14" ht="21" customHeight="1">
      <c r="A17" s="19"/>
      <c r="B17" s="15" t="s">
        <v>38</v>
      </c>
      <c r="C17" s="29">
        <f>+'当年度'!C17-'前年度'!C17</f>
        <v>0</v>
      </c>
      <c r="D17" s="29">
        <f>+'当年度'!D17-'前年度'!D17</f>
        <v>-7585312</v>
      </c>
      <c r="E17" s="29">
        <f>+'当年度'!E17-'前年度'!E17</f>
        <v>-865423</v>
      </c>
      <c r="F17" s="29">
        <f>+'当年度'!F17-'前年度'!F17</f>
        <v>30147</v>
      </c>
      <c r="G17" s="29">
        <f>+'当年度'!G17-'前年度'!G17</f>
        <v>0</v>
      </c>
      <c r="H17" s="29">
        <f>+'当年度'!H17-'前年度'!H17</f>
        <v>-12031</v>
      </c>
      <c r="I17" s="29">
        <f>+'当年度'!I17-'前年度'!I17</f>
        <v>32</v>
      </c>
      <c r="J17" s="29">
        <f>+'当年度'!J17-'前年度'!J17</f>
        <v>-133805</v>
      </c>
      <c r="K17" s="29">
        <f>+'当年度'!K17-'前年度'!K17</f>
        <v>488648</v>
      </c>
      <c r="L17" s="29">
        <f>+'当年度'!L17-'前年度'!L17</f>
        <v>-421816</v>
      </c>
      <c r="M17" s="29">
        <f>+'当年度'!M17-'前年度'!M17</f>
        <v>0</v>
      </c>
      <c r="N17" s="29">
        <f>+'当年度'!N17-'前年度'!N17</f>
        <v>-8499560</v>
      </c>
    </row>
    <row r="18" spans="1:14" ht="21" customHeight="1">
      <c r="A18" s="19"/>
      <c r="B18" s="15" t="s">
        <v>39</v>
      </c>
      <c r="C18" s="29">
        <f>+'当年度'!C18-'前年度'!C18</f>
        <v>0</v>
      </c>
      <c r="D18" s="29">
        <f>+'当年度'!D18-'前年度'!D18</f>
        <v>-3011</v>
      </c>
      <c r="E18" s="29">
        <f>+'当年度'!E18-'前年度'!E18</f>
        <v>-4325</v>
      </c>
      <c r="F18" s="29">
        <f>+'当年度'!F18-'前年度'!F18</f>
        <v>-18034</v>
      </c>
      <c r="G18" s="29">
        <f>+'当年度'!G18-'前年度'!G18</f>
        <v>0</v>
      </c>
      <c r="H18" s="29">
        <f>+'当年度'!H18-'前年度'!H18</f>
        <v>-1892</v>
      </c>
      <c r="I18" s="29">
        <f>+'当年度'!I18-'前年度'!I18</f>
        <v>-53952</v>
      </c>
      <c r="J18" s="29">
        <f>+'当年度'!J18-'前年度'!J18</f>
        <v>24739</v>
      </c>
      <c r="K18" s="29">
        <f>+'当年度'!K18-'前年度'!K18</f>
        <v>-7261</v>
      </c>
      <c r="L18" s="29">
        <f>+'当年度'!L18-'前年度'!L18</f>
        <v>524499</v>
      </c>
      <c r="M18" s="29">
        <f>+'当年度'!M18-'前年度'!M18</f>
        <v>0</v>
      </c>
      <c r="N18" s="29">
        <f>+'当年度'!N18-'前年度'!N18</f>
        <v>460763</v>
      </c>
    </row>
    <row r="19" spans="1:14" ht="21" customHeight="1">
      <c r="A19" s="19"/>
      <c r="B19" s="16" t="s">
        <v>40</v>
      </c>
      <c r="C19" s="30">
        <f>+'当年度'!C19-'前年度'!C19</f>
        <v>0</v>
      </c>
      <c r="D19" s="30">
        <f>+'当年度'!D19-'前年度'!D19</f>
        <v>-3558483</v>
      </c>
      <c r="E19" s="30">
        <f>+'当年度'!E19-'前年度'!E19</f>
        <v>289563</v>
      </c>
      <c r="F19" s="30">
        <f>+'当年度'!F19-'前年度'!F19</f>
        <v>-111379</v>
      </c>
      <c r="G19" s="30">
        <f>+'当年度'!G19-'前年度'!G19</f>
        <v>0</v>
      </c>
      <c r="H19" s="30">
        <f>+'当年度'!H19-'前年度'!H19</f>
        <v>5559</v>
      </c>
      <c r="I19" s="30">
        <f>+'当年度'!I19-'前年度'!I19</f>
        <v>2863</v>
      </c>
      <c r="J19" s="30">
        <f>+'当年度'!J19-'前年度'!J19</f>
        <v>141436</v>
      </c>
      <c r="K19" s="30">
        <f>+'当年度'!K19-'前年度'!K19</f>
        <v>44242</v>
      </c>
      <c r="L19" s="30">
        <f>+'当年度'!L19-'前年度'!L19</f>
        <v>331645</v>
      </c>
      <c r="M19" s="30">
        <f>+'当年度'!M19-'前年度'!M19</f>
        <v>0</v>
      </c>
      <c r="N19" s="30">
        <f>+'当年度'!N19-'前年度'!N19</f>
        <v>-2854554</v>
      </c>
    </row>
    <row r="20" spans="1:14" ht="21" customHeight="1">
      <c r="A20" s="19"/>
      <c r="B20" s="15" t="s">
        <v>24</v>
      </c>
      <c r="C20" s="29">
        <f>+'当年度'!C20-'前年度'!C20</f>
        <v>0</v>
      </c>
      <c r="D20" s="29">
        <f>+'当年度'!D20-'前年度'!D20</f>
        <v>5208</v>
      </c>
      <c r="E20" s="29">
        <f>+'当年度'!E20-'前年度'!E20</f>
        <v>-13219</v>
      </c>
      <c r="F20" s="29">
        <f>+'当年度'!F20-'前年度'!F20</f>
        <v>0</v>
      </c>
      <c r="G20" s="29">
        <f>+'当年度'!G20-'前年度'!G20</f>
        <v>0</v>
      </c>
      <c r="H20" s="29">
        <f>+'当年度'!H20-'前年度'!H20</f>
        <v>0</v>
      </c>
      <c r="I20" s="29">
        <f>+'当年度'!I20-'前年度'!I20</f>
        <v>0</v>
      </c>
      <c r="J20" s="29">
        <f>+'当年度'!J20-'前年度'!J20</f>
        <v>31329</v>
      </c>
      <c r="K20" s="29">
        <f>+'当年度'!K20-'前年度'!K20</f>
        <v>178</v>
      </c>
      <c r="L20" s="29">
        <f>+'当年度'!L20-'前年度'!L20</f>
        <v>-1296</v>
      </c>
      <c r="M20" s="29">
        <f>+'当年度'!M20-'前年度'!M20</f>
        <v>0</v>
      </c>
      <c r="N20" s="29">
        <f>+'当年度'!N20-'前年度'!N20</f>
        <v>22200</v>
      </c>
    </row>
    <row r="21" spans="1:14" ht="21" customHeight="1">
      <c r="A21" s="19"/>
      <c r="B21" s="15" t="s">
        <v>25</v>
      </c>
      <c r="C21" s="29">
        <f>+'当年度'!C21-'前年度'!C21</f>
        <v>0</v>
      </c>
      <c r="D21" s="29">
        <f>+'当年度'!D21-'前年度'!D21</f>
        <v>59618</v>
      </c>
      <c r="E21" s="29">
        <f>+'当年度'!E21-'前年度'!E21</f>
        <v>58908</v>
      </c>
      <c r="F21" s="29">
        <f>+'当年度'!F21-'前年度'!F21</f>
        <v>-8631</v>
      </c>
      <c r="G21" s="29">
        <f>+'当年度'!G21-'前年度'!G21</f>
        <v>41547</v>
      </c>
      <c r="H21" s="29">
        <f>+'当年度'!H21-'前年度'!H21</f>
        <v>-27835</v>
      </c>
      <c r="I21" s="29">
        <f>+'当年度'!I21-'前年度'!I21</f>
        <v>0</v>
      </c>
      <c r="J21" s="29">
        <f>+'当年度'!J21-'前年度'!J21</f>
        <v>11947</v>
      </c>
      <c r="K21" s="29">
        <f>+'当年度'!K21-'前年度'!K21</f>
        <v>-34207</v>
      </c>
      <c r="L21" s="29">
        <f>+'当年度'!L21-'前年度'!L21</f>
        <v>30212</v>
      </c>
      <c r="M21" s="29">
        <f>+'当年度'!M21-'前年度'!M21</f>
        <v>0</v>
      </c>
      <c r="N21" s="29">
        <f>+'当年度'!N21-'前年度'!N21</f>
        <v>131559</v>
      </c>
    </row>
    <row r="22" spans="1:14" ht="21" customHeight="1">
      <c r="A22" s="19"/>
      <c r="B22" s="15" t="s">
        <v>26</v>
      </c>
      <c r="C22" s="29">
        <f>+'当年度'!C22-'前年度'!C22</f>
        <v>0</v>
      </c>
      <c r="D22" s="29">
        <f>+'当年度'!D22-'前年度'!D22</f>
        <v>-217527</v>
      </c>
      <c r="E22" s="29">
        <f>+'当年度'!E22-'前年度'!E22</f>
        <v>57300</v>
      </c>
      <c r="F22" s="29">
        <f>+'当年度'!F22-'前年度'!F22</f>
        <v>-21608</v>
      </c>
      <c r="G22" s="29">
        <f>+'当年度'!G22-'前年度'!G22</f>
        <v>0</v>
      </c>
      <c r="H22" s="29">
        <f>+'当年度'!H22-'前年度'!H22</f>
        <v>-62791</v>
      </c>
      <c r="I22" s="29">
        <f>+'当年度'!I22-'前年度'!I22</f>
        <v>10082</v>
      </c>
      <c r="J22" s="29">
        <f>+'当年度'!J22-'前年度'!J22</f>
        <v>-90135</v>
      </c>
      <c r="K22" s="29">
        <f>+'当年度'!K22-'前年度'!K22</f>
        <v>160349</v>
      </c>
      <c r="L22" s="29">
        <f>+'当年度'!L22-'前年度'!L22</f>
        <v>-527890</v>
      </c>
      <c r="M22" s="29">
        <f>+'当年度'!M22-'前年度'!M22</f>
        <v>0</v>
      </c>
      <c r="N22" s="29">
        <f>+'当年度'!N22-'前年度'!N22</f>
        <v>-692220</v>
      </c>
    </row>
    <row r="23" spans="1:14" ht="21" customHeight="1">
      <c r="A23" s="19"/>
      <c r="B23" s="15" t="s">
        <v>27</v>
      </c>
      <c r="C23" s="29">
        <f>+'当年度'!C23-'前年度'!C23</f>
        <v>0</v>
      </c>
      <c r="D23" s="29">
        <f>+'当年度'!D23-'前年度'!D23</f>
        <v>-5689</v>
      </c>
      <c r="E23" s="29">
        <f>+'当年度'!E23-'前年度'!E23</f>
        <v>-9010</v>
      </c>
      <c r="F23" s="29">
        <f>+'当年度'!F23-'前年度'!F23</f>
        <v>-1979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0</v>
      </c>
      <c r="J23" s="29">
        <f>+'当年度'!J23-'前年度'!J23</f>
        <v>11791</v>
      </c>
      <c r="K23" s="29">
        <f>+'当年度'!K23-'前年度'!K23</f>
        <v>-154270</v>
      </c>
      <c r="L23" s="29">
        <f>+'当年度'!L23-'前年度'!L23</f>
        <v>-4866</v>
      </c>
      <c r="M23" s="29">
        <f>+'当年度'!M23-'前年度'!M23</f>
        <v>0</v>
      </c>
      <c r="N23" s="29">
        <f>+'当年度'!N23-'前年度'!N23</f>
        <v>-164023</v>
      </c>
    </row>
    <row r="24" spans="1:14" ht="21" customHeight="1">
      <c r="A24" s="19"/>
      <c r="B24" s="15" t="s">
        <v>28</v>
      </c>
      <c r="C24" s="29">
        <f>+'当年度'!C24-'前年度'!C24</f>
        <v>0</v>
      </c>
      <c r="D24" s="29">
        <f>+'当年度'!D24-'前年度'!D24</f>
        <v>10783</v>
      </c>
      <c r="E24" s="29">
        <f>+'当年度'!E24-'前年度'!E24</f>
        <v>-34855</v>
      </c>
      <c r="F24" s="29">
        <f>+'当年度'!F24-'前年度'!F24</f>
        <v>-32935</v>
      </c>
      <c r="G24" s="29">
        <f>+'当年度'!G24-'前年度'!G24</f>
        <v>0</v>
      </c>
      <c r="H24" s="29">
        <f>+'当年度'!H24-'前年度'!H24</f>
        <v>15625</v>
      </c>
      <c r="I24" s="29">
        <f>+'当年度'!I24-'前年度'!I24</f>
        <v>0</v>
      </c>
      <c r="J24" s="29">
        <f>+'当年度'!J24-'前年度'!J24</f>
        <v>-34574</v>
      </c>
      <c r="K24" s="29">
        <f>+'当年度'!K24-'前年度'!K24</f>
        <v>-164659</v>
      </c>
      <c r="L24" s="29">
        <f>+'当年度'!L24-'前年度'!L24</f>
        <v>81375</v>
      </c>
      <c r="M24" s="29">
        <f>+'当年度'!M24-'前年度'!M24</f>
        <v>0</v>
      </c>
      <c r="N24" s="29">
        <f>+'当年度'!N24-'前年度'!N24</f>
        <v>-159240</v>
      </c>
    </row>
    <row r="25" spans="1:14" ht="21" customHeight="1">
      <c r="A25" s="19"/>
      <c r="B25" s="14" t="s">
        <v>29</v>
      </c>
      <c r="C25" s="29">
        <f>+'当年度'!C25-'前年度'!C25</f>
        <v>0</v>
      </c>
      <c r="D25" s="29">
        <f>+'当年度'!D25-'前年度'!D25</f>
        <v>18701</v>
      </c>
      <c r="E25" s="29">
        <f>+'当年度'!E25-'前年度'!E25</f>
        <v>-866</v>
      </c>
      <c r="F25" s="29">
        <f>+'当年度'!F25-'前年度'!F25</f>
        <v>1126</v>
      </c>
      <c r="G25" s="29">
        <f>+'当年度'!G25-'前年度'!G25</f>
        <v>0</v>
      </c>
      <c r="H25" s="29">
        <f>+'当年度'!H25-'前年度'!H25</f>
        <v>-16310</v>
      </c>
      <c r="I25" s="29">
        <f>+'当年度'!I25-'前年度'!I25</f>
        <v>-2424</v>
      </c>
      <c r="J25" s="29">
        <f>+'当年度'!J25-'前年度'!J25</f>
        <v>45013</v>
      </c>
      <c r="K25" s="29">
        <f>+'当年度'!K25-'前年度'!K25</f>
        <v>13249</v>
      </c>
      <c r="L25" s="29">
        <f>+'当年度'!L25-'前年度'!L25</f>
        <v>-13390</v>
      </c>
      <c r="M25" s="29">
        <f>+'当年度'!M25-'前年度'!M25</f>
        <v>0</v>
      </c>
      <c r="N25" s="29">
        <f>+'当年度'!N25-'前年度'!N25</f>
        <v>45099</v>
      </c>
    </row>
    <row r="26" spans="1:14" ht="21" customHeight="1">
      <c r="A26" s="19"/>
      <c r="B26" s="15" t="s">
        <v>30</v>
      </c>
      <c r="C26" s="29">
        <f>+'当年度'!C26-'前年度'!C26</f>
        <v>798</v>
      </c>
      <c r="D26" s="29">
        <f>+'当年度'!D26-'前年度'!D26</f>
        <v>-10125</v>
      </c>
      <c r="E26" s="29">
        <f>+'当年度'!E26-'前年度'!E26</f>
        <v>-1627</v>
      </c>
      <c r="F26" s="29">
        <f>+'当年度'!F26-'前年度'!F26</f>
        <v>769</v>
      </c>
      <c r="G26" s="29">
        <f>+'当年度'!G26-'前年度'!G26</f>
        <v>0</v>
      </c>
      <c r="H26" s="29">
        <f>+'当年度'!H26-'前年度'!H26</f>
        <v>-9067</v>
      </c>
      <c r="I26" s="29">
        <f>+'当年度'!I26-'前年度'!I26</f>
        <v>553</v>
      </c>
      <c r="J26" s="29">
        <f>+'当年度'!J26-'前年度'!J26</f>
        <v>-51389</v>
      </c>
      <c r="K26" s="29">
        <f>+'当年度'!K26-'前年度'!K26</f>
        <v>-10607</v>
      </c>
      <c r="L26" s="29">
        <f>+'当年度'!L26-'前年度'!L26</f>
        <v>138621</v>
      </c>
      <c r="M26" s="29">
        <f>+'当年度'!M26-'前年度'!M26</f>
        <v>0</v>
      </c>
      <c r="N26" s="29">
        <f>+'当年度'!N26-'前年度'!N26</f>
        <v>57926</v>
      </c>
    </row>
    <row r="27" spans="1:14" ht="21" customHeight="1">
      <c r="A27" s="19"/>
      <c r="B27" s="14" t="s">
        <v>31</v>
      </c>
      <c r="C27" s="29">
        <f>+'当年度'!C27-'前年度'!C27</f>
        <v>0</v>
      </c>
      <c r="D27" s="29">
        <f>+'当年度'!D27-'前年度'!D27</f>
        <v>-28883</v>
      </c>
      <c r="E27" s="29">
        <f>+'当年度'!E27-'前年度'!E27</f>
        <v>-236411</v>
      </c>
      <c r="F27" s="29">
        <f>+'当年度'!F27-'前年度'!F27</f>
        <v>-1476</v>
      </c>
      <c r="G27" s="29">
        <f>+'当年度'!G27-'前年度'!G27</f>
        <v>0</v>
      </c>
      <c r="H27" s="29">
        <f>+'当年度'!H27-'前年度'!H27</f>
        <v>-96140</v>
      </c>
      <c r="I27" s="29">
        <f>+'当年度'!I27-'前年度'!I27</f>
        <v>-30759</v>
      </c>
      <c r="J27" s="29">
        <f>+'当年度'!J27-'前年度'!J27</f>
        <v>24745</v>
      </c>
      <c r="K27" s="29">
        <f>+'当年度'!K27-'前年度'!K27</f>
        <v>2989</v>
      </c>
      <c r="L27" s="29">
        <f>+'当年度'!L27-'前年度'!L27</f>
        <v>212629</v>
      </c>
      <c r="M27" s="29">
        <f>+'当年度'!M27-'前年度'!M27</f>
        <v>0</v>
      </c>
      <c r="N27" s="29">
        <f>+'当年度'!N27-'前年度'!N27</f>
        <v>-153306</v>
      </c>
    </row>
    <row r="28" spans="1:14" ht="21" customHeight="1">
      <c r="A28" s="19"/>
      <c r="B28" s="15" t="s">
        <v>32</v>
      </c>
      <c r="C28" s="29">
        <f>+'当年度'!C28-'前年度'!C28</f>
        <v>0</v>
      </c>
      <c r="D28" s="29">
        <f>+'当年度'!D28-'前年度'!D28</f>
        <v>1755</v>
      </c>
      <c r="E28" s="29">
        <f>+'当年度'!E28-'前年度'!E28</f>
        <v>9509</v>
      </c>
      <c r="F28" s="29">
        <f>+'当年度'!F28-'前年度'!F28</f>
        <v>-47615</v>
      </c>
      <c r="G28" s="29">
        <f>+'当年度'!G28-'前年度'!G28</f>
        <v>0</v>
      </c>
      <c r="H28" s="29">
        <f>+'当年度'!H28-'前年度'!H28</f>
        <v>-6931</v>
      </c>
      <c r="I28" s="29">
        <f>+'当年度'!I28-'前年度'!I28</f>
        <v>0</v>
      </c>
      <c r="J28" s="29">
        <f>+'当年度'!J28-'前年度'!J28</f>
        <v>-723</v>
      </c>
      <c r="K28" s="29">
        <f>+'当年度'!K28-'前年度'!K28</f>
        <v>2320</v>
      </c>
      <c r="L28" s="29">
        <f>+'当年度'!L28-'前年度'!L28</f>
        <v>83284</v>
      </c>
      <c r="M28" s="29">
        <f>+'当年度'!M28-'前年度'!M28</f>
        <v>0</v>
      </c>
      <c r="N28" s="29">
        <f>+'当年度'!N28-'前年度'!N28</f>
        <v>41599</v>
      </c>
    </row>
    <row r="29" spans="1:14" ht="21" customHeight="1">
      <c r="A29" s="19"/>
      <c r="B29" s="15" t="s">
        <v>33</v>
      </c>
      <c r="C29" s="29">
        <f>+'当年度'!C29-'前年度'!C29</f>
        <v>0</v>
      </c>
      <c r="D29" s="29">
        <f>+'当年度'!D29-'前年度'!D29</f>
        <v>13417</v>
      </c>
      <c r="E29" s="29">
        <f>+'当年度'!E29-'前年度'!E29</f>
        <v>-43167</v>
      </c>
      <c r="F29" s="29">
        <f>+'当年度'!F29-'前年度'!F29</f>
        <v>1080</v>
      </c>
      <c r="G29" s="29">
        <f>+'当年度'!G29-'前年度'!G29</f>
        <v>0</v>
      </c>
      <c r="H29" s="29">
        <f>+'当年度'!H29-'前年度'!H29</f>
        <v>26660</v>
      </c>
      <c r="I29" s="29">
        <f>+'当年度'!I29-'前年度'!I29</f>
        <v>0</v>
      </c>
      <c r="J29" s="29">
        <f>+'当年度'!J29-'前年度'!J29</f>
        <v>31274</v>
      </c>
      <c r="K29" s="29">
        <f>+'当年度'!K29-'前年度'!K29</f>
        <v>-1386</v>
      </c>
      <c r="L29" s="29">
        <f>+'当年度'!L29-'前年度'!L29</f>
        <v>-11916</v>
      </c>
      <c r="M29" s="29">
        <f>+'当年度'!M29-'前年度'!M29</f>
        <v>0</v>
      </c>
      <c r="N29" s="29">
        <f>+'当年度'!N29-'前年度'!N29</f>
        <v>15962</v>
      </c>
    </row>
    <row r="30" spans="1:14" ht="21" customHeight="1">
      <c r="A30" s="19"/>
      <c r="B30" s="15" t="s">
        <v>41</v>
      </c>
      <c r="C30" s="29">
        <f>+'当年度'!C30-'前年度'!C30</f>
        <v>0</v>
      </c>
      <c r="D30" s="29">
        <f>+'当年度'!D30-'前年度'!D30</f>
        <v>7141</v>
      </c>
      <c r="E30" s="29">
        <f>+'当年度'!E30-'前年度'!E30</f>
        <v>-4644</v>
      </c>
      <c r="F30" s="29">
        <f>+'当年度'!F30-'前年度'!F30</f>
        <v>-4527</v>
      </c>
      <c r="G30" s="29">
        <f>+'当年度'!G30-'前年度'!G30</f>
        <v>0</v>
      </c>
      <c r="H30" s="29">
        <f>+'当年度'!H30-'前年度'!H30</f>
        <v>1031</v>
      </c>
      <c r="I30" s="29">
        <f>+'当年度'!I30-'前年度'!I30</f>
        <v>-10726</v>
      </c>
      <c r="J30" s="29">
        <f>+'当年度'!J30-'前年度'!J30</f>
        <v>42584</v>
      </c>
      <c r="K30" s="29">
        <f>+'当年度'!K30-'前年度'!K30</f>
        <v>242047</v>
      </c>
      <c r="L30" s="29">
        <f>+'当年度'!L30-'前年度'!L30</f>
        <v>39421</v>
      </c>
      <c r="M30" s="29">
        <f>+'当年度'!M30-'前年度'!M30</f>
        <v>0</v>
      </c>
      <c r="N30" s="29">
        <f>+'当年度'!N30-'前年度'!N30</f>
        <v>312327</v>
      </c>
    </row>
    <row r="31" spans="1:14" ht="21" customHeight="1">
      <c r="A31" s="19"/>
      <c r="B31" s="14" t="s">
        <v>42</v>
      </c>
      <c r="C31" s="29">
        <f>+'当年度'!C31-'前年度'!C31</f>
        <v>0</v>
      </c>
      <c r="D31" s="29">
        <f>+'当年度'!D31-'前年度'!D31</f>
        <v>32831</v>
      </c>
      <c r="E31" s="29">
        <f>+'当年度'!E31-'前年度'!E31</f>
        <v>-8213</v>
      </c>
      <c r="F31" s="29">
        <f>+'当年度'!F31-'前年度'!F31</f>
        <v>2591</v>
      </c>
      <c r="G31" s="29">
        <f>+'当年度'!G31-'前年度'!G31</f>
        <v>0</v>
      </c>
      <c r="H31" s="29">
        <f>+'当年度'!H31-'前年度'!H31</f>
        <v>-25426</v>
      </c>
      <c r="I31" s="29">
        <f>+'当年度'!I31-'前年度'!I31</f>
        <v>198</v>
      </c>
      <c r="J31" s="29">
        <f>+'当年度'!J31-'前年度'!J31</f>
        <v>21956</v>
      </c>
      <c r="K31" s="29">
        <f>+'当年度'!K31-'前年度'!K31</f>
        <v>277582</v>
      </c>
      <c r="L31" s="29">
        <f>+'当年度'!L31-'前年度'!L31</f>
        <v>22491</v>
      </c>
      <c r="M31" s="29">
        <f>+'当年度'!M31-'前年度'!M31</f>
        <v>0</v>
      </c>
      <c r="N31" s="29">
        <f>+'当年度'!N31-'前年度'!N31</f>
        <v>324010</v>
      </c>
    </row>
    <row r="32" spans="1:14" ht="21" customHeight="1">
      <c r="A32" s="19"/>
      <c r="B32" s="14" t="s">
        <v>43</v>
      </c>
      <c r="C32" s="29">
        <f>+'当年度'!C32-'前年度'!C32</f>
        <v>0</v>
      </c>
      <c r="D32" s="29">
        <f>+'当年度'!D32-'前年度'!D32</f>
        <v>4075</v>
      </c>
      <c r="E32" s="29">
        <f>+'当年度'!E32-'前年度'!E32</f>
        <v>-147</v>
      </c>
      <c r="F32" s="29">
        <f>+'当年度'!F32-'前年度'!F32</f>
        <v>238967</v>
      </c>
      <c r="G32" s="29">
        <f>+'当年度'!G32-'前年度'!G32</f>
        <v>0</v>
      </c>
      <c r="H32" s="29">
        <f>+'当年度'!H32-'前年度'!H32</f>
        <v>218149</v>
      </c>
      <c r="I32" s="29">
        <f>+'当年度'!I32-'前年度'!I32</f>
        <v>-1099</v>
      </c>
      <c r="J32" s="29">
        <f>+'当年度'!J32-'前年度'!J32</f>
        <v>-4045</v>
      </c>
      <c r="K32" s="29">
        <f>+'当年度'!K32-'前年度'!K32</f>
        <v>22625</v>
      </c>
      <c r="L32" s="29">
        <f>+'当年度'!L32-'前年度'!L32</f>
        <v>-283542</v>
      </c>
      <c r="M32" s="29">
        <f>+'当年度'!M32-'前年度'!M32</f>
        <v>0</v>
      </c>
      <c r="N32" s="29">
        <f>+'当年度'!N32-'前年度'!N32</f>
        <v>194983</v>
      </c>
    </row>
    <row r="33" spans="1:14" ht="21" customHeight="1">
      <c r="A33" s="19"/>
      <c r="B33" s="15" t="s">
        <v>34</v>
      </c>
      <c r="C33" s="29">
        <f>+'当年度'!C33-'前年度'!C33</f>
        <v>0</v>
      </c>
      <c r="D33" s="29">
        <f>+'当年度'!D33-'前年度'!D33</f>
        <v>-22338</v>
      </c>
      <c r="E33" s="29">
        <f>+'当年度'!E33-'前年度'!E33</f>
        <v>-21971</v>
      </c>
      <c r="F33" s="29">
        <f>+'当年度'!F33-'前年度'!F33</f>
        <v>5856</v>
      </c>
      <c r="G33" s="29">
        <f>+'当年度'!G33-'前年度'!G33</f>
        <v>0</v>
      </c>
      <c r="H33" s="29">
        <f>+'当年度'!H33-'前年度'!H33</f>
        <v>-6735</v>
      </c>
      <c r="I33" s="29">
        <f>+'当年度'!I33-'前年度'!I33</f>
        <v>22088</v>
      </c>
      <c r="J33" s="29">
        <f>+'当年度'!J33-'前年度'!J33</f>
        <v>11352</v>
      </c>
      <c r="K33" s="29">
        <f>+'当年度'!K33-'前年度'!K33</f>
        <v>38324</v>
      </c>
      <c r="L33" s="29">
        <f>+'当年度'!L33-'前年度'!L33</f>
        <v>84532</v>
      </c>
      <c r="M33" s="29">
        <f>+'当年度'!M33-'前年度'!M33</f>
        <v>0</v>
      </c>
      <c r="N33" s="29">
        <f>+'当年度'!N33-'前年度'!N33</f>
        <v>111108</v>
      </c>
    </row>
    <row r="34" spans="1:14" ht="21" customHeight="1">
      <c r="A34" s="19"/>
      <c r="B34" s="14" t="s">
        <v>35</v>
      </c>
      <c r="C34" s="29">
        <f>+'当年度'!C34-'前年度'!C34</f>
        <v>0</v>
      </c>
      <c r="D34" s="29">
        <f>+'当年度'!D34-'前年度'!D34</f>
        <v>-7320</v>
      </c>
      <c r="E34" s="29">
        <f>+'当年度'!E34-'前年度'!E34</f>
        <v>264621</v>
      </c>
      <c r="F34" s="29">
        <f>+'当年度'!F34-'前年度'!F34</f>
        <v>1485</v>
      </c>
      <c r="G34" s="29">
        <f>+'当年度'!G34-'前年度'!G34</f>
        <v>0</v>
      </c>
      <c r="H34" s="29">
        <f>+'当年度'!H34-'前年度'!H34</f>
        <v>3511</v>
      </c>
      <c r="I34" s="29">
        <f>+'当年度'!I34-'前年度'!I34</f>
        <v>2449</v>
      </c>
      <c r="J34" s="29">
        <f>+'当年度'!J34-'前年度'!J34</f>
        <v>38846</v>
      </c>
      <c r="K34" s="29">
        <f>+'当年度'!K34-'前年度'!K34</f>
        <v>-367143</v>
      </c>
      <c r="L34" s="29">
        <f>+'当年度'!L34-'前年度'!L34</f>
        <v>-552722</v>
      </c>
      <c r="M34" s="29">
        <f>+'当年度'!M34-'前年度'!M34</f>
        <v>0</v>
      </c>
      <c r="N34" s="29">
        <f>+'当年度'!N34-'前年度'!N34</f>
        <v>-616273</v>
      </c>
    </row>
    <row r="35" spans="1:14" ht="22.5" customHeight="1">
      <c r="A35" s="19"/>
      <c r="B35" s="17" t="s">
        <v>36</v>
      </c>
      <c r="C35" s="31">
        <f>+'当年度'!C35-'前年度'!C35</f>
        <v>0</v>
      </c>
      <c r="D35" s="31">
        <f>+'当年度'!D35-'前年度'!D35</f>
        <v>-12380698</v>
      </c>
      <c r="E35" s="31">
        <f>+'当年度'!E35-'前年度'!E35</f>
        <v>-1489976</v>
      </c>
      <c r="F35" s="31">
        <f>+'当年度'!F35-'前年度'!F35</f>
        <v>-241515</v>
      </c>
      <c r="G35" s="31">
        <f>+'当年度'!G35-'前年度'!G35</f>
        <v>25120</v>
      </c>
      <c r="H35" s="31">
        <f>+'当年度'!H35-'前年度'!H35</f>
        <v>58900</v>
      </c>
      <c r="I35" s="31">
        <f>+'当年度'!I35-'前年度'!I35</f>
        <v>-278321</v>
      </c>
      <c r="J35" s="31">
        <f>+'当年度'!J35-'前年度'!J35</f>
        <v>1151974</v>
      </c>
      <c r="K35" s="31">
        <f>+'当年度'!K35-'前年度'!K35</f>
        <v>294451</v>
      </c>
      <c r="L35" s="31">
        <f>+'当年度'!L35-'前年度'!L35</f>
        <v>8050990</v>
      </c>
      <c r="M35" s="31">
        <f>+'当年度'!M35-'前年度'!M35</f>
        <v>81169</v>
      </c>
      <c r="N35" s="31">
        <f>+'当年度'!N35-'前年度'!N35</f>
        <v>-4727906</v>
      </c>
    </row>
    <row r="36" spans="1:14" ht="22.5" customHeight="1">
      <c r="A36" s="19"/>
      <c r="B36" s="17" t="s">
        <v>45</v>
      </c>
      <c r="C36" s="31">
        <f>+'当年度'!C36-'前年度'!C36</f>
        <v>798</v>
      </c>
      <c r="D36" s="31">
        <f>+'当年度'!D36-'前年度'!D36</f>
        <v>-138353</v>
      </c>
      <c r="E36" s="31">
        <f>+'当年度'!E36-'前年度'!E36</f>
        <v>16208</v>
      </c>
      <c r="F36" s="31">
        <f>+'当年度'!F36-'前年度'!F36</f>
        <v>133103</v>
      </c>
      <c r="G36" s="31">
        <f>+'当年度'!G36-'前年度'!G36</f>
        <v>41547</v>
      </c>
      <c r="H36" s="31">
        <f>+'当年度'!H36-'前年度'!H36</f>
        <v>13741</v>
      </c>
      <c r="I36" s="31">
        <f>+'当年度'!I36-'前年度'!I36</f>
        <v>-9638</v>
      </c>
      <c r="J36" s="31">
        <f>+'当年度'!J36-'前年度'!J36</f>
        <v>89971</v>
      </c>
      <c r="K36" s="31">
        <f>+'当年度'!K36-'前年度'!K36</f>
        <v>27391</v>
      </c>
      <c r="L36" s="31">
        <f>+'当年度'!L36-'前年度'!L36</f>
        <v>-703057</v>
      </c>
      <c r="M36" s="31">
        <f>+'当年度'!M36-'前年度'!M36</f>
        <v>0</v>
      </c>
      <c r="N36" s="31">
        <f>+'当年度'!N36-'前年度'!N36</f>
        <v>-528289</v>
      </c>
    </row>
    <row r="37" spans="1:14" ht="22.5" customHeight="1">
      <c r="A37" s="19"/>
      <c r="B37" s="17" t="s">
        <v>37</v>
      </c>
      <c r="C37" s="31">
        <f>+'当年度'!C37-'前年度'!C37</f>
        <v>798</v>
      </c>
      <c r="D37" s="31">
        <f>+'当年度'!D37-'前年度'!D37</f>
        <v>-12519051</v>
      </c>
      <c r="E37" s="31">
        <f>+'当年度'!E37-'前年度'!E37</f>
        <v>-1473768</v>
      </c>
      <c r="F37" s="31">
        <f>+'当年度'!F37-'前年度'!F37</f>
        <v>-108412</v>
      </c>
      <c r="G37" s="31">
        <f>+'当年度'!G37-'前年度'!G37</f>
        <v>66667</v>
      </c>
      <c r="H37" s="31">
        <f>+'当年度'!H37-'前年度'!H37</f>
        <v>72641</v>
      </c>
      <c r="I37" s="31">
        <f>+'当年度'!I37-'前年度'!I37</f>
        <v>-287959</v>
      </c>
      <c r="J37" s="31">
        <f>+'当年度'!J37-'前年度'!J37</f>
        <v>1241945</v>
      </c>
      <c r="K37" s="31">
        <f>+'当年度'!K37-'前年度'!K37</f>
        <v>321842</v>
      </c>
      <c r="L37" s="31">
        <f>+'当年度'!L37-'前年度'!L37</f>
        <v>7347933</v>
      </c>
      <c r="M37" s="31">
        <f>+'当年度'!M37-'前年度'!M37</f>
        <v>81169</v>
      </c>
      <c r="N37" s="31">
        <f>+'当年度'!N37-'前年度'!N37</f>
        <v>-5256195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5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1:15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1:15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21" customHeight="1">
      <c r="A6" s="19"/>
      <c r="B6" s="14" t="s">
        <v>13</v>
      </c>
      <c r="C6" s="22">
        <f>IF(AND('当年度'!C6=0,'前年度'!C6=0),"",IF('前年度'!C6=0,"皆増 ",IF('当年度'!C6=0,"皆減 ",ROUND('増減額'!C6/'前年度'!C6*100,1))))</f>
      </c>
      <c r="D6" s="22">
        <f>IF(AND('当年度'!D6=0,'前年度'!D6=0),"",IF('前年度'!D6=0,"皆増 ",IF('当年度'!D6=0,"皆減 ",ROUND('増減額'!D6/'前年度'!D6*100,1))))</f>
        <v>-17.6</v>
      </c>
      <c r="E6" s="22">
        <f>IF(AND('当年度'!E6=0,'前年度'!E6=0),"",IF('前年度'!E6=0,"皆増 ",IF('当年度'!E6=0,"皆減 ",ROUND('増減額'!E6/'前年度'!E6*100,1))))</f>
        <v>67.5</v>
      </c>
      <c r="F6" s="22">
        <f>IF(AND('当年度'!F6=0,'前年度'!F6=0),"",IF('前年度'!F6=0,"皆増 ",IF('当年度'!F6=0,"皆減 ",ROUND('増減額'!F6/'前年度'!F6*100,1))))</f>
        <v>77.7</v>
      </c>
      <c r="G6" s="22">
        <f>IF(AND('当年度'!G6=0,'前年度'!G6=0),"",IF('前年度'!G6=0,"皆増 ",IF('当年度'!G6=0,"皆減 ",ROUND('増減額'!G6/'前年度'!G6*100,1))))</f>
      </c>
      <c r="H6" s="22">
        <f>IF(AND('当年度'!H6=0,'前年度'!H6=0),"",IF('前年度'!H6=0,"皆増 ",IF('当年度'!H6=0,"皆減 ",ROUND('増減額'!H6/'前年度'!H6*100,1))))</f>
        <v>-6.8</v>
      </c>
      <c r="I6" s="22">
        <f>IF(AND('当年度'!I6=0,'前年度'!I6=0),"",IF('前年度'!I6=0,"皆増 ",IF('当年度'!I6=0,"皆減 ",ROUND('増減額'!I6/'前年度'!I6*100,1))))</f>
        <v>-64.4</v>
      </c>
      <c r="J6" s="22">
        <f>IF(AND('当年度'!J6=0,'前年度'!J6=0),"",IF('前年度'!J6=0,"皆増 ",IF('当年度'!J6=0,"皆減 ",ROUND('増減額'!J6/'前年度'!J6*100,1))))</f>
        <v>-10.7</v>
      </c>
      <c r="K6" s="22">
        <f>IF(AND('当年度'!K6=0,'前年度'!K6=0),"",IF('前年度'!K6=0,"皆増 ",IF('当年度'!K6=0,"皆減 ",ROUND('増減額'!K6/'前年度'!K6*100,1))))</f>
        <v>-67.9</v>
      </c>
      <c r="L6" s="22">
        <f>IF(AND('当年度'!L6=0,'前年度'!L6=0),"",IF('前年度'!L6=0,"皆増 ",IF('当年度'!L6=0,"皆減 ",ROUND('増減額'!L6/'前年度'!L6*100,1))))</f>
        <v>175</v>
      </c>
      <c r="M6" s="22">
        <f>IF(AND('当年度'!M6=0,'前年度'!M6=0),"",IF('前年度'!M6=0,"皆増 ",IF('当年度'!M6=0,"皆減 ",ROUND('増減額'!M6/'前年度'!M6*100,1))))</f>
      </c>
      <c r="N6" s="22">
        <f>IF(AND('当年度'!N6=0,'前年度'!N6=0),"",IF('前年度'!N6=0,"皆増 ",IF('当年度'!N6=0,"皆減 ",ROUND('増減額'!N6/'前年度'!N6*100,1))))</f>
        <v>55.7</v>
      </c>
      <c r="O6" s="1"/>
    </row>
    <row r="7" spans="1:15" ht="21" customHeight="1">
      <c r="A7" s="19"/>
      <c r="B7" s="14" t="s">
        <v>14</v>
      </c>
      <c r="C7" s="22">
        <f>IF(AND('当年度'!C7=0,'前年度'!C7=0),"",IF('前年度'!C7=0,"皆増 ",IF('当年度'!C7=0,"皆減 ",ROUND('増減額'!C7/'前年度'!C7*100,1))))</f>
      </c>
      <c r="D7" s="22">
        <f>IF(AND('当年度'!D7=0,'前年度'!D7=0),"",IF('前年度'!D7=0,"皆増 ",IF('当年度'!D7=0,"皆減 ",ROUND('増減額'!D7/'前年度'!D7*100,1))))</f>
        <v>4.9</v>
      </c>
      <c r="E7" s="22">
        <f>IF(AND('当年度'!E7=0,'前年度'!E7=0),"",IF('前年度'!E7=0,"皆増 ",IF('当年度'!E7=0,"皆減 ",ROUND('増減額'!E7/'前年度'!E7*100,1))))</f>
        <v>-55.5</v>
      </c>
      <c r="F7" s="22">
        <f>IF(AND('当年度'!F7=0,'前年度'!F7=0),"",IF('前年度'!F7=0,"皆増 ",IF('当年度'!F7=0,"皆減 ",ROUND('増減額'!F7/'前年度'!F7*100,1))))</f>
        <v>-13.2</v>
      </c>
      <c r="G7" s="22">
        <f>IF(AND('当年度'!G7=0,'前年度'!G7=0),"",IF('前年度'!G7=0,"皆増 ",IF('当年度'!G7=0,"皆減 ",ROUND('増減額'!G7/'前年度'!G7*100,1))))</f>
        <v>45</v>
      </c>
      <c r="H7" s="22">
        <f>IF(AND('当年度'!H7=0,'前年度'!H7=0),"",IF('前年度'!H7=0,"皆増 ",IF('当年度'!H7=0,"皆減 ",ROUND('増減額'!H7/'前年度'!H7*100,1))))</f>
        <v>25.3</v>
      </c>
      <c r="I7" s="22">
        <f>IF(AND('当年度'!I7=0,'前年度'!I7=0),"",IF('前年度'!I7=0,"皆増 ",IF('当年度'!I7=0,"皆減 ",ROUND('増減額'!I7/'前年度'!I7*100,1))))</f>
        <v>7.3</v>
      </c>
      <c r="J7" s="22">
        <f>IF(AND('当年度'!J7=0,'前年度'!J7=0),"",IF('前年度'!J7=0,"皆増 ",IF('当年度'!J7=0,"皆減 ",ROUND('増減額'!J7/'前年度'!J7*100,1))))</f>
        <v>30.5</v>
      </c>
      <c r="K7" s="22">
        <f>IF(AND('当年度'!K7=0,'前年度'!K7=0),"",IF('前年度'!K7=0,"皆増 ",IF('当年度'!K7=0,"皆減 ",ROUND('増減額'!K7/'前年度'!K7*100,1))))</f>
        <v>19.5</v>
      </c>
      <c r="L7" s="22">
        <f>IF(AND('当年度'!L7=0,'前年度'!L7=0),"",IF('前年度'!L7=0,"皆増 ",IF('当年度'!L7=0,"皆減 ",ROUND('増減額'!L7/'前年度'!L7*100,1))))</f>
        <v>78.8</v>
      </c>
      <c r="M7" s="22">
        <f>IF(AND('当年度'!M7=0,'前年度'!M7=0),"",IF('前年度'!M7=0,"皆増 ",IF('当年度'!M7=0,"皆減 ",ROUND('増減額'!M7/'前年度'!M7*100,1))))</f>
      </c>
      <c r="N7" s="22">
        <f>IF(AND('当年度'!N7=0,'前年度'!N7=0),"",IF('前年度'!N7=0,"皆増 ",IF('当年度'!N7=0,"皆減 ",ROUND('増減額'!N7/'前年度'!N7*100,1))))</f>
        <v>28.6</v>
      </c>
      <c r="O7" s="1"/>
    </row>
    <row r="8" spans="1:15" ht="21" customHeight="1">
      <c r="A8" s="19"/>
      <c r="B8" s="14" t="s">
        <v>15</v>
      </c>
      <c r="C8" s="22">
        <f>IF(AND('当年度'!C8=0,'前年度'!C8=0),"",IF('前年度'!C8=0,"皆増 ",IF('当年度'!C8=0,"皆減 ",ROUND('増減額'!C8/'前年度'!C8*100,1))))</f>
      </c>
      <c r="D8" s="22">
        <f>IF(AND('当年度'!D8=0,'前年度'!D8=0),"",IF('前年度'!D8=0,"皆増 ",IF('当年度'!D8=0,"皆減 ",ROUND('増減額'!D8/'前年度'!D8*100,1))))</f>
        <v>-93.4</v>
      </c>
      <c r="E8" s="22">
        <f>IF(AND('当年度'!E8=0,'前年度'!E8=0),"",IF('前年度'!E8=0,"皆増 ",IF('当年度'!E8=0,"皆減 ",ROUND('増減額'!E8/'前年度'!E8*100,1))))</f>
        <v>117.3</v>
      </c>
      <c r="F8" s="22">
        <f>IF(AND('当年度'!F8=0,'前年度'!F8=0),"",IF('前年度'!F8=0,"皆増 ",IF('当年度'!F8=0,"皆減 ",ROUND('増減額'!F8/'前年度'!F8*100,1))))</f>
        <v>-40.7</v>
      </c>
      <c r="G8" s="22" t="str">
        <f>IF(AND('当年度'!G8=0,'前年度'!G8=0),"",IF('前年度'!G8=0,"皆増 ",IF('当年度'!G8=0,"皆減 ",ROUND('増減額'!G8/'前年度'!G8*100,1))))</f>
        <v>皆減 </v>
      </c>
      <c r="H8" s="22">
        <f>IF(AND('当年度'!H8=0,'前年度'!H8=0),"",IF('前年度'!H8=0,"皆増 ",IF('当年度'!H8=0,"皆減 ",ROUND('増減額'!H8/'前年度'!H8*100,1))))</f>
        <v>89.2</v>
      </c>
      <c r="I8" s="22">
        <f>IF(AND('当年度'!I8=0,'前年度'!I8=0),"",IF('前年度'!I8=0,"皆増 ",IF('当年度'!I8=0,"皆減 ",ROUND('増減額'!I8/'前年度'!I8*100,1))))</f>
        <v>20</v>
      </c>
      <c r="J8" s="22">
        <f>IF(AND('当年度'!J8=0,'前年度'!J8=0),"",IF('前年度'!J8=0,"皆増 ",IF('当年度'!J8=0,"皆減 ",ROUND('増減額'!J8/'前年度'!J8*100,1))))</f>
        <v>13</v>
      </c>
      <c r="K8" s="22">
        <f>IF(AND('当年度'!K8=0,'前年度'!K8=0),"",IF('前年度'!K8=0,"皆増 ",IF('当年度'!K8=0,"皆減 ",ROUND('増減額'!K8/'前年度'!K8*100,1))))</f>
        <v>-37.8</v>
      </c>
      <c r="L8" s="22">
        <f>IF(AND('当年度'!L8=0,'前年度'!L8=0),"",IF('前年度'!L8=0,"皆増 ",IF('当年度'!L8=0,"皆減 ",ROUND('増減額'!L8/'前年度'!L8*100,1))))</f>
        <v>-45.7</v>
      </c>
      <c r="M8" s="22">
        <f>IF(AND('当年度'!M8=0,'前年度'!M8=0),"",IF('前年度'!M8=0,"皆増 ",IF('当年度'!M8=0,"皆減 ",ROUND('増減額'!M8/'前年度'!M8*100,1))))</f>
      </c>
      <c r="N8" s="22">
        <f>IF(AND('当年度'!N8=0,'前年度'!N8=0),"",IF('前年度'!N8=0,"皆増 ",IF('当年度'!N8=0,"皆減 ",ROUND('増減額'!N8/'前年度'!N8*100,1))))</f>
        <v>-38</v>
      </c>
      <c r="O8" s="1"/>
    </row>
    <row r="9" spans="1:15" ht="21" customHeight="1">
      <c r="A9" s="19"/>
      <c r="B9" s="14" t="s">
        <v>16</v>
      </c>
      <c r="C9" s="22">
        <f>IF(AND('当年度'!C9=0,'前年度'!C9=0),"",IF('前年度'!C9=0,"皆増 ",IF('当年度'!C9=0,"皆減 ",ROUND('増減額'!C9/'前年度'!C9*100,1))))</f>
      </c>
      <c r="D9" s="22">
        <f>IF(AND('当年度'!D9=0,'前年度'!D9=0),"",IF('前年度'!D9=0,"皆増 ",IF('当年度'!D9=0,"皆減 ",ROUND('増減額'!D9/'前年度'!D9*100,1))))</f>
        <v>13</v>
      </c>
      <c r="E9" s="22">
        <f>IF(AND('当年度'!E9=0,'前年度'!E9=0),"",IF('前年度'!E9=0,"皆増 ",IF('当年度'!E9=0,"皆減 ",ROUND('増減額'!E9/'前年度'!E9*100,1))))</f>
        <v>-46</v>
      </c>
      <c r="F9" s="22">
        <f>IF(AND('当年度'!F9=0,'前年度'!F9=0),"",IF('前年度'!F9=0,"皆増 ",IF('当年度'!F9=0,"皆減 ",ROUND('増減額'!F9/'前年度'!F9*100,1))))</f>
        <v>-59.7</v>
      </c>
      <c r="G9" s="22">
        <f>IF(AND('当年度'!G9=0,'前年度'!G9=0),"",IF('前年度'!G9=0,"皆増 ",IF('当年度'!G9=0,"皆減 ",ROUND('増減額'!G9/'前年度'!G9*100,1))))</f>
        <v>647.5</v>
      </c>
      <c r="H9" s="22">
        <f>IF(AND('当年度'!H9=0,'前年度'!H9=0),"",IF('前年度'!H9=0,"皆増 ",IF('当年度'!H9=0,"皆減 ",ROUND('増減額'!H9/'前年度'!H9*100,1))))</f>
        <v>8.5</v>
      </c>
      <c r="I9" s="22">
        <f>IF(AND('当年度'!I9=0,'前年度'!I9=0),"",IF('前年度'!I9=0,"皆増 ",IF('当年度'!I9=0,"皆減 ",ROUND('増減額'!I9/'前年度'!I9*100,1))))</f>
        <v>-92.5</v>
      </c>
      <c r="J9" s="22">
        <f>IF(AND('当年度'!J9=0,'前年度'!J9=0),"",IF('前年度'!J9=0,"皆増 ",IF('当年度'!J9=0,"皆減 ",ROUND('増減額'!J9/'前年度'!J9*100,1))))</f>
        <v>54.9</v>
      </c>
      <c r="K9" s="22">
        <f>IF(AND('当年度'!K9=0,'前年度'!K9=0),"",IF('前年度'!K9=0,"皆増 ",IF('当年度'!K9=0,"皆減 ",ROUND('増減額'!K9/'前年度'!K9*100,1))))</f>
        <v>-30.7</v>
      </c>
      <c r="L9" s="22">
        <f>IF(AND('当年度'!L9=0,'前年度'!L9=0),"",IF('前年度'!L9=0,"皆増 ",IF('当年度'!L9=0,"皆減 ",ROUND('増減額'!L9/'前年度'!L9*100,1))))</f>
        <v>16.7</v>
      </c>
      <c r="M9" s="22">
        <f>IF(AND('当年度'!M9=0,'前年度'!M9=0),"",IF('前年度'!M9=0,"皆増 ",IF('当年度'!M9=0,"皆減 ",ROUND('増減額'!M9/'前年度'!M9*100,1))))</f>
      </c>
      <c r="N9" s="22">
        <f>IF(AND('当年度'!N9=0,'前年度'!N9=0),"",IF('前年度'!N9=0,"皆増 ",IF('当年度'!N9=0,"皆減 ",ROUND('増減額'!N9/'前年度'!N9*100,1))))</f>
        <v>-7.1</v>
      </c>
      <c r="O9" s="1"/>
    </row>
    <row r="10" spans="1:15" ht="21" customHeight="1">
      <c r="A10" s="19"/>
      <c r="B10" s="14" t="s">
        <v>17</v>
      </c>
      <c r="C10" s="22">
        <f>IF(AND('当年度'!C10=0,'前年度'!C10=0),"",IF('前年度'!C10=0,"皆増 ",IF('当年度'!C10=0,"皆減 ",ROUND('増減額'!C10/'前年度'!C10*100,1))))</f>
      </c>
      <c r="D10" s="22">
        <f>IF(AND('当年度'!D10=0,'前年度'!D10=0),"",IF('前年度'!D10=0,"皆増 ",IF('当年度'!D10=0,"皆減 ",ROUND('増減額'!D10/'前年度'!D10*100,1))))</f>
        <v>-33.4</v>
      </c>
      <c r="E10" s="22" t="str">
        <f>IF(AND('当年度'!E10=0,'前年度'!E10=0),"",IF('前年度'!E10=0,"皆増 ",IF('当年度'!E10=0,"皆減 ",ROUND('増減額'!E10/'前年度'!E10*100,1))))</f>
        <v>皆減 </v>
      </c>
      <c r="F10" s="22">
        <f>IF(AND('当年度'!F10=0,'前年度'!F10=0),"",IF('前年度'!F10=0,"皆増 ",IF('当年度'!F10=0,"皆減 ",ROUND('増減額'!F10/'前年度'!F10*100,1))))</f>
      </c>
      <c r="G10" s="22">
        <f>IF(AND('当年度'!G10=0,'前年度'!G10=0),"",IF('前年度'!G10=0,"皆増 ",IF('当年度'!G10=0,"皆減 ",ROUND('増減額'!G10/'前年度'!G10*100,1))))</f>
      </c>
      <c r="H10" s="22">
        <f>IF(AND('当年度'!H10=0,'前年度'!H10=0),"",IF('前年度'!H10=0,"皆増 ",IF('当年度'!H10=0,"皆減 ",ROUND('増減額'!H10/'前年度'!H10*100,1))))</f>
        <v>164.9</v>
      </c>
      <c r="I10" s="22" t="str">
        <f>IF(AND('当年度'!I10=0,'前年度'!I10=0),"",IF('前年度'!I10=0,"皆増 ",IF('当年度'!I10=0,"皆減 ",ROUND('増減額'!I10/'前年度'!I10*100,1))))</f>
        <v>皆減 </v>
      </c>
      <c r="J10" s="22">
        <f>IF(AND('当年度'!J10=0,'前年度'!J10=0),"",IF('前年度'!J10=0,"皆増 ",IF('当年度'!J10=0,"皆減 ",ROUND('増減額'!J10/'前年度'!J10*100,1))))</f>
        <v>22.5</v>
      </c>
      <c r="K10" s="22">
        <f>IF(AND('当年度'!K10=0,'前年度'!K10=0),"",IF('前年度'!K10=0,"皆増 ",IF('当年度'!K10=0,"皆減 ",ROUND('増減額'!K10/'前年度'!K10*100,1))))</f>
        <v>88</v>
      </c>
      <c r="L10" s="22">
        <f>IF(AND('当年度'!L10=0,'前年度'!L10=0),"",IF('前年度'!L10=0,"皆増 ",IF('当年度'!L10=0,"皆減 ",ROUND('増減額'!L10/'前年度'!L10*100,1))))</f>
        <v>232.3</v>
      </c>
      <c r="M10" s="22">
        <f>IF(AND('当年度'!M10=0,'前年度'!M10=0),"",IF('前年度'!M10=0,"皆増 ",IF('当年度'!M10=0,"皆減 ",ROUND('増減額'!M10/'前年度'!M10*100,1))))</f>
      </c>
      <c r="N10" s="22">
        <f>IF(AND('当年度'!N10=0,'前年度'!N10=0),"",IF('前年度'!N10=0,"皆増 ",IF('当年度'!N10=0,"皆減 ",ROUND('増減額'!N10/'前年度'!N10*100,1))))</f>
        <v>44.8</v>
      </c>
      <c r="O10" s="1"/>
    </row>
    <row r="11" spans="1:15" ht="21" customHeight="1">
      <c r="A11" s="19"/>
      <c r="B11" s="14" t="s">
        <v>18</v>
      </c>
      <c r="C11" s="22">
        <f>IF(AND('当年度'!C11=0,'前年度'!C11=0),"",IF('前年度'!C11=0,"皆増 ",IF('当年度'!C11=0,"皆減 ",ROUND('増減額'!C11/'前年度'!C11*100,1))))</f>
      </c>
      <c r="D11" s="22">
        <f>IF(AND('当年度'!D11=0,'前年度'!D11=0),"",IF('前年度'!D11=0,"皆増 ",IF('当年度'!D11=0,"皆減 ",ROUND('増減額'!D11/'前年度'!D11*100,1))))</f>
        <v>9.3</v>
      </c>
      <c r="E11" s="22">
        <f>IF(AND('当年度'!E11=0,'前年度'!E11=0),"",IF('前年度'!E11=0,"皆増 ",IF('当年度'!E11=0,"皆減 ",ROUND('増減額'!E11/'前年度'!E11*100,1))))</f>
        <v>87.6</v>
      </c>
      <c r="F11" s="22">
        <f>IF(AND('当年度'!F11=0,'前年度'!F11=0),"",IF('前年度'!F11=0,"皆増 ",IF('当年度'!F11=0,"皆減 ",ROUND('増減額'!F11/'前年度'!F11*100,1))))</f>
        <v>-2.8</v>
      </c>
      <c r="G11" s="22">
        <f>IF(AND('当年度'!G11=0,'前年度'!G11=0),"",IF('前年度'!G11=0,"皆増 ",IF('当年度'!G11=0,"皆減 ",ROUND('増減額'!G11/'前年度'!G11*100,1))))</f>
      </c>
      <c r="H11" s="22">
        <f>IF(AND('当年度'!H11=0,'前年度'!H11=0),"",IF('前年度'!H11=0,"皆増 ",IF('当年度'!H11=0,"皆減 ",ROUND('増減額'!H11/'前年度'!H11*100,1))))</f>
        <v>-3.3</v>
      </c>
      <c r="I11" s="22">
        <f>IF(AND('当年度'!I11=0,'前年度'!I11=0),"",IF('前年度'!I11=0,"皆増 ",IF('当年度'!I11=0,"皆減 ",ROUND('増減額'!I11/'前年度'!I11*100,1))))</f>
        <v>87.1</v>
      </c>
      <c r="J11" s="22">
        <f>IF(AND('当年度'!J11=0,'前年度'!J11=0),"",IF('前年度'!J11=0,"皆増 ",IF('当年度'!J11=0,"皆減 ",ROUND('増減額'!J11/'前年度'!J11*100,1))))</f>
        <v>5.8</v>
      </c>
      <c r="K11" s="22">
        <f>IF(AND('当年度'!K11=0,'前年度'!K11=0),"",IF('前年度'!K11=0,"皆増 ",IF('当年度'!K11=0,"皆減 ",ROUND('増減額'!K11/'前年度'!K11*100,1))))</f>
        <v>64.9</v>
      </c>
      <c r="L11" s="22">
        <f>IF(AND('当年度'!L11=0,'前年度'!L11=0),"",IF('前年度'!L11=0,"皆増 ",IF('当年度'!L11=0,"皆減 ",ROUND('増減額'!L11/'前年度'!L11*100,1))))</f>
        <v>51.1</v>
      </c>
      <c r="M11" s="22">
        <f>IF(AND('当年度'!M11=0,'前年度'!M11=0),"",IF('前年度'!M11=0,"皆増 ",IF('当年度'!M11=0,"皆減 ",ROUND('増減額'!M11/'前年度'!M11*100,1))))</f>
        <v>254</v>
      </c>
      <c r="N11" s="22">
        <f>IF(AND('当年度'!N11=0,'前年度'!N11=0),"",IF('前年度'!N11=0,"皆増 ",IF('当年度'!N11=0,"皆減 ",ROUND('増減額'!N11/'前年度'!N11*100,1))))</f>
        <v>25</v>
      </c>
      <c r="O11" s="1"/>
    </row>
    <row r="12" spans="1:15" ht="21" customHeight="1">
      <c r="A12" s="19"/>
      <c r="B12" s="14" t="s">
        <v>19</v>
      </c>
      <c r="C12" s="22">
        <f>IF(AND('当年度'!C12=0,'前年度'!C12=0),"",IF('前年度'!C12=0,"皆増 ",IF('当年度'!C12=0,"皆減 ",ROUND('増減額'!C12/'前年度'!C12*100,1))))</f>
      </c>
      <c r="D12" s="22">
        <f>IF(AND('当年度'!D12=0,'前年度'!D12=0),"",IF('前年度'!D12=0,"皆増 ",IF('当年度'!D12=0,"皆減 ",ROUND('増減額'!D12/'前年度'!D12*100,1))))</f>
        <v>15.2</v>
      </c>
      <c r="E12" s="22">
        <f>IF(AND('当年度'!E12=0,'前年度'!E12=0),"",IF('前年度'!E12=0,"皆増 ",IF('当年度'!E12=0,"皆減 ",ROUND('増減額'!E12/'前年度'!E12*100,1))))</f>
        <v>-13.4</v>
      </c>
      <c r="F12" s="22">
        <f>IF(AND('当年度'!F12=0,'前年度'!F12=0),"",IF('前年度'!F12=0,"皆増 ",IF('当年度'!F12=0,"皆減 ",ROUND('増減額'!F12/'前年度'!F12*100,1))))</f>
        <v>316.3</v>
      </c>
      <c r="G12" s="22">
        <f>IF(AND('当年度'!G12=0,'前年度'!G12=0),"",IF('前年度'!G12=0,"皆増 ",IF('当年度'!G12=0,"皆減 ",ROUND('増減額'!G12/'前年度'!G12*100,1))))</f>
      </c>
      <c r="H12" s="22">
        <f>IF(AND('当年度'!H12=0,'前年度'!H12=0),"",IF('前年度'!H12=0,"皆増 ",IF('当年度'!H12=0,"皆減 ",ROUND('増減額'!H12/'前年度'!H12*100,1))))</f>
        <v>-42</v>
      </c>
      <c r="I12" s="22" t="str">
        <f>IF(AND('当年度'!I12=0,'前年度'!I12=0),"",IF('前年度'!I12=0,"皆増 ",IF('当年度'!I12=0,"皆減 ",ROUND('増減額'!I12/'前年度'!I12*100,1))))</f>
        <v>皆減 </v>
      </c>
      <c r="J12" s="22">
        <f>IF(AND('当年度'!J12=0,'前年度'!J12=0),"",IF('前年度'!J12=0,"皆増 ",IF('当年度'!J12=0,"皆減 ",ROUND('増減額'!J12/'前年度'!J12*100,1))))</f>
        <v>-38.2</v>
      </c>
      <c r="K12" s="22">
        <f>IF(AND('当年度'!K12=0,'前年度'!K12=0),"",IF('前年度'!K12=0,"皆増 ",IF('当年度'!K12=0,"皆減 ",ROUND('増減額'!K12/'前年度'!K12*100,1))))</f>
        <v>4.5</v>
      </c>
      <c r="L12" s="22">
        <f>IF(AND('当年度'!L12=0,'前年度'!L12=0),"",IF('前年度'!L12=0,"皆増 ",IF('当年度'!L12=0,"皆減 ",ROUND('増減額'!L12/'前年度'!L12*100,1))))</f>
        <v>437.8</v>
      </c>
      <c r="M12" s="22">
        <f>IF(AND('当年度'!M12=0,'前年度'!M12=0),"",IF('前年度'!M12=0,"皆増 ",IF('当年度'!M12=0,"皆減 ",ROUND('増減額'!M12/'前年度'!M12*100,1))))</f>
      </c>
      <c r="N12" s="22">
        <f>IF(AND('当年度'!N12=0,'前年度'!N12=0),"",IF('前年度'!N12=0,"皆増 ",IF('当年度'!N12=0,"皆減 ",ROUND('増減額'!N12/'前年度'!N12*100,1))))</f>
        <v>78.1</v>
      </c>
      <c r="O12" s="1"/>
    </row>
    <row r="13" spans="1:15" ht="21" customHeight="1">
      <c r="A13" s="19"/>
      <c r="B13" s="14" t="s">
        <v>20</v>
      </c>
      <c r="C13" s="22">
        <f>IF(AND('当年度'!C13=0,'前年度'!C13=0),"",IF('前年度'!C13=0,"皆増 ",IF('当年度'!C13=0,"皆減 ",ROUND('増減額'!C13/'前年度'!C13*100,1))))</f>
      </c>
      <c r="D13" s="22">
        <f>IF(AND('当年度'!D13=0,'前年度'!D13=0),"",IF('前年度'!D13=0,"皆増 ",IF('当年度'!D13=0,"皆減 ",ROUND('増減額'!D13/'前年度'!D13*100,1))))</f>
        <v>5331.6</v>
      </c>
      <c r="E13" s="22">
        <f>IF(AND('当年度'!E13=0,'前年度'!E13=0),"",IF('前年度'!E13=0,"皆増 ",IF('当年度'!E13=0,"皆減 ",ROUND('増減額'!E13/'前年度'!E13*100,1))))</f>
        <v>-64.3</v>
      </c>
      <c r="F13" s="22">
        <f>IF(AND('当年度'!F13=0,'前年度'!F13=0),"",IF('前年度'!F13=0,"皆増 ",IF('当年度'!F13=0,"皆減 ",ROUND('増減額'!F13/'前年度'!F13*100,1))))</f>
        <v>-1.2</v>
      </c>
      <c r="G13" s="22">
        <f>IF(AND('当年度'!G13=0,'前年度'!G13=0),"",IF('前年度'!G13=0,"皆増 ",IF('当年度'!G13=0,"皆減 ",ROUND('増減額'!G13/'前年度'!G13*100,1))))</f>
      </c>
      <c r="H13" s="22">
        <f>IF(AND('当年度'!H13=0,'前年度'!H13=0),"",IF('前年度'!H13=0,"皆増 ",IF('当年度'!H13=0,"皆減 ",ROUND('増減額'!H13/'前年度'!H13*100,1))))</f>
        <v>-19.2</v>
      </c>
      <c r="I13" s="22">
        <f>IF(AND('当年度'!I13=0,'前年度'!I13=0),"",IF('前年度'!I13=0,"皆増 ",IF('当年度'!I13=0,"皆減 ",ROUND('増減額'!I13/'前年度'!I13*100,1))))</f>
        <v>-26.4</v>
      </c>
      <c r="J13" s="22">
        <f>IF(AND('当年度'!J13=0,'前年度'!J13=0),"",IF('前年度'!J13=0,"皆増 ",IF('当年度'!J13=0,"皆減 ",ROUND('増減額'!J13/'前年度'!J13*100,1))))</f>
        <v>-18.4</v>
      </c>
      <c r="K13" s="22">
        <f>IF(AND('当年度'!K13=0,'前年度'!K13=0),"",IF('前年度'!K13=0,"皆増 ",IF('当年度'!K13=0,"皆減 ",ROUND('増減額'!K13/'前年度'!K13*100,1))))</f>
        <v>-43.2</v>
      </c>
      <c r="L13" s="22">
        <f>IF(AND('当年度'!L13=0,'前年度'!L13=0),"",IF('前年度'!L13=0,"皆増 ",IF('当年度'!L13=0,"皆減 ",ROUND('増減額'!L13/'前年度'!L13*100,1))))</f>
        <v>37.3</v>
      </c>
      <c r="M13" s="22">
        <f>IF(AND('当年度'!M13=0,'前年度'!M13=0),"",IF('前年度'!M13=0,"皆増 ",IF('当年度'!M13=0,"皆減 ",ROUND('増減額'!M13/'前年度'!M13*100,1))))</f>
      </c>
      <c r="N13" s="22">
        <f>IF(AND('当年度'!N13=0,'前年度'!N13=0),"",IF('前年度'!N13=0,"皆増 ",IF('当年度'!N13=0,"皆減 ",ROUND('増減額'!N13/'前年度'!N13*100,1))))</f>
        <v>80.1</v>
      </c>
      <c r="O13" s="1"/>
    </row>
    <row r="14" spans="1:15" ht="21" customHeight="1">
      <c r="A14" s="19"/>
      <c r="B14" s="14" t="s">
        <v>21</v>
      </c>
      <c r="C14" s="22">
        <f>IF(AND('当年度'!C14=0,'前年度'!C14=0),"",IF('前年度'!C14=0,"皆増 ",IF('当年度'!C14=0,"皆減 ",ROUND('増減額'!C14/'前年度'!C14*100,1))))</f>
      </c>
      <c r="D14" s="22">
        <f>IF(AND('当年度'!D14=0,'前年度'!D14=0),"",IF('前年度'!D14=0,"皆増 ",IF('当年度'!D14=0,"皆減 ",ROUND('増減額'!D14/'前年度'!D14*100,1))))</f>
        <v>-71.9</v>
      </c>
      <c r="E14" s="22">
        <f>IF(AND('当年度'!E14=0,'前年度'!E14=0),"",IF('前年度'!E14=0,"皆増 ",IF('当年度'!E14=0,"皆減 ",ROUND('増減額'!E14/'前年度'!E14*100,1))))</f>
        <v>85.8</v>
      </c>
      <c r="F14" s="22">
        <f>IF(AND('当年度'!F14=0,'前年度'!F14=0),"",IF('前年度'!F14=0,"皆増 ",IF('当年度'!F14=0,"皆減 ",ROUND('増減額'!F14/'前年度'!F14*100,1))))</f>
        <v>19</v>
      </c>
      <c r="G14" s="22">
        <f>IF(AND('当年度'!G14=0,'前年度'!G14=0),"",IF('前年度'!G14=0,"皆増 ",IF('当年度'!G14=0,"皆減 ",ROUND('増減額'!G14/'前年度'!G14*100,1))))</f>
      </c>
      <c r="H14" s="22">
        <f>IF(AND('当年度'!H14=0,'前年度'!H14=0),"",IF('前年度'!H14=0,"皆増 ",IF('当年度'!H14=0,"皆減 ",ROUND('増減額'!H14/'前年度'!H14*100,1))))</f>
        <v>-27</v>
      </c>
      <c r="I14" s="22">
        <f>IF(AND('当年度'!I14=0,'前年度'!I14=0),"",IF('前年度'!I14=0,"皆増 ",IF('当年度'!I14=0,"皆減 ",ROUND('増減額'!I14/'前年度'!I14*100,1))))</f>
        <v>-68.4</v>
      </c>
      <c r="J14" s="22">
        <f>IF(AND('当年度'!J14=0,'前年度'!J14=0),"",IF('前年度'!J14=0,"皆増 ",IF('当年度'!J14=0,"皆減 ",ROUND('増減額'!J14/'前年度'!J14*100,1))))</f>
        <v>15.6</v>
      </c>
      <c r="K14" s="22">
        <f>IF(AND('当年度'!K14=0,'前年度'!K14=0),"",IF('前年度'!K14=0,"皆増 ",IF('当年度'!K14=0,"皆減 ",ROUND('増減額'!K14/'前年度'!K14*100,1))))</f>
        <v>368.1</v>
      </c>
      <c r="L14" s="22">
        <f>IF(AND('当年度'!L14=0,'前年度'!L14=0),"",IF('前年度'!L14=0,"皆増 ",IF('当年度'!L14=0,"皆減 ",ROUND('増減額'!L14/'前年度'!L14*100,1))))</f>
        <v>-62</v>
      </c>
      <c r="M14" s="22">
        <f>IF(AND('当年度'!M14=0,'前年度'!M14=0),"",IF('前年度'!M14=0,"皆増 ",IF('当年度'!M14=0,"皆減 ",ROUND('増減額'!M14/'前年度'!M14*100,1))))</f>
      </c>
      <c r="N14" s="22">
        <f>IF(AND('当年度'!N14=0,'前年度'!N14=0),"",IF('前年度'!N14=0,"皆増 ",IF('当年度'!N14=0,"皆減 ",ROUND('増減額'!N14/'前年度'!N14*100,1))))</f>
        <v>-23.2</v>
      </c>
      <c r="O14" s="1"/>
    </row>
    <row r="15" spans="1:15" ht="21" customHeight="1">
      <c r="A15" s="19"/>
      <c r="B15" s="14" t="s">
        <v>22</v>
      </c>
      <c r="C15" s="22">
        <f>IF(AND('当年度'!C15=0,'前年度'!C15=0),"",IF('前年度'!C15=0,"皆増 ",IF('当年度'!C15=0,"皆減 ",ROUND('増減額'!C15/'前年度'!C15*100,1))))</f>
      </c>
      <c r="D15" s="22">
        <f>IF(AND('当年度'!D15=0,'前年度'!D15=0),"",IF('前年度'!D15=0,"皆増 ",IF('当年度'!D15=0,"皆減 ",ROUND('増減額'!D15/'前年度'!D15*100,1))))</f>
        <v>0.4</v>
      </c>
      <c r="E15" s="22">
        <f>IF(AND('当年度'!E15=0,'前年度'!E15=0),"",IF('前年度'!E15=0,"皆増 ",IF('当年度'!E15=0,"皆減 ",ROUND('増減額'!E15/'前年度'!E15*100,1))))</f>
        <v>-99.5</v>
      </c>
      <c r="F15" s="22">
        <f>IF(AND('当年度'!F15=0,'前年度'!F15=0),"",IF('前年度'!F15=0,"皆増 ",IF('当年度'!F15=0,"皆減 ",ROUND('増減額'!F15/'前年度'!F15*100,1))))</f>
        <v>-37.7</v>
      </c>
      <c r="G15" s="22">
        <f>IF(AND('当年度'!G15=0,'前年度'!G15=0),"",IF('前年度'!G15=0,"皆増 ",IF('当年度'!G15=0,"皆減 ",ROUND('増減額'!G15/'前年度'!G15*100,1))))</f>
      </c>
      <c r="H15" s="22">
        <f>IF(AND('当年度'!H15=0,'前年度'!H15=0),"",IF('前年度'!H15=0,"皆増 ",IF('当年度'!H15=0,"皆減 ",ROUND('増減額'!H15/'前年度'!H15*100,1))))</f>
        <v>20</v>
      </c>
      <c r="I15" s="22" t="str">
        <f>IF(AND('当年度'!I15=0,'前年度'!I15=0),"",IF('前年度'!I15=0,"皆増 ",IF('当年度'!I15=0,"皆減 ",ROUND('増減額'!I15/'前年度'!I15*100,1))))</f>
        <v>皆減 </v>
      </c>
      <c r="J15" s="22">
        <f>IF(AND('当年度'!J15=0,'前年度'!J15=0),"",IF('前年度'!J15=0,"皆増 ",IF('当年度'!J15=0,"皆減 ",ROUND('増減額'!J15/'前年度'!J15*100,1))))</f>
        <v>38.6</v>
      </c>
      <c r="K15" s="22">
        <f>IF(AND('当年度'!K15=0,'前年度'!K15=0),"",IF('前年度'!K15=0,"皆増 ",IF('当年度'!K15=0,"皆減 ",ROUND('増減額'!K15/'前年度'!K15*100,1))))</f>
        <v>13.4</v>
      </c>
      <c r="L15" s="22">
        <f>IF(AND('当年度'!L15=0,'前年度'!L15=0),"",IF('前年度'!L15=0,"皆増 ",IF('当年度'!L15=0,"皆減 ",ROUND('増減額'!L15/'前年度'!L15*100,1))))</f>
        <v>-86.3</v>
      </c>
      <c r="M15" s="22">
        <f>IF(AND('当年度'!M15=0,'前年度'!M15=0),"",IF('前年度'!M15=0,"皆増 ",IF('当年度'!M15=0,"皆減 ",ROUND('増減額'!M15/'前年度'!M15*100,1))))</f>
      </c>
      <c r="N15" s="22">
        <f>IF(AND('当年度'!N15=0,'前年度'!N15=0),"",IF('前年度'!N15=0,"皆増 ",IF('当年度'!N15=0,"皆減 ",ROUND('増減額'!N15/'前年度'!N15*100,1))))</f>
        <v>-31.4</v>
      </c>
      <c r="O15" s="1"/>
    </row>
    <row r="16" spans="1:15" ht="21" customHeight="1">
      <c r="A16" s="19"/>
      <c r="B16" s="14" t="s">
        <v>23</v>
      </c>
      <c r="C16" s="22">
        <f>IF(AND('当年度'!C16=0,'前年度'!C16=0),"",IF('前年度'!C16=0,"皆増 ",IF('当年度'!C16=0,"皆減 ",ROUND('増減額'!C16/'前年度'!C16*100,1))))</f>
      </c>
      <c r="D16" s="22">
        <f>IF(AND('当年度'!D16=0,'前年度'!D16=0),"",IF('前年度'!D16=0,"皆増 ",IF('当年度'!D16=0,"皆減 ",ROUND('増減額'!D16/'前年度'!D16*100,1))))</f>
        <v>-74.6</v>
      </c>
      <c r="E16" s="22" t="str">
        <f>IF(AND('当年度'!E16=0,'前年度'!E16=0),"",IF('前年度'!E16=0,"皆増 ",IF('当年度'!E16=0,"皆減 ",ROUND('増減額'!E16/'前年度'!E16*100,1))))</f>
        <v>皆減 </v>
      </c>
      <c r="F16" s="22">
        <f>IF(AND('当年度'!F16=0,'前年度'!F16=0),"",IF('前年度'!F16=0,"皆増 ",IF('当年度'!F16=0,"皆減 ",ROUND('増減額'!F16/'前年度'!F16*100,1))))</f>
        <v>-27.4</v>
      </c>
      <c r="G16" s="22">
        <f>IF(AND('当年度'!G16=0,'前年度'!G16=0),"",IF('前年度'!G16=0,"皆増 ",IF('当年度'!G16=0,"皆減 ",ROUND('増減額'!G16/'前年度'!G16*100,1))))</f>
      </c>
      <c r="H16" s="22">
        <f>IF(AND('当年度'!H16=0,'前年度'!H16=0),"",IF('前年度'!H16=0,"皆増 ",IF('当年度'!H16=0,"皆減 ",ROUND('増減額'!H16/'前年度'!H16*100,1))))</f>
        <v>-28.5</v>
      </c>
      <c r="I16" s="22">
        <f>IF(AND('当年度'!I16=0,'前年度'!I16=0),"",IF('前年度'!I16=0,"皆増 ",IF('当年度'!I16=0,"皆減 ",ROUND('増減額'!I16/'前年度'!I16*100,1))))</f>
        <v>16.2</v>
      </c>
      <c r="J16" s="22">
        <f>IF(AND('当年度'!J16=0,'前年度'!J16=0),"",IF('前年度'!J16=0,"皆増 ",IF('当年度'!J16=0,"皆減 ",ROUND('増減額'!J16/'前年度'!J16*100,1))))</f>
        <v>4.2</v>
      </c>
      <c r="K16" s="22">
        <f>IF(AND('当年度'!K16=0,'前年度'!K16=0),"",IF('前年度'!K16=0,"皆増 ",IF('当年度'!K16=0,"皆減 ",ROUND('増減額'!K16/'前年度'!K16*100,1))))</f>
        <v>7.8</v>
      </c>
      <c r="L16" s="22">
        <f>IF(AND('当年度'!L16=0,'前年度'!L16=0),"",IF('前年度'!L16=0,"皆増 ",IF('当年度'!L16=0,"皆減 ",ROUND('増減額'!L16/'前年度'!L16*100,1))))</f>
        <v>415.9</v>
      </c>
      <c r="M16" s="22">
        <f>IF(AND('当年度'!M16=0,'前年度'!M16=0),"",IF('前年度'!M16=0,"皆増 ",IF('当年度'!M16=0,"皆減 ",ROUND('増減額'!M16/'前年度'!M16*100,1))))</f>
      </c>
      <c r="N16" s="22">
        <f>IF(AND('当年度'!N16=0,'前年度'!N16=0),"",IF('前年度'!N16=0,"皆増 ",IF('当年度'!N16=0,"皆減 ",ROUND('増減額'!N16/'前年度'!N16*100,1))))</f>
        <v>1.3</v>
      </c>
      <c r="O16" s="1"/>
    </row>
    <row r="17" spans="1:15" ht="21" customHeight="1">
      <c r="A17" s="19"/>
      <c r="B17" s="15" t="s">
        <v>38</v>
      </c>
      <c r="C17" s="23">
        <f>IF(AND('当年度'!C17=0,'前年度'!C17=0),"",IF('前年度'!C17=0,"皆増 ",IF('当年度'!C17=0,"皆減 ",ROUND('増減額'!C17/'前年度'!C17*100,1))))</f>
      </c>
      <c r="D17" s="23">
        <f>IF(AND('当年度'!D17=0,'前年度'!D17=0),"",IF('前年度'!D17=0,"皆増 ",IF('当年度'!D17=0,"皆減 ",ROUND('増減額'!D17/'前年度'!D17*100,1))))</f>
        <v>-99.5</v>
      </c>
      <c r="E17" s="23">
        <f>IF(AND('当年度'!E17=0,'前年度'!E17=0),"",IF('前年度'!E17=0,"皆増 ",IF('当年度'!E17=0,"皆減 ",ROUND('増減額'!E17/'前年度'!E17*100,1))))</f>
        <v>-93.3</v>
      </c>
      <c r="F17" s="23">
        <f>IF(AND('当年度'!F17=0,'前年度'!F17=0),"",IF('前年度'!F17=0,"皆増 ",IF('当年度'!F17=0,"皆減 ",ROUND('増減額'!F17/'前年度'!F17*100,1))))</f>
        <v>41.3</v>
      </c>
      <c r="G17" s="23">
        <f>IF(AND('当年度'!G17=0,'前年度'!G17=0),"",IF('前年度'!G17=0,"皆増 ",IF('当年度'!G17=0,"皆減 ",ROUND('増減額'!G17/'前年度'!G17*100,1))))</f>
      </c>
      <c r="H17" s="23">
        <f>IF(AND('当年度'!H17=0,'前年度'!H17=0),"",IF('前年度'!H17=0,"皆増 ",IF('当年度'!H17=0,"皆減 ",ROUND('増減額'!H17/'前年度'!H17*100,1))))</f>
        <v>-55.4</v>
      </c>
      <c r="I17" s="23">
        <f>IF(AND('当年度'!I17=0,'前年度'!I17=0),"",IF('前年度'!I17=0,"皆増 ",IF('当年度'!I17=0,"皆減 ",ROUND('増減額'!I17/'前年度'!I17*100,1))))</f>
        <v>12.9</v>
      </c>
      <c r="J17" s="23">
        <f>IF(AND('当年度'!J17=0,'前年度'!J17=0),"",IF('前年度'!J17=0,"皆増 ",IF('当年度'!J17=0,"皆減 ",ROUND('増減額'!J17/'前年度'!J17*100,1))))</f>
        <v>-33.5</v>
      </c>
      <c r="K17" s="23">
        <f>IF(AND('当年度'!K17=0,'前年度'!K17=0),"",IF('前年度'!K17=0,"皆増 ",IF('当年度'!K17=0,"皆減 ",ROUND('増減額'!K17/'前年度'!K17*100,1))))</f>
        <v>152.6</v>
      </c>
      <c r="L17" s="23">
        <f>IF(AND('当年度'!L17=0,'前年度'!L17=0),"",IF('前年度'!L17=0,"皆増 ",IF('当年度'!L17=0,"皆減 ",ROUND('増減額'!L17/'前年度'!L17*100,1))))</f>
        <v>-86.4</v>
      </c>
      <c r="M17" s="23">
        <f>IF(AND('当年度'!M17=0,'前年度'!M17=0),"",IF('前年度'!M17=0,"皆増 ",IF('当年度'!M17=0,"皆減 ",ROUND('増減額'!M17/'前年度'!M17*100,1))))</f>
      </c>
      <c r="N17" s="23">
        <f>IF(AND('当年度'!N17=0,'前年度'!N17=0),"",IF('前年度'!N17=0,"皆増 ",IF('当年度'!N17=0,"皆減 ",ROUND('増減額'!N17/'前年度'!N17*100,1))))</f>
        <v>-86.2</v>
      </c>
      <c r="O17" s="1"/>
    </row>
    <row r="18" spans="1:15" ht="21" customHeight="1">
      <c r="A18" s="19"/>
      <c r="B18" s="15" t="s">
        <v>39</v>
      </c>
      <c r="C18" s="23">
        <f>IF(AND('当年度'!C18=0,'前年度'!C18=0),"",IF('前年度'!C18=0,"皆増 ",IF('当年度'!C18=0,"皆減 ",ROUND('増減額'!C18/'前年度'!C18*100,1))))</f>
      </c>
      <c r="D18" s="23">
        <f>IF(AND('当年度'!D18=0,'前年度'!D18=0),"",IF('前年度'!D18=0,"皆増 ",IF('当年度'!D18=0,"皆減 ",ROUND('増減額'!D18/'前年度'!D18*100,1))))</f>
        <v>-35.3</v>
      </c>
      <c r="E18" s="23">
        <f>IF(AND('当年度'!E18=0,'前年度'!E18=0),"",IF('前年度'!E18=0,"皆増 ",IF('当年度'!E18=0,"皆減 ",ROUND('増減額'!E18/'前年度'!E18*100,1))))</f>
        <v>-20.8</v>
      </c>
      <c r="F18" s="23">
        <f>IF(AND('当年度'!F18=0,'前年度'!F18=0),"",IF('前年度'!F18=0,"皆増 ",IF('当年度'!F18=0,"皆減 ",ROUND('増減額'!F18/'前年度'!F18*100,1))))</f>
        <v>-26.9</v>
      </c>
      <c r="G18" s="23">
        <f>IF(AND('当年度'!G18=0,'前年度'!G18=0),"",IF('前年度'!G18=0,"皆増 ",IF('当年度'!G18=0,"皆減 ",ROUND('増減額'!G18/'前年度'!G18*100,1))))</f>
      </c>
      <c r="H18" s="23">
        <f>IF(AND('当年度'!H18=0,'前年度'!H18=0),"",IF('前年度'!H18=0,"皆増 ",IF('当年度'!H18=0,"皆減 ",ROUND('増減額'!H18/'前年度'!H18*100,1))))</f>
        <v>-20.8</v>
      </c>
      <c r="I18" s="23">
        <f>IF(AND('当年度'!I18=0,'前年度'!I18=0),"",IF('前年度'!I18=0,"皆増 ",IF('当年度'!I18=0,"皆減 ",ROUND('増減額'!I18/'前年度'!I18*100,1))))</f>
        <v>-89.8</v>
      </c>
      <c r="J18" s="23">
        <f>IF(AND('当年度'!J18=0,'前年度'!J18=0),"",IF('前年度'!J18=0,"皆増 ",IF('当年度'!J18=0,"皆減 ",ROUND('増減額'!J18/'前年度'!J18*100,1))))</f>
        <v>8.2</v>
      </c>
      <c r="K18" s="23">
        <f>IF(AND('当年度'!K18=0,'前年度'!K18=0),"",IF('前年度'!K18=0,"皆増 ",IF('当年度'!K18=0,"皆減 ",ROUND('増減額'!K18/'前年度'!K18*100,1))))</f>
        <v>-16.9</v>
      </c>
      <c r="L18" s="23">
        <f>IF(AND('当年度'!L18=0,'前年度'!L18=0),"",IF('前年度'!L18=0,"皆増 ",IF('当年度'!L18=0,"皆減 ",ROUND('増減額'!L18/'前年度'!L18*100,1))))</f>
        <v>104.3</v>
      </c>
      <c r="M18" s="23">
        <f>IF(AND('当年度'!M18=0,'前年度'!M18=0),"",IF('前年度'!M18=0,"皆増 ",IF('当年度'!M18=0,"皆減 ",ROUND('増減額'!M18/'前年度'!M18*100,1))))</f>
      </c>
      <c r="N18" s="23">
        <f>IF(AND('当年度'!N18=0,'前年度'!N18=0),"",IF('前年度'!N18=0,"皆増 ",IF('当年度'!N18=0,"皆減 ",ROUND('増減額'!N18/'前年度'!N18*100,1))))</f>
        <v>45.4</v>
      </c>
      <c r="O18" s="1"/>
    </row>
    <row r="19" spans="1:15" ht="21" customHeight="1">
      <c r="A19" s="19"/>
      <c r="B19" s="16" t="s">
        <v>40</v>
      </c>
      <c r="C19" s="24">
        <f>IF(AND('当年度'!C19=0,'前年度'!C19=0),"",IF('前年度'!C19=0,"皆増 ",IF('当年度'!C19=0,"皆減 ",ROUND('増減額'!C19/'前年度'!C19*100,1))))</f>
      </c>
      <c r="D19" s="24">
        <f>IF(AND('当年度'!D19=0,'前年度'!D19=0),"",IF('前年度'!D19=0,"皆増 ",IF('当年度'!D19=0,"皆減 ",ROUND('増減額'!D19/'前年度'!D19*100,1))))</f>
        <v>-92.1</v>
      </c>
      <c r="E19" s="24">
        <f>IF(AND('当年度'!E19=0,'前年度'!E19=0),"",IF('前年度'!E19=0,"皆増 ",IF('当年度'!E19=0,"皆減 ",ROUND('増減額'!E19/'前年度'!E19*100,1))))</f>
        <v>737.3</v>
      </c>
      <c r="F19" s="24">
        <f>IF(AND('当年度'!F19=0,'前年度'!F19=0),"",IF('前年度'!F19=0,"皆増 ",IF('当年度'!F19=0,"皆減 ",ROUND('増減額'!F19/'前年度'!F19*100,1))))</f>
        <v>-26.9</v>
      </c>
      <c r="G19" s="24">
        <f>IF(AND('当年度'!G19=0,'前年度'!G19=0),"",IF('前年度'!G19=0,"皆増 ",IF('当年度'!G19=0,"皆減 ",ROUND('増減額'!G19/'前年度'!G19*100,1))))</f>
      </c>
      <c r="H19" s="24">
        <f>IF(AND('当年度'!H19=0,'前年度'!H19=0),"",IF('前年度'!H19=0,"皆増 ",IF('当年度'!H19=0,"皆減 ",ROUND('増減額'!H19/'前年度'!H19*100,1))))</f>
        <v>10.5</v>
      </c>
      <c r="I19" s="24" t="str">
        <f>IF(AND('当年度'!I19=0,'前年度'!I19=0),"",IF('前年度'!I19=0,"皆増 ",IF('当年度'!I19=0,"皆減 ",ROUND('増減額'!I19/'前年度'!I19*100,1))))</f>
        <v>皆増 </v>
      </c>
      <c r="J19" s="24">
        <f>IF(AND('当年度'!J19=0,'前年度'!J19=0),"",IF('前年度'!J19=0,"皆増 ",IF('当年度'!J19=0,"皆減 ",ROUND('増減額'!J19/'前年度'!J19*100,1))))</f>
        <v>90.2</v>
      </c>
      <c r="K19" s="24">
        <f>IF(AND('当年度'!K19=0,'前年度'!K19=0),"",IF('前年度'!K19=0,"皆増 ",IF('当年度'!K19=0,"皆減 ",ROUND('増減額'!K19/'前年度'!K19*100,1))))</f>
        <v>1930.3</v>
      </c>
      <c r="L19" s="24">
        <f>IF(AND('当年度'!L19=0,'前年度'!L19=0),"",IF('前年度'!L19=0,"皆増 ",IF('当年度'!L19=0,"皆減 ",ROUND('増減額'!L19/'前年度'!L19*100,1))))</f>
        <v>338.6</v>
      </c>
      <c r="M19" s="24">
        <f>IF(AND('当年度'!M19=0,'前年度'!M19=0),"",IF('前年度'!M19=0,"皆増 ",IF('当年度'!M19=0,"皆減 ",ROUND('増減額'!M19/'前年度'!M19*100,1))))</f>
      </c>
      <c r="N19" s="24">
        <f>IF(AND('当年度'!N19=0,'前年度'!N19=0),"",IF('前年度'!N19=0,"皆増 ",IF('当年度'!N19=0,"皆減 ",ROUND('増減額'!N19/'前年度'!N19*100,1))))</f>
        <v>-61.7</v>
      </c>
      <c r="O19" s="1"/>
    </row>
    <row r="20" spans="1:15" ht="21" customHeight="1">
      <c r="A20" s="19"/>
      <c r="B20" s="14" t="s">
        <v>24</v>
      </c>
      <c r="C20" s="22">
        <f>IF(AND('当年度'!C20=0,'前年度'!C20=0),"",IF('前年度'!C20=0,"皆増 ",IF('当年度'!C20=0,"皆減 ",ROUND('増減額'!C20/'前年度'!C20*100,1))))</f>
      </c>
      <c r="D20" s="22">
        <f>IF(AND('当年度'!D20=0,'前年度'!D20=0),"",IF('前年度'!D20=0,"皆増 ",IF('当年度'!D20=0,"皆減 ",ROUND('増減額'!D20/'前年度'!D20*100,1))))</f>
        <v>77</v>
      </c>
      <c r="E20" s="22">
        <f>IF(AND('当年度'!E20=0,'前年度'!E20=0),"",IF('前年度'!E20=0,"皆増 ",IF('当年度'!E20=0,"皆減 ",ROUND('増減額'!E20/'前年度'!E20*100,1))))</f>
        <v>-56.3</v>
      </c>
      <c r="F20" s="22">
        <f>IF(AND('当年度'!F20=0,'前年度'!F20=0),"",IF('前年度'!F20=0,"皆増 ",IF('当年度'!F20=0,"皆減 ",ROUND('増減額'!F20/'前年度'!F20*100,1))))</f>
      </c>
      <c r="G20" s="22">
        <f>IF(AND('当年度'!G20=0,'前年度'!G20=0),"",IF('前年度'!G20=0,"皆増 ",IF('当年度'!G20=0,"皆減 ",ROUND('増減額'!G20/'前年度'!G20*100,1))))</f>
      </c>
      <c r="H20" s="22">
        <f>IF(AND('当年度'!H20=0,'前年度'!H20=0),"",IF('前年度'!H20=0,"皆増 ",IF('当年度'!H20=0,"皆減 ",ROUND('増減額'!H20/'前年度'!H20*100,1))))</f>
      </c>
      <c r="I20" s="22">
        <f>IF(AND('当年度'!I20=0,'前年度'!I20=0),"",IF('前年度'!I20=0,"皆増 ",IF('当年度'!I20=0,"皆減 ",ROUND('増減額'!I20/'前年度'!I20*100,1))))</f>
      </c>
      <c r="J20" s="22">
        <f>IF(AND('当年度'!J20=0,'前年度'!J20=0),"",IF('前年度'!J20=0,"皆増 ",IF('当年度'!J20=0,"皆減 ",ROUND('増減額'!J20/'前年度'!J20*100,1))))</f>
        <v>87.4</v>
      </c>
      <c r="K20" s="22" t="str">
        <f>IF(AND('当年度'!K20=0,'前年度'!K20=0),"",IF('前年度'!K20=0,"皆増 ",IF('当年度'!K20=0,"皆減 ",ROUND('増減額'!K20/'前年度'!K20*100,1))))</f>
        <v>皆増 </v>
      </c>
      <c r="L20" s="22" t="str">
        <f>IF(AND('当年度'!L20=0,'前年度'!L20=0),"",IF('前年度'!L20=0,"皆増 ",IF('当年度'!L20=0,"皆減 ",ROUND('増減額'!L20/'前年度'!L20*100,1))))</f>
        <v>皆減 </v>
      </c>
      <c r="M20" s="22">
        <f>IF(AND('当年度'!M20=0,'前年度'!M20=0),"",IF('前年度'!M20=0,"皆増 ",IF('当年度'!M20=0,"皆減 ",ROUND('増減額'!M20/'前年度'!M20*100,1))))</f>
      </c>
      <c r="N20" s="22">
        <f>IF(AND('当年度'!N20=0,'前年度'!N20=0),"",IF('前年度'!N20=0,"皆増 ",IF('当年度'!N20=0,"皆減 ",ROUND('増減額'!N20/'前年度'!N20*100,1))))</f>
        <v>33</v>
      </c>
      <c r="O20" s="1"/>
    </row>
    <row r="21" spans="1:15" ht="21" customHeight="1">
      <c r="A21" s="19"/>
      <c r="B21" s="14" t="s">
        <v>25</v>
      </c>
      <c r="C21" s="22">
        <f>IF(AND('当年度'!C21=0,'前年度'!C21=0),"",IF('前年度'!C21=0,"皆増 ",IF('当年度'!C21=0,"皆減 ",ROUND('増減額'!C21/'前年度'!C21*100,1))))</f>
      </c>
      <c r="D21" s="22">
        <f>IF(AND('当年度'!D21=0,'前年度'!D21=0),"",IF('前年度'!D21=0,"皆増 ",IF('当年度'!D21=0,"皆減 ",ROUND('増減額'!D21/'前年度'!D21*100,1))))</f>
        <v>252.2</v>
      </c>
      <c r="E21" s="22">
        <f>IF(AND('当年度'!E21=0,'前年度'!E21=0),"",IF('前年度'!E21=0,"皆増 ",IF('当年度'!E21=0,"皆減 ",ROUND('増減額'!E21/'前年度'!E21*100,1))))</f>
        <v>965.4</v>
      </c>
      <c r="F21" s="22">
        <f>IF(AND('当年度'!F21=0,'前年度'!F21=0),"",IF('前年度'!F21=0,"皆増 ",IF('当年度'!F21=0,"皆減 ",ROUND('増減額'!F21/'前年度'!F21*100,1))))</f>
        <v>-83</v>
      </c>
      <c r="G21" s="22" t="str">
        <f>IF(AND('当年度'!G21=0,'前年度'!G21=0),"",IF('前年度'!G21=0,"皆増 ",IF('当年度'!G21=0,"皆減 ",ROUND('増減額'!G21/'前年度'!G21*100,1))))</f>
        <v>皆増 </v>
      </c>
      <c r="H21" s="22">
        <f>IF(AND('当年度'!H21=0,'前年度'!H21=0),"",IF('前年度'!H21=0,"皆増 ",IF('当年度'!H21=0,"皆減 ",ROUND('増減額'!H21/'前年度'!H21*100,1))))</f>
        <v>-72.6</v>
      </c>
      <c r="I21" s="22">
        <f>IF(AND('当年度'!I21=0,'前年度'!I21=0),"",IF('前年度'!I21=0,"皆増 ",IF('当年度'!I21=0,"皆減 ",ROUND('増減額'!I21/'前年度'!I21*100,1))))</f>
      </c>
      <c r="J21" s="22">
        <f>IF(AND('当年度'!J21=0,'前年度'!J21=0),"",IF('前年度'!J21=0,"皆増 ",IF('当年度'!J21=0,"皆減 ",ROUND('増減額'!J21/'前年度'!J21*100,1))))</f>
        <v>21.1</v>
      </c>
      <c r="K21" s="22">
        <f>IF(AND('当年度'!K21=0,'前年度'!K21=0),"",IF('前年度'!K21=0,"皆増 ",IF('当年度'!K21=0,"皆減 ",ROUND('増減額'!K21/'前年度'!K21*100,1))))</f>
        <v>-87.3</v>
      </c>
      <c r="L21" s="22">
        <f>IF(AND('当年度'!L21=0,'前年度'!L21=0),"",IF('前年度'!L21=0,"皆増 ",IF('当年度'!L21=0,"皆減 ",ROUND('増減額'!L21/'前年度'!L21*100,1))))</f>
        <v>35.6</v>
      </c>
      <c r="M21" s="22">
        <f>IF(AND('当年度'!M21=0,'前年度'!M21=0),"",IF('前年度'!M21=0,"皆増 ",IF('当年度'!M21=0,"皆減 ",ROUND('増減額'!M21/'前年度'!M21*100,1))))</f>
      </c>
      <c r="N21" s="22">
        <f>IF(AND('当年度'!N21=0,'前年度'!N21=0),"",IF('前年度'!N21=0,"皆増 ",IF('当年度'!N21=0,"皆減 ",ROUND('増減額'!N21/'前年度'!N21*100,1))))</f>
        <v>50.7</v>
      </c>
      <c r="O21" s="1"/>
    </row>
    <row r="22" spans="1:15" ht="21" customHeight="1">
      <c r="A22" s="19"/>
      <c r="B22" s="14" t="s">
        <v>26</v>
      </c>
      <c r="C22" s="22">
        <f>IF(AND('当年度'!C22=0,'前年度'!C22=0),"",IF('前年度'!C22=0,"皆増 ",IF('当年度'!C22=0,"皆減 ",ROUND('増減額'!C22/'前年度'!C22*100,1))))</f>
      </c>
      <c r="D22" s="22">
        <f>IF(AND('当年度'!D22=0,'前年度'!D22=0),"",IF('前年度'!D22=0,"皆増 ",IF('当年度'!D22=0,"皆減 ",ROUND('増減額'!D22/'前年度'!D22*100,1))))</f>
        <v>-83.7</v>
      </c>
      <c r="E22" s="22">
        <f>IF(AND('当年度'!E22=0,'前年度'!E22=0),"",IF('前年度'!E22=0,"皆増 ",IF('当年度'!E22=0,"皆減 ",ROUND('増減額'!E22/'前年度'!E22*100,1))))</f>
        <v>24805.2</v>
      </c>
      <c r="F22" s="22">
        <f>IF(AND('当年度'!F22=0,'前年度'!F22=0),"",IF('前年度'!F22=0,"皆増 ",IF('当年度'!F22=0,"皆減 ",ROUND('増減額'!F22/'前年度'!F22*100,1))))</f>
        <v>-54.8</v>
      </c>
      <c r="G22" s="22">
        <f>IF(AND('当年度'!G22=0,'前年度'!G22=0),"",IF('前年度'!G22=0,"皆増 ",IF('当年度'!G22=0,"皆減 ",ROUND('増減額'!G22/'前年度'!G22*100,1))))</f>
      </c>
      <c r="H22" s="22">
        <f>IF(AND('当年度'!H22=0,'前年度'!H22=0),"",IF('前年度'!H22=0,"皆増 ",IF('当年度'!H22=0,"皆減 ",ROUND('増減額'!H22/'前年度'!H22*100,1))))</f>
        <v>-92.4</v>
      </c>
      <c r="I22" s="22">
        <f>IF(AND('当年度'!I22=0,'前年度'!I22=0),"",IF('前年度'!I22=0,"皆増 ",IF('当年度'!I22=0,"皆減 ",ROUND('増減額'!I22/'前年度'!I22*100,1))))</f>
        <v>14.7</v>
      </c>
      <c r="J22" s="22">
        <f>IF(AND('当年度'!J22=0,'前年度'!J22=0),"",IF('前年度'!J22=0,"皆増 ",IF('当年度'!J22=0,"皆減 ",ROUND('増減額'!J22/'前年度'!J22*100,1))))</f>
        <v>-33.5</v>
      </c>
      <c r="K22" s="22">
        <f>IF(AND('当年度'!K22=0,'前年度'!K22=0),"",IF('前年度'!K22=0,"皆増 ",IF('当年度'!K22=0,"皆減 ",ROUND('増減額'!K22/'前年度'!K22*100,1))))</f>
        <v>1925.2</v>
      </c>
      <c r="L22" s="22">
        <f>IF(AND('当年度'!L22=0,'前年度'!L22=0),"",IF('前年度'!L22=0,"皆増 ",IF('当年度'!L22=0,"皆減 ",ROUND('増減額'!L22/'前年度'!L22*100,1))))</f>
        <v>-87.4</v>
      </c>
      <c r="M22" s="22">
        <f>IF(AND('当年度'!M22=0,'前年度'!M22=0),"",IF('前年度'!M22=0,"皆増 ",IF('当年度'!M22=0,"皆減 ",ROUND('増減額'!M22/'前年度'!M22*100,1))))</f>
      </c>
      <c r="N22" s="22">
        <f>IF(AND('当年度'!N22=0,'前年度'!N22=0),"",IF('前年度'!N22=0,"皆増 ",IF('当年度'!N22=0,"皆減 ",ROUND('増減額'!N22/'前年度'!N22*100,1))))</f>
        <v>-52.5</v>
      </c>
      <c r="O22" s="1"/>
    </row>
    <row r="23" spans="1:15" ht="21" customHeight="1">
      <c r="A23" s="19"/>
      <c r="B23" s="14" t="s">
        <v>27</v>
      </c>
      <c r="C23" s="22">
        <f>IF(AND('当年度'!C23=0,'前年度'!C23=0),"",IF('前年度'!C23=0,"皆増 ",IF('当年度'!C23=0,"皆減 ",ROUND('増減額'!C23/'前年度'!C23*100,1))))</f>
      </c>
      <c r="D23" s="22">
        <f>IF(AND('当年度'!D23=0,'前年度'!D23=0),"",IF('前年度'!D23=0,"皆増 ",IF('当年度'!D23=0,"皆減 ",ROUND('増減額'!D23/'前年度'!D23*100,1))))</f>
        <v>-66.7</v>
      </c>
      <c r="E23" s="22">
        <f>IF(AND('当年度'!E23=0,'前年度'!E23=0),"",IF('前年度'!E23=0,"皆増 ",IF('当年度'!E23=0,"皆減 ",ROUND('増減額'!E23/'前年度'!E23*100,1))))</f>
        <v>-82.9</v>
      </c>
      <c r="F23" s="22">
        <f>IF(AND('当年度'!F23=0,'前年度'!F23=0),"",IF('前年度'!F23=0,"皆増 ",IF('当年度'!F23=0,"皆減 ",ROUND('増減額'!F23/'前年度'!F23*100,1))))</f>
        <v>-51.4</v>
      </c>
      <c r="G23" s="22">
        <f>IF(AND('当年度'!G23=0,'前年度'!G23=0),"",IF('前年度'!G23=0,"皆増 ",IF('当年度'!G23=0,"皆減 ",ROUND('増減額'!G23/'前年度'!G23*100,1))))</f>
      </c>
      <c r="H23" s="22">
        <f>IF(AND('当年度'!H23=0,'前年度'!H23=0),"",IF('前年度'!H23=0,"皆増 ",IF('当年度'!H23=0,"皆減 ",ROUND('増減額'!H23/'前年度'!H23*100,1))))</f>
      </c>
      <c r="I23" s="22">
        <f>IF(AND('当年度'!I23=0,'前年度'!I23=0),"",IF('前年度'!I23=0,"皆増 ",IF('当年度'!I23=0,"皆減 ",ROUND('増減額'!I23/'前年度'!I23*100,1))))</f>
      </c>
      <c r="J23" s="22">
        <f>IF(AND('当年度'!J23=0,'前年度'!J23=0),"",IF('前年度'!J23=0,"皆増 ",IF('当年度'!J23=0,"皆減 ",ROUND('増減額'!J23/'前年度'!J23*100,1))))</f>
        <v>28.3</v>
      </c>
      <c r="K23" s="22">
        <f>IF(AND('当年度'!K23=0,'前年度'!K23=0),"",IF('前年度'!K23=0,"皆増 ",IF('当年度'!K23=0,"皆減 ",ROUND('増減額'!K23/'前年度'!K23*100,1))))</f>
        <v>-71.5</v>
      </c>
      <c r="L23" s="22">
        <f>IF(AND('当年度'!L23=0,'前年度'!L23=0),"",IF('前年度'!L23=0,"皆増 ",IF('当年度'!L23=0,"皆減 ",ROUND('増減額'!L23/'前年度'!L23*100,1))))</f>
        <v>-28.2</v>
      </c>
      <c r="M23" s="22">
        <f>IF(AND('当年度'!M23=0,'前年度'!M23=0),"",IF('前年度'!M23=0,"皆増 ",IF('当年度'!M23=0,"皆減 ",ROUND('増減額'!M23/'前年度'!M23*100,1))))</f>
      </c>
      <c r="N23" s="22">
        <f>IF(AND('当年度'!N23=0,'前年度'!N23=0),"",IF('前年度'!N23=0,"皆増 ",IF('当年度'!N23=0,"皆減 ",ROUND('増減額'!N23/'前年度'!N23*100,1))))</f>
        <v>-55.1</v>
      </c>
      <c r="O23" s="1"/>
    </row>
    <row r="24" spans="1:15" ht="21" customHeight="1">
      <c r="A24" s="19"/>
      <c r="B24" s="14" t="s">
        <v>28</v>
      </c>
      <c r="C24" s="22">
        <f>IF(AND('当年度'!C24=0,'前年度'!C24=0),"",IF('前年度'!C24=0,"皆増 ",IF('当年度'!C24=0,"皆減 ",ROUND('増減額'!C24/'前年度'!C24*100,1))))</f>
      </c>
      <c r="D24" s="22">
        <f>IF(AND('当年度'!D24=0,'前年度'!D24=0),"",IF('前年度'!D24=0,"皆増 ",IF('当年度'!D24=0,"皆減 ",ROUND('増減額'!D24/'前年度'!D24*100,1))))</f>
        <v>31.7</v>
      </c>
      <c r="E24" s="22">
        <f>IF(AND('当年度'!E24=0,'前年度'!E24=0),"",IF('前年度'!E24=0,"皆増 ",IF('当年度'!E24=0,"皆減 ",ROUND('増減額'!E24/'前年度'!E24*100,1))))</f>
        <v>-96</v>
      </c>
      <c r="F24" s="22">
        <f>IF(AND('当年度'!F24=0,'前年度'!F24=0),"",IF('前年度'!F24=0,"皆増 ",IF('当年度'!F24=0,"皆減 ",ROUND('増減額'!F24/'前年度'!F24*100,1))))</f>
        <v>-46.2</v>
      </c>
      <c r="G24" s="22">
        <f>IF(AND('当年度'!G24=0,'前年度'!G24=0),"",IF('前年度'!G24=0,"皆増 ",IF('当年度'!G24=0,"皆減 ",ROUND('増減額'!G24/'前年度'!G24*100,1))))</f>
      </c>
      <c r="H24" s="22">
        <f>IF(AND('当年度'!H24=0,'前年度'!H24=0),"",IF('前年度'!H24=0,"皆増 ",IF('当年度'!H24=0,"皆減 ",ROUND('増減額'!H24/'前年度'!H24*100,1))))</f>
        <v>54.6</v>
      </c>
      <c r="I24" s="22">
        <f>IF(AND('当年度'!I24=0,'前年度'!I24=0),"",IF('前年度'!I24=0,"皆増 ",IF('当年度'!I24=0,"皆減 ",ROUND('増減額'!I24/'前年度'!I24*100,1))))</f>
      </c>
      <c r="J24" s="22">
        <f>IF(AND('当年度'!J24=0,'前年度'!J24=0),"",IF('前年度'!J24=0,"皆増 ",IF('当年度'!J24=0,"皆減 ",ROUND('増減額'!J24/'前年度'!J24*100,1))))</f>
        <v>-13.4</v>
      </c>
      <c r="K24" s="22">
        <f>IF(AND('当年度'!K24=0,'前年度'!K24=0),"",IF('前年度'!K24=0,"皆増 ",IF('当年度'!K24=0,"皆減 ",ROUND('増減額'!K24/'前年度'!K24*100,1))))</f>
        <v>-77.5</v>
      </c>
      <c r="L24" s="22">
        <f>IF(AND('当年度'!L24=0,'前年度'!L24=0),"",IF('前年度'!L24=0,"皆増 ",IF('当年度'!L24=0,"皆減 ",ROUND('増減額'!L24/'前年度'!L24*100,1))))</f>
        <v>48</v>
      </c>
      <c r="M24" s="22">
        <f>IF(AND('当年度'!M24=0,'前年度'!M24=0),"",IF('前年度'!M24=0,"皆増 ",IF('当年度'!M24=0,"皆減 ",ROUND('増減額'!M24/'前年度'!M24*100,1))))</f>
      </c>
      <c r="N24" s="22">
        <f>IF(AND('当年度'!N24=0,'前年度'!N24=0),"",IF('前年度'!N24=0,"皆増 ",IF('当年度'!N24=0,"皆減 ",ROUND('増減額'!N24/'前年度'!N24*100,1))))</f>
        <v>-19.6</v>
      </c>
      <c r="O24" s="1"/>
    </row>
    <row r="25" spans="1:15" ht="21" customHeight="1">
      <c r="A25" s="19"/>
      <c r="B25" s="14" t="s">
        <v>29</v>
      </c>
      <c r="C25" s="22">
        <f>IF(AND('当年度'!C25=0,'前年度'!C25=0),"",IF('前年度'!C25=0,"皆増 ",IF('当年度'!C25=0,"皆減 ",ROUND('増減額'!C25/'前年度'!C25*100,1))))</f>
      </c>
      <c r="D25" s="22">
        <f>IF(AND('当年度'!D25=0,'前年度'!D25=0),"",IF('前年度'!D25=0,"皆増 ",IF('当年度'!D25=0,"皆減 ",ROUND('増減額'!D25/'前年度'!D25*100,1))))</f>
        <v>241.1</v>
      </c>
      <c r="E25" s="22">
        <f>IF(AND('当年度'!E25=0,'前年度'!E25=0),"",IF('前年度'!E25=0,"皆増 ",IF('当年度'!E25=0,"皆減 ",ROUND('増減額'!E25/'前年度'!E25*100,1))))</f>
        <v>-43.2</v>
      </c>
      <c r="F25" s="22">
        <f>IF(AND('当年度'!F25=0,'前年度'!F25=0),"",IF('前年度'!F25=0,"皆増 ",IF('当年度'!F25=0,"皆減 ",ROUND('増減額'!F25/'前年度'!F25*100,1))))</f>
        <v>44.6</v>
      </c>
      <c r="G25" s="22">
        <f>IF(AND('当年度'!G25=0,'前年度'!G25=0),"",IF('前年度'!G25=0,"皆増 ",IF('当年度'!G25=0,"皆減 ",ROUND('増減額'!G25/'前年度'!G25*100,1))))</f>
      </c>
      <c r="H25" s="22">
        <f>IF(AND('当年度'!H25=0,'前年度'!H25=0),"",IF('前年度'!H25=0,"皆増 ",IF('当年度'!H25=0,"皆減 ",ROUND('増減額'!H25/'前年度'!H25*100,1))))</f>
        <v>-66.3</v>
      </c>
      <c r="I25" s="22">
        <f>IF(AND('当年度'!I25=0,'前年度'!I25=0),"",IF('前年度'!I25=0,"皆増 ",IF('当年度'!I25=0,"皆減 ",ROUND('増減額'!I25/'前年度'!I25*100,1))))</f>
        <v>-66.7</v>
      </c>
      <c r="J25" s="22">
        <f>IF(AND('当年度'!J25=0,'前年度'!J25=0),"",IF('前年度'!J25=0,"皆増 ",IF('当年度'!J25=0,"皆減 ",ROUND('増減額'!J25/'前年度'!J25*100,1))))</f>
        <v>41.8</v>
      </c>
      <c r="K25" s="22">
        <f>IF(AND('当年度'!K25=0,'前年度'!K25=0),"",IF('前年度'!K25=0,"皆増 ",IF('当年度'!K25=0,"皆減 ",ROUND('増減額'!K25/'前年度'!K25*100,1))))</f>
        <v>309.8</v>
      </c>
      <c r="L25" s="22">
        <f>IF(AND('当年度'!L25=0,'前年度'!L25=0),"",IF('前年度'!L25=0,"皆増 ",IF('当年度'!L25=0,"皆減 ",ROUND('増減額'!L25/'前年度'!L25*100,1))))</f>
        <v>-29.5</v>
      </c>
      <c r="M25" s="22">
        <f>IF(AND('当年度'!M25=0,'前年度'!M25=0),"",IF('前年度'!M25=0,"皆増 ",IF('当年度'!M25=0,"皆減 ",ROUND('増減額'!M25/'前年度'!M25*100,1))))</f>
      </c>
      <c r="N25" s="22">
        <f>IF(AND('当年度'!N25=0,'前年度'!N25=0),"",IF('前年度'!N25=0,"皆増 ",IF('当年度'!N25=0,"皆減 ",ROUND('増減額'!N25/'前年度'!N25*100,1))))</f>
        <v>22.8</v>
      </c>
      <c r="O25" s="1"/>
    </row>
    <row r="26" spans="1:15" ht="21" customHeight="1">
      <c r="A26" s="19"/>
      <c r="B26" s="14" t="s">
        <v>30</v>
      </c>
      <c r="C26" s="22" t="str">
        <f>IF(AND('当年度'!C26=0,'前年度'!C26=0),"",IF('前年度'!C26=0,"皆増 ",IF('当年度'!C26=0,"皆減 ",ROUND('増減額'!C26/'前年度'!C26*100,1))))</f>
        <v>皆増 </v>
      </c>
      <c r="D26" s="22">
        <f>IF(AND('当年度'!D26=0,'前年度'!D26=0),"",IF('前年度'!D26=0,"皆増 ",IF('当年度'!D26=0,"皆減 ",ROUND('増減額'!D26/'前年度'!D26*100,1))))</f>
        <v>-48.5</v>
      </c>
      <c r="E26" s="22">
        <f>IF(AND('当年度'!E26=0,'前年度'!E26=0),"",IF('前年度'!E26=0,"皆増 ",IF('当年度'!E26=0,"皆減 ",ROUND('増減額'!E26/'前年度'!E26*100,1))))</f>
        <v>-42.2</v>
      </c>
      <c r="F26" s="22">
        <f>IF(AND('当年度'!F26=0,'前年度'!F26=0),"",IF('前年度'!F26=0,"皆増 ",IF('当年度'!F26=0,"皆減 ",ROUND('増減額'!F26/'前年度'!F26*100,1))))</f>
        <v>9.5</v>
      </c>
      <c r="G26" s="22">
        <f>IF(AND('当年度'!G26=0,'前年度'!G26=0),"",IF('前年度'!G26=0,"皆増 ",IF('当年度'!G26=0,"皆減 ",ROUND('増減額'!G26/'前年度'!G26*100,1))))</f>
      </c>
      <c r="H26" s="22">
        <f>IF(AND('当年度'!H26=0,'前年度'!H26=0),"",IF('前年度'!H26=0,"皆増 ",IF('当年度'!H26=0,"皆減 ",ROUND('増減額'!H26/'前年度'!H26*100,1))))</f>
        <v>-33.2</v>
      </c>
      <c r="I26" s="22">
        <f>IF(AND('当年度'!I26=0,'前年度'!I26=0),"",IF('前年度'!I26=0,"皆増 ",IF('当年度'!I26=0,"皆減 ",ROUND('増減額'!I26/'前年度'!I26*100,1))))</f>
        <v>111.3</v>
      </c>
      <c r="J26" s="22">
        <f>IF(AND('当年度'!J26=0,'前年度'!J26=0),"",IF('前年度'!J26=0,"皆増 ",IF('当年度'!J26=0,"皆減 ",ROUND('増減額'!J26/'前年度'!J26*100,1))))</f>
        <v>-40.5</v>
      </c>
      <c r="K26" s="22" t="str">
        <f>IF(AND('当年度'!K26=0,'前年度'!K26=0),"",IF('前年度'!K26=0,"皆増 ",IF('当年度'!K26=0,"皆減 ",ROUND('増減額'!K26/'前年度'!K26*100,1))))</f>
        <v>皆減 </v>
      </c>
      <c r="L26" s="22">
        <f>IF(AND('当年度'!L26=0,'前年度'!L26=0),"",IF('前年度'!L26=0,"皆増 ",IF('当年度'!L26=0,"皆減 ",ROUND('増減額'!L26/'前年度'!L26*100,1))))</f>
        <v>121.6</v>
      </c>
      <c r="M26" s="22">
        <f>IF(AND('当年度'!M26=0,'前年度'!M26=0),"",IF('前年度'!M26=0,"皆増 ",IF('当年度'!M26=0,"皆減 ",ROUND('増減額'!M26/'前年度'!M26*100,1))))</f>
      </c>
      <c r="N26" s="22">
        <f>IF(AND('当年度'!N26=0,'前年度'!N26=0),"",IF('前年度'!N26=0,"皆増 ",IF('当年度'!N26=0,"皆減 ",ROUND('増減額'!N26/'前年度'!N26*100,1))))</f>
        <v>18.6</v>
      </c>
      <c r="O26" s="1"/>
    </row>
    <row r="27" spans="1:15" ht="21" customHeight="1">
      <c r="A27" s="19"/>
      <c r="B27" s="14" t="s">
        <v>31</v>
      </c>
      <c r="C27" s="22">
        <f>IF(AND('当年度'!C27=0,'前年度'!C27=0),"",IF('前年度'!C27=0,"皆増 ",IF('当年度'!C27=0,"皆減 ",ROUND('増減額'!C27/'前年度'!C27*100,1))))</f>
      </c>
      <c r="D27" s="22">
        <f>IF(AND('当年度'!D27=0,'前年度'!D27=0),"",IF('前年度'!D27=0,"皆増 ",IF('当年度'!D27=0,"皆減 ",ROUND('増減額'!D27/'前年度'!D27*100,1))))</f>
        <v>-82.6</v>
      </c>
      <c r="E27" s="22">
        <f>IF(AND('当年度'!E27=0,'前年度'!E27=0),"",IF('前年度'!E27=0,"皆増 ",IF('当年度'!E27=0,"皆減 ",ROUND('増減額'!E27/'前年度'!E27*100,1))))</f>
        <v>-99.6</v>
      </c>
      <c r="F27" s="22">
        <f>IF(AND('当年度'!F27=0,'前年度'!F27=0),"",IF('前年度'!F27=0,"皆増 ",IF('当年度'!F27=0,"皆減 ",ROUND('増減額'!F27/'前年度'!F27*100,1))))</f>
        <v>-7.1</v>
      </c>
      <c r="G27" s="22">
        <f>IF(AND('当年度'!G27=0,'前年度'!G27=0),"",IF('前年度'!G27=0,"皆増 ",IF('当年度'!G27=0,"皆減 ",ROUND('増減額'!G27/'前年度'!G27*100,1))))</f>
      </c>
      <c r="H27" s="22">
        <f>IF(AND('当年度'!H27=0,'前年度'!H27=0),"",IF('前年度'!H27=0,"皆増 ",IF('当年度'!H27=0,"皆減 ",ROUND('増減額'!H27/'前年度'!H27*100,1))))</f>
        <v>-52.1</v>
      </c>
      <c r="I27" s="22">
        <f>IF(AND('当年度'!I27=0,'前年度'!I27=0),"",IF('前年度'!I27=0,"皆増 ",IF('当年度'!I27=0,"皆減 ",ROUND('増減額'!I27/'前年度'!I27*100,1))))</f>
        <v>-38.9</v>
      </c>
      <c r="J27" s="22">
        <f>IF(AND('当年度'!J27=0,'前年度'!J27=0),"",IF('前年度'!J27=0,"皆増 ",IF('当年度'!J27=0,"皆減 ",ROUND('増減額'!J27/'前年度'!J27*100,1))))</f>
        <v>15.3</v>
      </c>
      <c r="K27" s="22">
        <f>IF(AND('当年度'!K27=0,'前年度'!K27=0),"",IF('前年度'!K27=0,"皆増 ",IF('当年度'!K27=0,"皆減 ",ROUND('増減額'!K27/'前年度'!K27*100,1))))</f>
        <v>21.9</v>
      </c>
      <c r="L27" s="22">
        <f>IF(AND('当年度'!L27=0,'前年度'!L27=0),"",IF('前年度'!L27=0,"皆増 ",IF('当年度'!L27=0,"皆減 ",ROUND('増減額'!L27/'前年度'!L27*100,1))))</f>
        <v>216.4</v>
      </c>
      <c r="M27" s="22">
        <f>IF(AND('当年度'!M27=0,'前年度'!M27=0),"",IF('前年度'!M27=0,"皆増 ",IF('当年度'!M27=0,"皆減 ",ROUND('増減額'!M27/'前年度'!M27*100,1))))</f>
      </c>
      <c r="N27" s="22">
        <f>IF(AND('当年度'!N27=0,'前年度'!N27=0),"",IF('前年度'!N27=0,"皆増 ",IF('当年度'!N27=0,"皆減 ",ROUND('増減額'!N27/'前年度'!N27*100,1))))</f>
        <v>-18.5</v>
      </c>
      <c r="O27" s="1"/>
    </row>
    <row r="28" spans="1:15" ht="21" customHeight="1">
      <c r="A28" s="19"/>
      <c r="B28" s="14" t="s">
        <v>32</v>
      </c>
      <c r="C28" s="22">
        <f>IF(AND('当年度'!C28=0,'前年度'!C28=0),"",IF('前年度'!C28=0,"皆増 ",IF('当年度'!C28=0,"皆減 ",ROUND('増減額'!C28/'前年度'!C28*100,1))))</f>
      </c>
      <c r="D28" s="22">
        <f>IF(AND('当年度'!D28=0,'前年度'!D28=0),"",IF('前年度'!D28=0,"皆増 ",IF('当年度'!D28=0,"皆減 ",ROUND('増減額'!D28/'前年度'!D28*100,1))))</f>
        <v>87.4</v>
      </c>
      <c r="E28" s="22">
        <f>IF(AND('当年度'!E28=0,'前年度'!E28=0),"",IF('前年度'!E28=0,"皆増 ",IF('当年度'!E28=0,"皆減 ",ROUND('増減額'!E28/'前年度'!E28*100,1))))</f>
        <v>765.6</v>
      </c>
      <c r="F28" s="22">
        <f>IF(AND('当年度'!F28=0,'前年度'!F28=0),"",IF('前年度'!F28=0,"皆増 ",IF('当年度'!F28=0,"皆減 ",ROUND('増減額'!F28/'前年度'!F28*100,1))))</f>
        <v>-97</v>
      </c>
      <c r="G28" s="22">
        <f>IF(AND('当年度'!G28=0,'前年度'!G28=0),"",IF('前年度'!G28=0,"皆増 ",IF('当年度'!G28=0,"皆減 ",ROUND('増減額'!G28/'前年度'!G28*100,1))))</f>
      </c>
      <c r="H28" s="22">
        <f>IF(AND('当年度'!H28=0,'前年度'!H28=0),"",IF('前年度'!H28=0,"皆増 ",IF('当年度'!H28=0,"皆減 ",ROUND('増減額'!H28/'前年度'!H28*100,1))))</f>
        <v>-46.3</v>
      </c>
      <c r="I28" s="22">
        <f>IF(AND('当年度'!I28=0,'前年度'!I28=0),"",IF('前年度'!I28=0,"皆増 ",IF('当年度'!I28=0,"皆減 ",ROUND('増減額'!I28/'前年度'!I28*100,1))))</f>
      </c>
      <c r="J28" s="22">
        <f>IF(AND('当年度'!J28=0,'前年度'!J28=0),"",IF('前年度'!J28=0,"皆増 ",IF('当年度'!J28=0,"皆減 ",ROUND('増減額'!J28/'前年度'!J28*100,1))))</f>
        <v>-0.6</v>
      </c>
      <c r="K28" s="22">
        <f>IF(AND('当年度'!K28=0,'前年度'!K28=0),"",IF('前年度'!K28=0,"皆増 ",IF('当年度'!K28=0,"皆減 ",ROUND('増減額'!K28/'前年度'!K28*100,1))))</f>
        <v>121.8</v>
      </c>
      <c r="L28" s="22">
        <f>IF(AND('当年度'!L28=0,'前年度'!L28=0),"",IF('前年度'!L28=0,"皆増 ",IF('当年度'!L28=0,"皆減 ",ROUND('増減額'!L28/'前年度'!L28*100,1))))</f>
        <v>153.2</v>
      </c>
      <c r="M28" s="22">
        <f>IF(AND('当年度'!M28=0,'前年度'!M28=0),"",IF('前年度'!M28=0,"皆増 ",IF('当年度'!M28=0,"皆減 ",ROUND('増減額'!M28/'前年度'!M28*100,1))))</f>
      </c>
      <c r="N28" s="22">
        <f>IF(AND('当年度'!N28=0,'前年度'!N28=0),"",IF('前年度'!N28=0,"皆増 ",IF('当年度'!N28=0,"皆減 ",ROUND('増減額'!N28/'前年度'!N28*100,1))))</f>
        <v>17.5</v>
      </c>
      <c r="O28" s="1"/>
    </row>
    <row r="29" spans="1:15" ht="21" customHeight="1">
      <c r="A29" s="19"/>
      <c r="B29" s="14" t="s">
        <v>33</v>
      </c>
      <c r="C29" s="22">
        <f>IF(AND('当年度'!C29=0,'前年度'!C29=0),"",IF('前年度'!C29=0,"皆増 ",IF('当年度'!C29=0,"皆減 ",ROUND('増減額'!C29/'前年度'!C29*100,1))))</f>
      </c>
      <c r="D29" s="22">
        <f>IF(AND('当年度'!D29=0,'前年度'!D29=0),"",IF('前年度'!D29=0,"皆増 ",IF('当年度'!D29=0,"皆減 ",ROUND('増減額'!D29/'前年度'!D29*100,1))))</f>
        <v>152.4</v>
      </c>
      <c r="E29" s="22" t="str">
        <f>IF(AND('当年度'!E29=0,'前年度'!E29=0),"",IF('前年度'!E29=0,"皆増 ",IF('当年度'!E29=0,"皆減 ",ROUND('増減額'!E29/'前年度'!E29*100,1))))</f>
        <v>皆減 </v>
      </c>
      <c r="F29" s="22">
        <f>IF(AND('当年度'!F29=0,'前年度'!F29=0),"",IF('前年度'!F29=0,"皆増 ",IF('当年度'!F29=0,"皆減 ",ROUND('増減額'!F29/'前年度'!F29*100,1))))</f>
        <v>30.7</v>
      </c>
      <c r="G29" s="22">
        <f>IF(AND('当年度'!G29=0,'前年度'!G29=0),"",IF('前年度'!G29=0,"皆増 ",IF('当年度'!G29=0,"皆減 ",ROUND('増減額'!G29/'前年度'!G29*100,1))))</f>
      </c>
      <c r="H29" s="22">
        <f>IF(AND('当年度'!H29=0,'前年度'!H29=0),"",IF('前年度'!H29=0,"皆増 ",IF('当年度'!H29=0,"皆減 ",ROUND('増減額'!H29/'前年度'!H29*100,1))))</f>
        <v>347.9</v>
      </c>
      <c r="I29" s="22">
        <f>IF(AND('当年度'!I29=0,'前年度'!I29=0),"",IF('前年度'!I29=0,"皆増 ",IF('当年度'!I29=0,"皆減 ",ROUND('増減額'!I29/'前年度'!I29*100,1))))</f>
      </c>
      <c r="J29" s="22">
        <f>IF(AND('当年度'!J29=0,'前年度'!J29=0),"",IF('前年度'!J29=0,"皆増 ",IF('当年度'!J29=0,"皆減 ",ROUND('増減額'!J29/'前年度'!J29*100,1))))</f>
        <v>19.2</v>
      </c>
      <c r="K29" s="22">
        <f>IF(AND('当年度'!K29=0,'前年度'!K29=0),"",IF('前年度'!K29=0,"皆増 ",IF('当年度'!K29=0,"皆減 ",ROUND('増減額'!K29/'前年度'!K29*100,1))))</f>
        <v>-29.6</v>
      </c>
      <c r="L29" s="22">
        <f>IF(AND('当年度'!L29=0,'前年度'!L29=0),"",IF('前年度'!L29=0,"皆増 ",IF('当年度'!L29=0,"皆減 ",ROUND('増減額'!L29/'前年度'!L29*100,1))))</f>
        <v>-31.9</v>
      </c>
      <c r="M29" s="22">
        <f>IF(AND('当年度'!M29=0,'前年度'!M29=0),"",IF('前年度'!M29=0,"皆増 ",IF('当年度'!M29=0,"皆減 ",ROUND('増減額'!M29/'前年度'!M29*100,1))))</f>
      </c>
      <c r="N29" s="22">
        <f>IF(AND('当年度'!N29=0,'前年度'!N29=0),"",IF('前年度'!N29=0,"皆増 ",IF('当年度'!N29=0,"皆減 ",ROUND('増減額'!N29/'前年度'!N29*100,1))))</f>
        <v>6</v>
      </c>
      <c r="O29" s="1"/>
    </row>
    <row r="30" spans="1:15" ht="21" customHeight="1">
      <c r="A30" s="19"/>
      <c r="B30" s="14" t="s">
        <v>41</v>
      </c>
      <c r="C30" s="22">
        <f>IF(AND('当年度'!C30=0,'前年度'!C30=0),"",IF('前年度'!C30=0,"皆増 ",IF('当年度'!C30=0,"皆減 ",ROUND('増減額'!C30/'前年度'!C30*100,1))))</f>
      </c>
      <c r="D30" s="22">
        <f>IF(AND('当年度'!D30=0,'前年度'!D30=0),"",IF('前年度'!D30=0,"皆増 ",IF('当年度'!D30=0,"皆減 ",ROUND('増減額'!D30/'前年度'!D30*100,1))))</f>
        <v>49.9</v>
      </c>
      <c r="E30" s="22">
        <f>IF(AND('当年度'!E30=0,'前年度'!E30=0),"",IF('前年度'!E30=0,"皆増 ",IF('当年度'!E30=0,"皆減 ",ROUND('増減額'!E30/'前年度'!E30*100,1))))</f>
        <v>-40.2</v>
      </c>
      <c r="F30" s="22">
        <f>IF(AND('当年度'!F30=0,'前年度'!F30=0),"",IF('前年度'!F30=0,"皆増 ",IF('当年度'!F30=0,"皆減 ",ROUND('増減額'!F30/'前年度'!F30*100,1))))</f>
        <v>-40.2</v>
      </c>
      <c r="G30" s="22">
        <f>IF(AND('当年度'!G30=0,'前年度'!G30=0),"",IF('前年度'!G30=0,"皆増 ",IF('当年度'!G30=0,"皆減 ",ROUND('増減額'!G30/'前年度'!G30*100,1))))</f>
      </c>
      <c r="H30" s="22">
        <f>IF(AND('当年度'!H30=0,'前年度'!H30=0),"",IF('前年度'!H30=0,"皆増 ",IF('当年度'!H30=0,"皆減 ",ROUND('増減額'!H30/'前年度'!H30*100,1))))</f>
        <v>0.6</v>
      </c>
      <c r="I30" s="22">
        <f>IF(AND('当年度'!I30=0,'前年度'!I30=0),"",IF('前年度'!I30=0,"皆増 ",IF('当年度'!I30=0,"皆減 ",ROUND('増減額'!I30/'前年度'!I30*100,1))))</f>
        <v>-73.9</v>
      </c>
      <c r="J30" s="22">
        <f>IF(AND('当年度'!J30=0,'前年度'!J30=0),"",IF('前年度'!J30=0,"皆増 ",IF('当年度'!J30=0,"皆減 ",ROUND('増減額'!J30/'前年度'!J30*100,1))))</f>
        <v>21.4</v>
      </c>
      <c r="K30" s="22">
        <f>IF(AND('当年度'!K30=0,'前年度'!K30=0),"",IF('前年度'!K30=0,"皆増 ",IF('当年度'!K30=0,"皆減 ",ROUND('増減額'!K30/'前年度'!K30*100,1))))</f>
        <v>53.5</v>
      </c>
      <c r="L30" s="22">
        <f>IF(AND('当年度'!L30=0,'前年度'!L30=0),"",IF('前年度'!L30=0,"皆増 ",IF('当年度'!L30=0,"皆減 ",ROUND('増減額'!L30/'前年度'!L30*100,1))))</f>
        <v>667.2</v>
      </c>
      <c r="M30" s="22">
        <f>IF(AND('当年度'!M30=0,'前年度'!M30=0),"",IF('前年度'!M30=0,"皆増 ",IF('当年度'!M30=0,"皆減 ",ROUND('増減額'!M30/'前年度'!M30*100,1))))</f>
      </c>
      <c r="N30" s="22">
        <f>IF(AND('当年度'!N30=0,'前年度'!N30=0),"",IF('前年度'!N30=0,"皆増 ",IF('当年度'!N30=0,"皆減 ",ROUND('増減額'!N30/'前年度'!N30*100,1))))</f>
        <v>35.2</v>
      </c>
      <c r="O30" s="1"/>
    </row>
    <row r="31" spans="1:15" ht="21" customHeight="1">
      <c r="A31" s="19"/>
      <c r="B31" s="14" t="s">
        <v>42</v>
      </c>
      <c r="C31" s="22">
        <f>IF(AND('当年度'!C31=0,'前年度'!C31=0),"",IF('前年度'!C31=0,"皆増 ",IF('当年度'!C31=0,"皆減 ",ROUND('増減額'!C31/'前年度'!C31*100,1))))</f>
      </c>
      <c r="D31" s="22">
        <f>IF(AND('当年度'!D31=0,'前年度'!D31=0),"",IF('前年度'!D31=0,"皆増 ",IF('当年度'!D31=0,"皆減 ",ROUND('増減額'!D31/'前年度'!D31*100,1))))</f>
        <v>27.1</v>
      </c>
      <c r="E31" s="22">
        <f>IF(AND('当年度'!E31=0,'前年度'!E31=0),"",IF('前年度'!E31=0,"皆増 ",IF('当年度'!E31=0,"皆減 ",ROUND('増減額'!E31/'前年度'!E31*100,1))))</f>
        <v>-40.7</v>
      </c>
      <c r="F31" s="22">
        <f>IF(AND('当年度'!F31=0,'前年度'!F31=0),"",IF('前年度'!F31=0,"皆増 ",IF('当年度'!F31=0,"皆減 ",ROUND('増減額'!F31/'前年度'!F31*100,1))))</f>
        <v>2.4</v>
      </c>
      <c r="G31" s="22">
        <f>IF(AND('当年度'!G31=0,'前年度'!G31=0),"",IF('前年度'!G31=0,"皆増 ",IF('当年度'!G31=0,"皆減 ",ROUND('増減額'!G31/'前年度'!G31*100,1))))</f>
      </c>
      <c r="H31" s="22">
        <f>IF(AND('当年度'!H31=0,'前年度'!H31=0),"",IF('前年度'!H31=0,"皆増 ",IF('当年度'!H31=0,"皆減 ",ROUND('増減額'!H31/'前年度'!H31*100,1))))</f>
        <v>-26</v>
      </c>
      <c r="I31" s="22" t="str">
        <f>IF(AND('当年度'!I31=0,'前年度'!I31=0),"",IF('前年度'!I31=0,"皆増 ",IF('当年度'!I31=0,"皆減 ",ROUND('増減額'!I31/'前年度'!I31*100,1))))</f>
        <v>皆増 </v>
      </c>
      <c r="J31" s="22">
        <f>IF(AND('当年度'!J31=0,'前年度'!J31=0),"",IF('前年度'!J31=0,"皆増 ",IF('当年度'!J31=0,"皆減 ",ROUND('増減額'!J31/'前年度'!J31*100,1))))</f>
        <v>11.3</v>
      </c>
      <c r="K31" s="22">
        <f>IF(AND('当年度'!K31=0,'前年度'!K31=0),"",IF('前年度'!K31=0,"皆増 ",IF('当年度'!K31=0,"皆減 ",ROUND('増減額'!K31/'前年度'!K31*100,1))))</f>
        <v>218.9</v>
      </c>
      <c r="L31" s="22">
        <f>IF(AND('当年度'!L31=0,'前年度'!L31=0),"",IF('前年度'!L31=0,"皆増 ",IF('当年度'!L31=0,"皆減 ",ROUND('増減額'!L31/'前年度'!L31*100,1))))</f>
        <v>95.7</v>
      </c>
      <c r="M31" s="22">
        <f>IF(AND('当年度'!M31=0,'前年度'!M31=0),"",IF('前年度'!M31=0,"皆増 ",IF('当年度'!M31=0,"皆減 ",ROUND('増減額'!M31/'前年度'!M31*100,1))))</f>
      </c>
      <c r="N31" s="22">
        <f>IF(AND('当年度'!N31=0,'前年度'!N31=0),"",IF('前年度'!N31=0,"皆増 ",IF('当年度'!N31=0,"皆減 ",ROUND('増減額'!N31/'前年度'!N31*100,1))))</f>
        <v>47</v>
      </c>
      <c r="O31" s="1"/>
    </row>
    <row r="32" spans="1:15" ht="21" customHeight="1">
      <c r="A32" s="19"/>
      <c r="B32" s="14" t="s">
        <v>43</v>
      </c>
      <c r="C32" s="22">
        <f>IF(AND('当年度'!C32=0,'前年度'!C32=0),"",IF('前年度'!C32=0,"皆増 ",IF('当年度'!C32=0,"皆減 ",ROUND('増減額'!C32/'前年度'!C32*100,1))))</f>
      </c>
      <c r="D32" s="22">
        <f>IF(AND('当年度'!D32=0,'前年度'!D32=0),"",IF('前年度'!D32=0,"皆増 ",IF('当年度'!D32=0,"皆減 ",ROUND('増減額'!D32/'前年度'!D32*100,1))))</f>
        <v>28.3</v>
      </c>
      <c r="E32" s="22" t="str">
        <f>IF(AND('当年度'!E32=0,'前年度'!E32=0),"",IF('前年度'!E32=0,"皆増 ",IF('当年度'!E32=0,"皆減 ",ROUND('増減額'!E32/'前年度'!E32*100,1))))</f>
        <v>皆減 </v>
      </c>
      <c r="F32" s="22">
        <f>IF(AND('当年度'!F32=0,'前年度'!F32=0),"",IF('前年度'!F32=0,"皆増 ",IF('当年度'!F32=0,"皆減 ",ROUND('増減額'!F32/'前年度'!F32*100,1))))</f>
        <v>35.8</v>
      </c>
      <c r="G32" s="22">
        <f>IF(AND('当年度'!G32=0,'前年度'!G32=0),"",IF('前年度'!G32=0,"皆増 ",IF('当年度'!G32=0,"皆減 ",ROUND('増減額'!G32/'前年度'!G32*100,1))))</f>
      </c>
      <c r="H32" s="22">
        <f>IF(AND('当年度'!H32=0,'前年度'!H32=0),"",IF('前年度'!H32=0,"皆増 ",IF('当年度'!H32=0,"皆減 ",ROUND('増減額'!H32/'前年度'!H32*100,1))))</f>
        <v>267.4</v>
      </c>
      <c r="I32" s="22">
        <f>IF(AND('当年度'!I32=0,'前年度'!I32=0),"",IF('前年度'!I32=0,"皆増 ",IF('当年度'!I32=0,"皆減 ",ROUND('増減額'!I32/'前年度'!I32*100,1))))</f>
        <v>-12.9</v>
      </c>
      <c r="J32" s="22">
        <f>IF(AND('当年度'!J32=0,'前年度'!J32=0),"",IF('前年度'!J32=0,"皆増 ",IF('当年度'!J32=0,"皆減 ",ROUND('増減額'!J32/'前年度'!J32*100,1))))</f>
        <v>-2.2</v>
      </c>
      <c r="K32" s="22">
        <f>IF(AND('当年度'!K32=0,'前年度'!K32=0),"",IF('前年度'!K32=0,"皆増 ",IF('当年度'!K32=0,"皆減 ",ROUND('増減額'!K32/'前年度'!K32*100,1))))</f>
        <v>72.8</v>
      </c>
      <c r="L32" s="22">
        <f>IF(AND('当年度'!L32=0,'前年度'!L32=0),"",IF('前年度'!L32=0,"皆増 ",IF('当年度'!L32=0,"皆減 ",ROUND('増減額'!L32/'前年度'!L32*100,1))))</f>
        <v>-80.4</v>
      </c>
      <c r="M32" s="22">
        <f>IF(AND('当年度'!M32=0,'前年度'!M32=0),"",IF('前年度'!M32=0,"皆増 ",IF('当年度'!M32=0,"皆減 ",ROUND('増減額'!M32/'前年度'!M32*100,1))))</f>
      </c>
      <c r="N32" s="22">
        <f>IF(AND('当年度'!N32=0,'前年度'!N32=0),"",IF('前年度'!N32=0,"皆増 ",IF('当年度'!N32=0,"皆減 ",ROUND('増減額'!N32/'前年度'!N32*100,1))))</f>
        <v>14.5</v>
      </c>
      <c r="O32" s="1"/>
    </row>
    <row r="33" spans="1:15" ht="21" customHeight="1">
      <c r="A33" s="19"/>
      <c r="B33" s="14" t="s">
        <v>34</v>
      </c>
      <c r="C33" s="22">
        <f>IF(AND('当年度'!C33=0,'前年度'!C33=0),"",IF('前年度'!C33=0,"皆増 ",IF('当年度'!C33=0,"皆減 ",ROUND('増減額'!C33/'前年度'!C33*100,1))))</f>
      </c>
      <c r="D33" s="22">
        <f>IF(AND('当年度'!D33=0,'前年度'!D33=0),"",IF('前年度'!D33=0,"皆増 ",IF('当年度'!D33=0,"皆減 ",ROUND('増減額'!D33/'前年度'!D33*100,1))))</f>
        <v>-85.4</v>
      </c>
      <c r="E33" s="22" t="str">
        <f>IF(AND('当年度'!E33=0,'前年度'!E33=0),"",IF('前年度'!E33=0,"皆増 ",IF('当年度'!E33=0,"皆減 ",ROUND('増減額'!E33/'前年度'!E33*100,1))))</f>
        <v>皆減 </v>
      </c>
      <c r="F33" s="22">
        <f>IF(AND('当年度'!F33=0,'前年度'!F33=0),"",IF('前年度'!F33=0,"皆増 ",IF('当年度'!F33=0,"皆減 ",ROUND('増減額'!F33/'前年度'!F33*100,1))))</f>
        <v>185.1</v>
      </c>
      <c r="G33" s="22">
        <f>IF(AND('当年度'!G33=0,'前年度'!G33=0),"",IF('前年度'!G33=0,"皆増 ",IF('当年度'!G33=0,"皆減 ",ROUND('増減額'!G33/'前年度'!G33*100,1))))</f>
      </c>
      <c r="H33" s="22">
        <f>IF(AND('当年度'!H33=0,'前年度'!H33=0),"",IF('前年度'!H33=0,"皆増 ",IF('当年度'!H33=0,"皆減 ",ROUND('増減額'!H33/'前年度'!H33*100,1))))</f>
        <v>-67.4</v>
      </c>
      <c r="I33" s="22" t="str">
        <f>IF(AND('当年度'!I33=0,'前年度'!I33=0),"",IF('前年度'!I33=0,"皆増 ",IF('当年度'!I33=0,"皆減 ",ROUND('増減額'!I33/'前年度'!I33*100,1))))</f>
        <v>皆増 </v>
      </c>
      <c r="J33" s="22">
        <f>IF(AND('当年度'!J33=0,'前年度'!J33=0),"",IF('前年度'!J33=0,"皆増 ",IF('当年度'!J33=0,"皆減 ",ROUND('増減額'!J33/'前年度'!J33*100,1))))</f>
        <v>21.6</v>
      </c>
      <c r="K33" s="22">
        <f>IF(AND('当年度'!K33=0,'前年度'!K33=0),"",IF('前年度'!K33=0,"皆増 ",IF('当年度'!K33=0,"皆減 ",ROUND('増減額'!K33/'前年度'!K33*100,1))))</f>
        <v>49.6</v>
      </c>
      <c r="L33" s="22">
        <f>IF(AND('当年度'!L33=0,'前年度'!L33=0),"",IF('前年度'!L33=0,"皆増 ",IF('当年度'!L33=0,"皆減 ",ROUND('増減額'!L33/'前年度'!L33*100,1))))</f>
        <v>461.4</v>
      </c>
      <c r="M33" s="22">
        <f>IF(AND('当年度'!M33=0,'前年度'!M33=0),"",IF('前年度'!M33=0,"皆増 ",IF('当年度'!M33=0,"皆減 ",ROUND('増減額'!M33/'前年度'!M33*100,1))))</f>
      </c>
      <c r="N33" s="22">
        <f>IF(AND('当年度'!N33=0,'前年度'!N33=0),"",IF('前年度'!N33=0,"皆増 ",IF('当年度'!N33=0,"皆減 ",ROUND('増減額'!N33/'前年度'!N33*100,1))))</f>
        <v>53</v>
      </c>
      <c r="O33" s="1"/>
    </row>
    <row r="34" spans="1:15" ht="21" customHeight="1">
      <c r="A34" s="19"/>
      <c r="B34" s="20" t="s">
        <v>35</v>
      </c>
      <c r="C34" s="25">
        <f>IF(AND('当年度'!C34=0,'前年度'!C34=0),"",IF('前年度'!C34=0,"皆増 ",IF('当年度'!C34=0,"皆減 ",ROUND('増減額'!C34/'前年度'!C34*100,1))))</f>
      </c>
      <c r="D34" s="25">
        <f>IF(AND('当年度'!D34=0,'前年度'!D34=0),"",IF('前年度'!D34=0,"皆増 ",IF('当年度'!D34=0,"皆減 ",ROUND('増減額'!D34/'前年度'!D34*100,1))))</f>
        <v>-34.7</v>
      </c>
      <c r="E34" s="25">
        <f>IF(AND('当年度'!E34=0,'前年度'!E34=0),"",IF('前年度'!E34=0,"皆増 ",IF('当年度'!E34=0,"皆減 ",ROUND('増減額'!E34/'前年度'!E34*100,1))))</f>
        <v>2190.8</v>
      </c>
      <c r="F34" s="25" t="str">
        <f>IF(AND('当年度'!F34=0,'前年度'!F34=0),"",IF('前年度'!F34=0,"皆増 ",IF('当年度'!F34=0,"皆減 ",ROUND('増減額'!F34/'前年度'!F34*100,1))))</f>
        <v>皆増 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169.4</v>
      </c>
      <c r="I34" s="25">
        <f>IF(AND('当年度'!I34=0,'前年度'!I34=0),"",IF('前年度'!I34=0,"皆増 ",IF('当年度'!I34=0,"皆減 ",ROUND('増減額'!I34/'前年度'!I34*100,1))))</f>
        <v>164.4</v>
      </c>
      <c r="J34" s="25">
        <f>IF(AND('当年度'!J34=0,'前年度'!J34=0),"",IF('前年度'!J34=0,"皆増 ",IF('当年度'!J34=0,"皆減 ",ROUND('増減額'!J34/'前年度'!J34*100,1))))</f>
        <v>40.2</v>
      </c>
      <c r="K34" s="25">
        <f>IF(AND('当年度'!K34=0,'前年度'!K34=0),"",IF('前年度'!K34=0,"皆増 ",IF('当年度'!K34=0,"皆減 ",ROUND('増減額'!K34/'前年度'!K34*100,1))))</f>
        <v>-74</v>
      </c>
      <c r="L34" s="25">
        <f>IF(AND('当年度'!L34=0,'前年度'!L34=0),"",IF('前年度'!L34=0,"皆増 ",IF('当年度'!L34=0,"皆減 ",ROUND('増減額'!L34/'前年度'!L34*100,1))))</f>
        <v>-96.4</v>
      </c>
      <c r="M34" s="25">
        <f>IF(AND('当年度'!M34=0,'前年度'!M34=0),"",IF('前年度'!M34=0,"皆増 ",IF('当年度'!M34=0,"皆減 ",ROUND('増減額'!M34/'前年度'!M34*100,1))))</f>
      </c>
      <c r="N34" s="25">
        <f>IF(AND('当年度'!N34=0,'前年度'!N34=0),"",IF('前年度'!N34=0,"皆増 ",IF('当年度'!N34=0,"皆減 ",ROUND('増減額'!N34/'前年度'!N34*100,1))))</f>
        <v>-51.2</v>
      </c>
      <c r="O34" s="1"/>
    </row>
    <row r="35" spans="1:15" ht="22.5" customHeight="1">
      <c r="A35" s="19"/>
      <c r="B35" s="17" t="s">
        <v>36</v>
      </c>
      <c r="C35" s="26">
        <f>IF(AND('当年度'!C35=0,'前年度'!C35=0),"",IF('前年度'!C35=0,"皆増 ",IF('当年度'!C35=0,"皆減 ",ROUND('増減額'!C35/'前年度'!C35*100,1))))</f>
      </c>
      <c r="D35" s="26">
        <f>IF(AND('当年度'!D35=0,'前年度'!D35=0),"",IF('前年度'!D35=0,"皆増 ",IF('当年度'!D35=0,"皆減 ",ROUND('増減額'!D35/'前年度'!D35*100,1))))</f>
        <v>-83.8</v>
      </c>
      <c r="E35" s="26">
        <f>IF(AND('当年度'!E35=0,'前年度'!E35=0),"",IF('前年度'!E35=0,"皆増 ",IF('当年度'!E35=0,"皆減 ",ROUND('増減額'!E35/'前年度'!E35*100,1))))</f>
        <v>-34.4</v>
      </c>
      <c r="F35" s="26">
        <f>IF(AND('当年度'!F35=0,'前年度'!F35=0),"",IF('前年度'!F35=0,"皆増 ",IF('当年度'!F35=0,"皆減 ",ROUND('増減額'!F35/'前年度'!F35*100,1))))</f>
        <v>-7.3</v>
      </c>
      <c r="G35" s="26">
        <f>IF(AND('当年度'!G35=0,'前年度'!G35=0),"",IF('前年度'!G35=0,"皆増 ",IF('当年度'!G35=0,"皆減 ",ROUND('増減額'!G35/'前年度'!G35*100,1))))</f>
        <v>94.9</v>
      </c>
      <c r="H35" s="26">
        <f>IF(AND('当年度'!H35=0,'前年度'!H35=0),"",IF('前年度'!H35=0,"皆増 ",IF('当年度'!H35=0,"皆減 ",ROUND('増減額'!H35/'前年度'!H35*100,1))))</f>
        <v>4.7</v>
      </c>
      <c r="I35" s="26">
        <f>IF(AND('当年度'!I35=0,'前年度'!I35=0),"",IF('前年度'!I35=0,"皆増 ",IF('当年度'!I35=0,"皆減 ",ROUND('増減額'!I35/'前年度'!I35*100,1))))</f>
        <v>-12.7</v>
      </c>
      <c r="J35" s="26">
        <f>IF(AND('当年度'!J35=0,'前年度'!J35=0),"",IF('前年度'!J35=0,"皆増 ",IF('当年度'!J35=0,"皆減 ",ROUND('増減額'!J35/'前年度'!J35*100,1))))</f>
        <v>10.4</v>
      </c>
      <c r="K35" s="26">
        <f>IF(AND('当年度'!K35=0,'前年度'!K35=0),"",IF('前年度'!K35=0,"皆増 ",IF('当年度'!K35=0,"皆減 ",ROUND('増減額'!K35/'前年度'!K35*100,1))))</f>
        <v>12.4</v>
      </c>
      <c r="L35" s="26">
        <f>IF(AND('当年度'!L35=0,'前年度'!L35=0),"",IF('前年度'!L35=0,"皆増 ",IF('当年度'!L35=0,"皆減 ",ROUND('増減額'!L35/'前年度'!L35*100,1))))</f>
        <v>58.7</v>
      </c>
      <c r="M35" s="26">
        <f>IF(AND('当年度'!M35=0,'前年度'!M35=0),"",IF('前年度'!M35=0,"皆増 ",IF('当年度'!M35=0,"皆減 ",ROUND('増減額'!M35/'前年度'!M35*100,1))))</f>
        <v>254</v>
      </c>
      <c r="N35" s="26">
        <f>IF(AND('当年度'!N35=0,'前年度'!N35=0),"",IF('前年度'!N35=0,"皆増 ",IF('当年度'!N35=0,"皆減 ",ROUND('増減額'!N35/'前年度'!N35*100,1))))</f>
        <v>-8.9</v>
      </c>
      <c r="O35" s="1"/>
    </row>
    <row r="36" spans="1:15" ht="22.5" customHeight="1">
      <c r="A36" s="19"/>
      <c r="B36" s="21" t="s">
        <v>45</v>
      </c>
      <c r="C36" s="27" t="str">
        <f>IF(AND('当年度'!C36=0,'前年度'!C36=0),"",IF('前年度'!C36=0,"皆増 ",IF('当年度'!C36=0,"皆減 ",ROUND('増減額'!C36/'前年度'!C36*100,1))))</f>
        <v>皆増 </v>
      </c>
      <c r="D36" s="27">
        <f>IF(AND('当年度'!D36=0,'前年度'!D36=0),"",IF('前年度'!D36=0,"皆増 ",IF('当年度'!D36=0,"皆減 ",ROUND('増減額'!D36/'前年度'!D36*100,1))))</f>
        <v>-22.9</v>
      </c>
      <c r="E36" s="27">
        <f>IF(AND('当年度'!E36=0,'前年度'!E36=0),"",IF('前年度'!E36=0,"皆増 ",IF('当年度'!E36=0,"皆減 ",ROUND('増減額'!E36/'前年度'!E36*100,1))))</f>
        <v>3.8</v>
      </c>
      <c r="F36" s="27">
        <f>IF(AND('当年度'!F36=0,'前年度'!F36=0),"",IF('前年度'!F36=0,"皆増 ",IF('当年度'!F36=0,"皆減 ",ROUND('増減額'!F36/'前年度'!F36*100,1))))</f>
        <v>13.3</v>
      </c>
      <c r="G36" s="27" t="str">
        <f>IF(AND('当年度'!G36=0,'前年度'!G36=0),"",IF('前年度'!G36=0,"皆増 ",IF('当年度'!G36=0,"皆減 ",ROUND('増減額'!G36/'前年度'!G36*100,1))))</f>
        <v>皆増 </v>
      </c>
      <c r="H36" s="27">
        <f>IF(AND('当年度'!H36=0,'前年度'!H36=0),"",IF('前年度'!H36=0,"皆増 ",IF('当年度'!H36=0,"皆減 ",ROUND('増減額'!H36/'前年度'!H36*100,1))))</f>
        <v>1.8</v>
      </c>
      <c r="I36" s="27">
        <f>IF(AND('当年度'!I36=0,'前年度'!I36=0),"",IF('前年度'!I36=0,"皆増 ",IF('当年度'!I36=0,"皆減 ",ROUND('増減額'!I36/'前年度'!I36*100,1))))</f>
        <v>-5.5</v>
      </c>
      <c r="J36" s="27">
        <f>IF(AND('当年度'!J36=0,'前年度'!J36=0),"",IF('前年度'!J36=0,"皆増 ",IF('当年度'!J36=0,"皆減 ",ROUND('増減額'!J36/'前年度'!J36*100,1))))</f>
        <v>4.4</v>
      </c>
      <c r="K36" s="27">
        <f>IF(AND('当年度'!K36=0,'前年度'!K36=0),"",IF('前年度'!K36=0,"皆増 ",IF('当年度'!K36=0,"皆減 ",ROUND('増減額'!K36/'前年度'!K36*100,1))))</f>
        <v>1.6</v>
      </c>
      <c r="L36" s="27">
        <f>IF(AND('当年度'!L36=0,'前年度'!L36=0),"",IF('前年度'!L36=0,"皆増 ",IF('当年度'!L36=0,"皆減 ",ROUND('増減額'!L36/'前年度'!L36*100,1))))</f>
        <v>-32</v>
      </c>
      <c r="M36" s="27">
        <f>IF(AND('当年度'!M36=0,'前年度'!M36=0),"",IF('前年度'!M36=0,"皆増 ",IF('当年度'!M36=0,"皆減 ",ROUND('増減額'!M36/'前年度'!M36*100,1))))</f>
      </c>
      <c r="N36" s="27">
        <f>IF(AND('当年度'!N36=0,'前年度'!N36=0),"",IF('前年度'!N36=0,"皆増 ",IF('当年度'!N36=0,"皆減 ",ROUND('増減額'!N36/'前年度'!N36*100,1))))</f>
        <v>-5.9</v>
      </c>
      <c r="O36" s="1"/>
    </row>
    <row r="37" spans="1:15" ht="22.5" customHeight="1">
      <c r="A37" s="19"/>
      <c r="B37" s="21" t="s">
        <v>37</v>
      </c>
      <c r="C37" s="27" t="str">
        <f>IF(AND('当年度'!C37=0,'前年度'!C37=0),"",IF('前年度'!C37=0,"皆増 ",IF('当年度'!C37=0,"皆減 ",ROUND('増減額'!C37/'前年度'!C37*100,1))))</f>
        <v>皆増 </v>
      </c>
      <c r="D37" s="27">
        <f>IF(AND('当年度'!D37=0,'前年度'!D37=0),"",IF('前年度'!D37=0,"皆増 ",IF('当年度'!D37=0,"皆減 ",ROUND('増減額'!D37/'前年度'!D37*100,1))))</f>
        <v>-81.4</v>
      </c>
      <c r="E37" s="27">
        <f>IF(AND('当年度'!E37=0,'前年度'!E37=0),"",IF('前年度'!E37=0,"皆増 ",IF('当年度'!E37=0,"皆減 ",ROUND('増減額'!E37/'前年度'!E37*100,1))))</f>
        <v>-31</v>
      </c>
      <c r="F37" s="27">
        <f>IF(AND('当年度'!F37=0,'前年度'!F37=0),"",IF('前年度'!F37=0,"皆増 ",IF('当年度'!F37=0,"皆減 ",ROUND('増減額'!F37/'前年度'!F37*100,1))))</f>
        <v>-2.5</v>
      </c>
      <c r="G37" s="27">
        <f>IF(AND('当年度'!G37=0,'前年度'!G37=0),"",IF('前年度'!G37=0,"皆増 ",IF('当年度'!G37=0,"皆減 ",ROUND('増減額'!G37/'前年度'!G37*100,1))))</f>
        <v>251.8</v>
      </c>
      <c r="H37" s="27">
        <f>IF(AND('当年度'!H37=0,'前年度'!H37=0),"",IF('前年度'!H37=0,"皆増 ",IF('当年度'!H37=0,"皆減 ",ROUND('増減額'!H37/'前年度'!H37*100,1))))</f>
        <v>3.6</v>
      </c>
      <c r="I37" s="27">
        <f>IF(AND('当年度'!I37=0,'前年度'!I37=0),"",IF('前年度'!I37=0,"皆増 ",IF('当年度'!I37=0,"皆減 ",ROUND('増減額'!I37/'前年度'!I37*100,1))))</f>
        <v>-12.1</v>
      </c>
      <c r="J37" s="27">
        <f>IF(AND('当年度'!J37=0,'前年度'!J37=0),"",IF('前年度'!J37=0,"皆増 ",IF('当年度'!J37=0,"皆減 ",ROUND('増減額'!J37/'前年度'!J37*100,1))))</f>
        <v>9.5</v>
      </c>
      <c r="K37" s="27">
        <f>IF(AND('当年度'!K37=0,'前年度'!K37=0),"",IF('前年度'!K37=0,"皆増 ",IF('当年度'!K37=0,"皆減 ",ROUND('増減額'!K37/'前年度'!K37*100,1))))</f>
        <v>7.9</v>
      </c>
      <c r="L37" s="27">
        <f>IF(AND('当年度'!L37=0,'前年度'!L37=0),"",IF('前年度'!L37=0,"皆増 ",IF('当年度'!L37=0,"皆減 ",ROUND('増減額'!L37/'前年度'!L37*100,1))))</f>
        <v>46.2</v>
      </c>
      <c r="M37" s="27">
        <f>IF(AND('当年度'!M37=0,'前年度'!M37=0),"",IF('前年度'!M37=0,"皆増 ",IF('当年度'!M37=0,"皆減 ",ROUND('増減額'!M37/'前年度'!M37*100,1))))</f>
        <v>254</v>
      </c>
      <c r="N37" s="27">
        <f>IF(AND('当年度'!N37=0,'前年度'!N37=0),"",IF('前年度'!N37=0,"皆増 ",IF('当年度'!N37=0,"皆減 ",ROUND('増減額'!N37/'前年度'!N37*100,1))))</f>
        <v>-8.5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ゴシック,標準"&amp;24８ 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2017-09-13T12:44:19Z</cp:lastPrinted>
  <dcterms:created xsi:type="dcterms:W3CDTF">1999-09-10T06:45:06Z</dcterms:created>
  <dcterms:modified xsi:type="dcterms:W3CDTF">2020-09-07T01:12:29Z</dcterms:modified>
  <cp:category/>
  <cp:version/>
  <cp:contentType/>
  <cp:contentStatus/>
</cp:coreProperties>
</file>