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240" windowWidth="15435" windowHeight="4365" activeTab="0"/>
  </bookViews>
  <sheets>
    <sheet name="算出シート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<sst xmlns="http://schemas.openxmlformats.org/spreadsheetml/2006/main" count="23" uniqueCount="23">
  <si>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発行価格</t>
  </si>
  <si>
    <t>当初経費</t>
  </si>
  <si>
    <t>平均年限</t>
  </si>
  <si>
    <t>発行者利回り</t>
  </si>
  <si>
    <t>発行差額</t>
  </si>
  <si>
    <t>額面価格</t>
  </si>
  <si>
    <t>発行額（千円）</t>
  </si>
  <si>
    <t>償還期間（年）</t>
  </si>
  <si>
    <t>据置期間（年）</t>
  </si>
  <si>
    <t>表面利率（％）</t>
  </si>
  <si>
    <t>発行者利回り算出シート</t>
  </si>
  <si>
    <t>期中経費A</t>
  </si>
  <si>
    <t>期中経費B</t>
  </si>
  <si>
    <t>※水色欄にのみ入力してください。</t>
  </si>
  <si>
    <t>会社名：</t>
  </si>
  <si>
    <t>項　　目</t>
  </si>
  <si>
    <t>計　　数</t>
  </si>
  <si>
    <t>引受手数料（銭）（税込み）</t>
  </si>
  <si>
    <t>受託手数料（銭）（税込み）</t>
  </si>
  <si>
    <t>元金償還手数料（銭）（税込み）</t>
  </si>
  <si>
    <t>利金支払手数料（銭）（税込み）</t>
  </si>
  <si>
    <t>新規記録手数料（銭）（税込み）</t>
  </si>
  <si>
    <t>　また、上記で算出した発行者利回りを見積書の「発行者利回り」にご使用ください。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</si>
</sst>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000"/>
    <numFmt numFmtId="179" formatCode="0.000"/>
    <numFmt numFmtId="180" formatCode="0.000000;_"/>
    <numFmt numFmtId="181" formatCode="0.000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;_"/>
    <numFmt numFmtId="187" formatCode="0.00000;_"/>
    <numFmt numFmtId="188" formatCode="0.0000;_"/>
    <numFmt numFmtId="189" formatCode="0.000;_"/>
    <numFmt numFmtId="190" formatCode="0.00;_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8" fontId="3" fillId="33" borderId="15" xfId="0" applyNumberFormat="1" applyFont="1" applyFill="1" applyBorder="1" applyAlignment="1" applyProtection="1">
      <alignment vertical="center"/>
      <protection/>
    </xf>
    <xf numFmtId="0" fontId="4" fillId="0" borderId="16" xfId="0" applyFont="1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179" fontId="3" fillId="33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vertical="center"/>
      <protection locked="0"/>
    </xf>
    <xf numFmtId="38" fontId="3" fillId="34" borderId="23" xfId="48" applyFont="1" applyFill="1" applyBorder="1" applyAlignment="1" applyProtection="1">
      <alignment vertical="center"/>
      <protection locked="0"/>
    </xf>
    <xf numFmtId="38" fontId="0" fillId="34" borderId="24" xfId="48" applyFont="1" applyFill="1" applyBorder="1" applyAlignment="1" applyProtection="1">
      <alignment vertical="center" shrinkToFit="1"/>
      <protection locked="0"/>
    </xf>
    <xf numFmtId="181" fontId="3" fillId="33" borderId="21" xfId="0" applyNumberFormat="1" applyFont="1" applyFill="1" applyBorder="1" applyAlignment="1" applyProtection="1">
      <alignment vertical="center"/>
      <protection/>
    </xf>
    <xf numFmtId="0" fontId="3" fillId="35" borderId="21" xfId="0" applyFont="1" applyFill="1" applyBorder="1" applyAlignment="1" applyProtection="1">
      <alignment vertical="center"/>
      <protection/>
    </xf>
    <xf numFmtId="177" fontId="3" fillId="33" borderId="21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190" fontId="3" fillId="33" borderId="21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zoomScalePageLayoutView="0" workbookViewId="0" topLeftCell="A1">
      <selection activeCell="I10" sqref="I10"/>
    </sheetView>
  </sheetViews>
  <sheetFormatPr defaultColWidth="9.00390625" defaultRowHeight="13.5"/>
  <cols>
    <col min="1" max="1" width="3.50390625" style="0" customWidth="1"/>
    <col min="2" max="2" width="39.00390625" style="0" customWidth="1"/>
    <col min="3" max="3" width="22.875" style="0" customWidth="1"/>
  </cols>
  <sheetData>
    <row r="1" spans="2:3" ht="21.75" customHeight="1">
      <c r="B1" s="20" t="s">
        <v>10</v>
      </c>
      <c r="C1" s="20"/>
    </row>
    <row r="3" spans="3:4" ht="21.75" customHeight="1">
      <c r="C3" s="16" t="s">
        <v>14</v>
      </c>
      <c r="D3" s="1"/>
    </row>
    <row r="4" ht="30" customHeight="1" thickBot="1"/>
    <row r="5" spans="2:3" ht="24.75" customHeight="1" thickBot="1">
      <c r="B5" s="11" t="s">
        <v>15</v>
      </c>
      <c r="C5" s="12" t="s">
        <v>16</v>
      </c>
    </row>
    <row r="6" spans="2:3" ht="24.75" customHeight="1">
      <c r="B6" s="4" t="s">
        <v>6</v>
      </c>
      <c r="C6" s="15"/>
    </row>
    <row r="7" spans="2:3" ht="24.75" customHeight="1">
      <c r="B7" s="2" t="s">
        <v>0</v>
      </c>
      <c r="C7" s="13"/>
    </row>
    <row r="8" spans="2:3" ht="24.75" customHeight="1">
      <c r="B8" s="2" t="s">
        <v>9</v>
      </c>
      <c r="C8" s="13"/>
    </row>
    <row r="9" spans="2:3" ht="24.75" customHeight="1">
      <c r="B9" s="2" t="s">
        <v>7</v>
      </c>
      <c r="C9" s="17">
        <v>30</v>
      </c>
    </row>
    <row r="10" spans="2:3" ht="24.75" customHeight="1">
      <c r="B10" s="2" t="s">
        <v>8</v>
      </c>
      <c r="C10" s="17">
        <v>4</v>
      </c>
    </row>
    <row r="11" spans="2:3" ht="24.75" customHeight="1">
      <c r="B11" s="2" t="s">
        <v>5</v>
      </c>
      <c r="C11" s="13"/>
    </row>
    <row r="12" spans="2:3" ht="24.75" customHeight="1">
      <c r="B12" s="2" t="s">
        <v>17</v>
      </c>
      <c r="C12" s="13"/>
    </row>
    <row r="13" spans="2:3" ht="24.75" customHeight="1">
      <c r="B13" s="2" t="s">
        <v>18</v>
      </c>
      <c r="C13" s="13"/>
    </row>
    <row r="14" spans="2:3" ht="24.75" customHeight="1">
      <c r="B14" s="2" t="s">
        <v>19</v>
      </c>
      <c r="C14" s="18">
        <v>0.0825</v>
      </c>
    </row>
    <row r="15" spans="2:3" ht="24.75" customHeight="1">
      <c r="B15" s="2" t="s">
        <v>20</v>
      </c>
      <c r="C15" s="18">
        <v>0.0825</v>
      </c>
    </row>
    <row r="16" spans="2:3" ht="24.75" customHeight="1" thickBot="1">
      <c r="B16" s="5" t="s">
        <v>21</v>
      </c>
      <c r="C16" s="14"/>
    </row>
    <row r="17" spans="2:3" ht="24.75" customHeight="1">
      <c r="B17" s="6" t="s">
        <v>1</v>
      </c>
      <c r="C17" s="7">
        <f>(C12+C16+C13)/100</f>
        <v>0</v>
      </c>
    </row>
    <row r="18" spans="2:3" ht="24.75" customHeight="1">
      <c r="B18" s="2" t="s">
        <v>11</v>
      </c>
      <c r="C18" s="19">
        <f>C8+(C8*C15/10000)</f>
        <v>0</v>
      </c>
    </row>
    <row r="19" spans="2:3" ht="24.75" customHeight="1">
      <c r="B19" s="2" t="s">
        <v>12</v>
      </c>
      <c r="C19" s="19">
        <f>C14/100</f>
        <v>0.000825</v>
      </c>
    </row>
    <row r="20" spans="2:3" ht="24.75" customHeight="1">
      <c r="B20" s="2" t="s">
        <v>2</v>
      </c>
      <c r="C20" s="21">
        <v>17.25</v>
      </c>
    </row>
    <row r="21" spans="2:3" ht="24.75" customHeight="1" thickBot="1">
      <c r="B21" s="3" t="s">
        <v>4</v>
      </c>
      <c r="C21" s="10">
        <f>C11-C7</f>
        <v>0</v>
      </c>
    </row>
    <row r="22" ht="24.75" customHeight="1" thickBot="1"/>
    <row r="23" spans="2:3" ht="37.5" customHeight="1" thickBot="1" thickTop="1">
      <c r="B23" s="8" t="s">
        <v>3</v>
      </c>
      <c r="C23" s="9" t="e">
        <f>ROUND(((C18*C20+C21+C17+C19)/((C7-C17)*C20)*100),3)</f>
        <v>#DIV/0!</v>
      </c>
    </row>
    <row r="24" ht="14.25" thickTop="1"/>
    <row r="25" ht="20.25" customHeight="1">
      <c r="B25" t="s">
        <v>13</v>
      </c>
    </row>
    <row r="26" ht="13.5">
      <c r="B26" t="s">
        <v>22</v>
      </c>
    </row>
  </sheetData>
  <sheetProtection/>
  <mergeCells count="1">
    <mergeCell ref="B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2019-09-05T11:04:51Z</cp:lastPrinted>
  <dcterms:created xsi:type="dcterms:W3CDTF">2010-08-11T04:57:08Z</dcterms:created>
  <dcterms:modified xsi:type="dcterms:W3CDTF">2019-09-06T10:27:25Z</dcterms:modified>
  <cp:category/>
  <cp:version/>
  <cp:contentType/>
  <cp:contentStatus/>
</cp:coreProperties>
</file>