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65"/>
  </bookViews>
  <sheets>
    <sheet name="#205自然公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19" i="1"/>
  <c r="F18" i="1"/>
  <c r="F17" i="1"/>
  <c r="F16" i="1"/>
  <c r="F20" i="1" s="1"/>
  <c r="F15" i="1"/>
  <c r="I12" i="1"/>
  <c r="H12" i="1"/>
  <c r="G12" i="1"/>
  <c r="F11" i="1"/>
  <c r="F12" i="1" s="1"/>
  <c r="I7" i="1"/>
  <c r="I21" i="1" s="1"/>
  <c r="H7" i="1"/>
  <c r="H21" i="1" s="1"/>
  <c r="G7" i="1"/>
  <c r="G21" i="1" s="1"/>
  <c r="F6" i="1"/>
  <c r="F5" i="1"/>
  <c r="F7" i="1" s="1"/>
  <c r="F21" i="1" l="1"/>
</calcChain>
</file>

<file path=xl/sharedStrings.xml><?xml version="1.0" encoding="utf-8"?>
<sst xmlns="http://schemas.openxmlformats.org/spreadsheetml/2006/main" count="60" uniqueCount="56">
  <si>
    <t>２０５. 自         然         公         園</t>
    <phoneticPr fontId="4"/>
  </si>
  <si>
    <t>令和2.3.31現在</t>
    <rPh sb="0" eb="2">
      <t>レイワ</t>
    </rPh>
    <phoneticPr fontId="4"/>
  </si>
  <si>
    <t>公 園 名</t>
    <phoneticPr fontId="3"/>
  </si>
  <si>
    <t>指定年月日</t>
    <phoneticPr fontId="3"/>
  </si>
  <si>
    <t>関   係   市   町</t>
    <phoneticPr fontId="4"/>
  </si>
  <si>
    <t>主  な  観  光  資  源</t>
  </si>
  <si>
    <t>公園面積
(ha)</t>
    <phoneticPr fontId="4"/>
  </si>
  <si>
    <t>土 地 所 有 別 面 積</t>
  </si>
  <si>
    <t>国有地</t>
    <phoneticPr fontId="4"/>
  </si>
  <si>
    <t>公有地</t>
    <phoneticPr fontId="4"/>
  </si>
  <si>
    <t>私有地</t>
    <phoneticPr fontId="4"/>
  </si>
  <si>
    <t>国立公園</t>
    <rPh sb="0" eb="2">
      <t>コクリツ</t>
    </rPh>
    <rPh sb="2" eb="4">
      <t>コウエン</t>
    </rPh>
    <phoneticPr fontId="3"/>
  </si>
  <si>
    <t>伊勢志摩</t>
    <phoneticPr fontId="3"/>
  </si>
  <si>
    <t>昭和21.11.20</t>
    <phoneticPr fontId="3"/>
  </si>
  <si>
    <t>伊勢、鳥羽、南伊勢、
志摩</t>
    <phoneticPr fontId="3"/>
  </si>
  <si>
    <t>伊勢神宮、志摩半島、
二見浦、南島沿岸、
リアス海岸</t>
    <phoneticPr fontId="3"/>
  </si>
  <si>
    <t>吉野熊野</t>
    <phoneticPr fontId="3"/>
  </si>
  <si>
    <t xml:space="preserve"> 〃 11. 2. 1</t>
    <phoneticPr fontId="3"/>
  </si>
  <si>
    <t>尾鷲、熊野、大台、
御浜、紀宝</t>
    <phoneticPr fontId="3"/>
  </si>
  <si>
    <t>大杉谷渓谷、瀞八丁、
九木崎、鬼ケ城、
熊野灘二木島海中公園地区</t>
    <phoneticPr fontId="3"/>
  </si>
  <si>
    <t>小　　計</t>
    <phoneticPr fontId="4"/>
  </si>
  <si>
    <t>(9市町)</t>
    <phoneticPr fontId="4"/>
  </si>
  <si>
    <t>国定公園</t>
    <rPh sb="0" eb="2">
      <t>コクテイ</t>
    </rPh>
    <rPh sb="2" eb="4">
      <t>コウエン</t>
    </rPh>
    <phoneticPr fontId="3"/>
  </si>
  <si>
    <t>鈴　　鹿</t>
    <phoneticPr fontId="4"/>
  </si>
  <si>
    <t>昭和43. 7.22</t>
    <phoneticPr fontId="3"/>
  </si>
  <si>
    <t>四日市、鈴鹿、亀山、
いなべ、菰野、伊賀</t>
    <phoneticPr fontId="3"/>
  </si>
  <si>
    <t>山岳景観、自然林渓谷、
湯の山温泉、ニホンカモシカ、
キシシマミドリシジミ</t>
    <phoneticPr fontId="3"/>
  </si>
  <si>
    <t>室　　生
赤　　目
青　　山</t>
    <phoneticPr fontId="3"/>
  </si>
  <si>
    <t xml:space="preserve"> 〃 45.12.28</t>
    <phoneticPr fontId="3"/>
  </si>
  <si>
    <t>名張、津、松阪、伊賀</t>
    <phoneticPr fontId="3"/>
  </si>
  <si>
    <t>山岳景観、香落渓、
赤目四十八滝、奥香肌峡、
北畠神社、奥山愛宕神社</t>
    <phoneticPr fontId="3"/>
  </si>
  <si>
    <t>県立自然公園</t>
    <rPh sb="0" eb="2">
      <t>ケンリツ</t>
    </rPh>
    <rPh sb="2" eb="4">
      <t>シゼン</t>
    </rPh>
    <rPh sb="4" eb="6">
      <t>コウエン</t>
    </rPh>
    <phoneticPr fontId="3"/>
  </si>
  <si>
    <t>水　　郷</t>
    <phoneticPr fontId="4"/>
  </si>
  <si>
    <t>昭和28.10. 1</t>
    <phoneticPr fontId="3"/>
  </si>
  <si>
    <t>桑名、木曽岬</t>
  </si>
  <si>
    <t>輪中景観、長島温泉、
多度神社、民俗行事(上げ馬)、
多度山の展望</t>
    <phoneticPr fontId="3"/>
  </si>
  <si>
    <t>伊勢の海</t>
    <phoneticPr fontId="3"/>
  </si>
  <si>
    <t xml:space="preserve"> 〃 28.10. 1</t>
    <phoneticPr fontId="3"/>
  </si>
  <si>
    <t>津、鈴鹿</t>
  </si>
  <si>
    <t>千代崎、鼓ケ浦、阿漕浦、
御殿場、香良洲等海浜景観</t>
    <phoneticPr fontId="3"/>
  </si>
  <si>
    <t>赤目一志峡</t>
    <phoneticPr fontId="4"/>
  </si>
  <si>
    <t xml:space="preserve"> 〃 23.10.14</t>
  </si>
  <si>
    <t>松阪、名張、津</t>
  </si>
  <si>
    <t>雲出川上流渓谷、君ケ野ダム、
飯福田山(行場)、山岳景観</t>
    <phoneticPr fontId="3"/>
  </si>
  <si>
    <t>香 肌 峡</t>
    <phoneticPr fontId="3"/>
  </si>
  <si>
    <t xml:space="preserve"> 〃 28.10. 1</t>
  </si>
  <si>
    <t>松阪、多気</t>
  </si>
  <si>
    <t>櫛田川上流渓谷、山岳景観、
和歌山街道</t>
    <phoneticPr fontId="3"/>
  </si>
  <si>
    <t>奥伊勢宮川峡</t>
    <phoneticPr fontId="4"/>
  </si>
  <si>
    <t xml:space="preserve"> 〃 42. 8. 1</t>
  </si>
  <si>
    <t>大台、大紀</t>
  </si>
  <si>
    <t>宮川中上流渓谷、
宮川ダム、三瀬谷ダム、
滝原宮、木地屋集落</t>
    <phoneticPr fontId="3"/>
  </si>
  <si>
    <t>総　　　　　　　数</t>
    <phoneticPr fontId="4"/>
  </si>
  <si>
    <t>(22市町)</t>
    <phoneticPr fontId="4"/>
  </si>
  <si>
    <t>注　四捨五入の関係で合計が合わない場合がある。</t>
    <rPh sb="0" eb="1">
      <t>チュウ</t>
    </rPh>
    <phoneticPr fontId="3"/>
  </si>
  <si>
    <t>資料 農林水産部みどり共生推進課</t>
    <rPh sb="3" eb="5">
      <t>ノウリン</t>
    </rPh>
    <rPh sb="5" eb="7">
      <t>スイサン</t>
    </rPh>
    <rPh sb="11" eb="13">
      <t>キョウセイ</t>
    </rPh>
    <rPh sb="13" eb="16">
      <t>スイシンカ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</si>
</sst>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2" fillId="0" borderId="0" xfId="0" applyFont="1" applyFill="1" applyAlignment="1" applyProtection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1" fillId="0" borderId="0" xfId="0" applyFont="1" applyFill="1"/>
    <xf numFmtId="0" fontId="5" fillId="0" borderId="1" xfId="0" applyFont="1" applyFill="1" applyBorder="1" applyAlignment="1" applyProtection="1">
      <alignment horizontal="left"/>
    </xf>
    <xf numFmtId="0" fontId="5" fillId="0" borderId="1" xfId="1" applyFont="1" applyFill="1" applyBorder="1" applyAlignment="1" applyProtection="1">
      <alignment horizontal="right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 applyAlignment="1" applyProtection="1">
      <alignment horizontal="centerContinuous" vertical="center"/>
    </xf>
    <xf numFmtId="0" fontId="5" fillId="0" borderId="4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37" fontId="5" fillId="0" borderId="8" xfId="0" applyNumberFormat="1" applyFont="1" applyFill="1" applyBorder="1" applyAlignment="1" applyProtection="1">
      <alignment vertical="center"/>
      <protection locked="0"/>
    </xf>
    <xf numFmtId="37" fontId="5" fillId="2" borderId="8" xfId="2" applyNumberFormat="1" applyFont="1" applyFill="1" applyBorder="1" applyAlignment="1" applyProtection="1">
      <alignment vertical="center"/>
      <protection locked="0"/>
    </xf>
    <xf numFmtId="37" fontId="5" fillId="2" borderId="9" xfId="2" applyNumberFormat="1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horizontal="center" vertical="center" wrapText="1"/>
    </xf>
    <xf numFmtId="37" fontId="6" fillId="0" borderId="8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>
      <alignment vertic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wrapText="1"/>
    </xf>
    <xf numFmtId="37" fontId="5" fillId="0" borderId="0" xfId="0" applyNumberFormat="1" applyFont="1" applyFill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37" fontId="5" fillId="0" borderId="1" xfId="0" applyNumberFormat="1" applyFont="1" applyFill="1" applyBorder="1"/>
    <xf numFmtId="0" fontId="5" fillId="0" borderId="4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37" fontId="5" fillId="2" borderId="4" xfId="2" applyNumberFormat="1" applyFont="1" applyFill="1" applyBorder="1" applyAlignment="1" applyProtection="1">
      <alignment vertical="center"/>
      <protection locked="0"/>
    </xf>
    <xf numFmtId="37" fontId="5" fillId="2" borderId="5" xfId="2" applyNumberFormat="1" applyFont="1" applyFill="1" applyBorder="1" applyAlignment="1" applyProtection="1">
      <alignment vertical="center"/>
      <protection locked="0"/>
    </xf>
    <xf numFmtId="37" fontId="5" fillId="2" borderId="8" xfId="0" applyNumberFormat="1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>
      <alignment horizontal="left" vertical="center"/>
    </xf>
    <xf numFmtId="37" fontId="5" fillId="0" borderId="4" xfId="0" applyNumberFormat="1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>
      <alignment horizontal="left" vertical="center"/>
    </xf>
    <xf numFmtId="0" fontId="5" fillId="0" borderId="0" xfId="0" applyFont="1" applyFill="1" applyAlignment="1" applyProtection="1">
      <alignment horizontal="right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center" vertical="center" textRotation="255"/>
    </xf>
    <xf numFmtId="0" fontId="0" fillId="0" borderId="11" xfId="0" applyFont="1" applyFill="1" applyBorder="1" applyAlignment="1">
      <alignment horizontal="center" vertical="center" textRotation="255"/>
    </xf>
    <xf numFmtId="0" fontId="0" fillId="0" borderId="6" xfId="0" applyFont="1" applyFill="1" applyBorder="1" applyAlignment="1">
      <alignment vertical="center"/>
    </xf>
    <xf numFmtId="0" fontId="5" fillId="0" borderId="2" xfId="0" applyFont="1" applyFill="1" applyBorder="1" applyAlignment="1" applyProtection="1">
      <alignment horizontal="center" vertical="center" textRotation="255"/>
    </xf>
    <xf numFmtId="0" fontId="0" fillId="0" borderId="6" xfId="0" applyFont="1" applyFill="1" applyBorder="1" applyAlignment="1">
      <alignment horizontal="center" vertical="center" textRotation="255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</cellXfs>
  <cellStyles count="3">
    <cellStyle name="標準" xfId="0" builtinId="0"/>
    <cellStyle name="標準 2" xfId="2"/>
    <cellStyle name="標準_18_207_210観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abSelected="1" zoomScale="75" zoomScaleNormal="75" zoomScaleSheetLayoutView="75" workbookViewId="0">
      <selection activeCell="E10" sqref="E10"/>
    </sheetView>
  </sheetViews>
  <sheetFormatPr defaultColWidth="9" defaultRowHeight="13.5" x14ac:dyDescent="0.15"/>
  <cols>
    <col min="1" max="1" width="5.375" style="4" customWidth="1"/>
    <col min="2" max="3" width="17.5" style="4" bestFit="1" customWidth="1"/>
    <col min="4" max="4" width="28.5" style="4" bestFit="1" customWidth="1"/>
    <col min="5" max="5" width="39.625" style="4" bestFit="1" customWidth="1"/>
    <col min="6" max="6" width="11.625" style="3" customWidth="1"/>
    <col min="7" max="8" width="10.625" style="3" customWidth="1"/>
    <col min="9" max="9" width="11.25" style="3" customWidth="1"/>
    <col min="10" max="16384" width="9" style="4"/>
  </cols>
  <sheetData>
    <row r="1" spans="1:11" ht="27.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</row>
    <row r="2" spans="1:11" ht="24.95" customHeight="1" thickBot="1" x14ac:dyDescent="0.25">
      <c r="A2" s="3"/>
      <c r="B2" s="3"/>
      <c r="C2" s="3"/>
      <c r="D2" s="3"/>
      <c r="E2" s="3"/>
      <c r="H2" s="5"/>
      <c r="I2" s="6" t="s">
        <v>1</v>
      </c>
      <c r="J2" s="3"/>
      <c r="K2" s="3"/>
    </row>
    <row r="3" spans="1:11" s="12" customFormat="1" ht="21" customHeight="1" thickTop="1" x14ac:dyDescent="0.15">
      <c r="A3" s="7"/>
      <c r="B3" s="44" t="s">
        <v>2</v>
      </c>
      <c r="C3" s="44" t="s">
        <v>3</v>
      </c>
      <c r="D3" s="44" t="s">
        <v>4</v>
      </c>
      <c r="E3" s="44" t="s">
        <v>5</v>
      </c>
      <c r="F3" s="46" t="s">
        <v>6</v>
      </c>
      <c r="G3" s="8" t="s">
        <v>7</v>
      </c>
      <c r="H3" s="9"/>
      <c r="I3" s="10"/>
      <c r="J3" s="11"/>
      <c r="K3" s="11"/>
    </row>
    <row r="4" spans="1:11" s="12" customFormat="1" ht="21" customHeight="1" x14ac:dyDescent="0.15">
      <c r="A4" s="13"/>
      <c r="B4" s="45"/>
      <c r="C4" s="45"/>
      <c r="D4" s="45"/>
      <c r="E4" s="45"/>
      <c r="F4" s="47"/>
      <c r="G4" s="14" t="s">
        <v>8</v>
      </c>
      <c r="H4" s="14" t="s">
        <v>9</v>
      </c>
      <c r="I4" s="15" t="s">
        <v>10</v>
      </c>
      <c r="J4" s="11"/>
      <c r="K4" s="11"/>
    </row>
    <row r="5" spans="1:11" ht="54" customHeight="1" x14ac:dyDescent="0.15">
      <c r="A5" s="48" t="s">
        <v>11</v>
      </c>
      <c r="B5" s="16" t="s">
        <v>12</v>
      </c>
      <c r="C5" s="14" t="s">
        <v>13</v>
      </c>
      <c r="D5" s="17" t="s">
        <v>14</v>
      </c>
      <c r="E5" s="18" t="s">
        <v>15</v>
      </c>
      <c r="F5" s="19">
        <f>SUM(G5:I5)</f>
        <v>55544</v>
      </c>
      <c r="G5" s="20">
        <v>165</v>
      </c>
      <c r="H5" s="20">
        <v>1997</v>
      </c>
      <c r="I5" s="21">
        <v>53382</v>
      </c>
      <c r="J5" s="3"/>
      <c r="K5" s="3"/>
    </row>
    <row r="6" spans="1:11" ht="54" customHeight="1" x14ac:dyDescent="0.15">
      <c r="A6" s="49"/>
      <c r="B6" s="16" t="s">
        <v>16</v>
      </c>
      <c r="C6" s="14" t="s">
        <v>17</v>
      </c>
      <c r="D6" s="17" t="s">
        <v>18</v>
      </c>
      <c r="E6" s="18" t="s">
        <v>19</v>
      </c>
      <c r="F6" s="19">
        <f>SUM(G6:I6)</f>
        <v>16982</v>
      </c>
      <c r="G6" s="20">
        <v>6163</v>
      </c>
      <c r="H6" s="20">
        <v>2401</v>
      </c>
      <c r="I6" s="21">
        <v>8418</v>
      </c>
      <c r="J6" s="3"/>
      <c r="K6" s="3"/>
    </row>
    <row r="7" spans="1:11" s="12" customFormat="1" ht="24" customHeight="1" x14ac:dyDescent="0.15">
      <c r="A7" s="50"/>
      <c r="B7" s="22" t="s">
        <v>20</v>
      </c>
      <c r="C7" s="18"/>
      <c r="D7" s="17" t="s">
        <v>21</v>
      </c>
      <c r="E7" s="18"/>
      <c r="F7" s="23">
        <f>F5+F6</f>
        <v>72526</v>
      </c>
      <c r="G7" s="23">
        <f>G5+G6</f>
        <v>6328</v>
      </c>
      <c r="H7" s="23">
        <f>H5+H6</f>
        <v>4398</v>
      </c>
      <c r="I7" s="24">
        <f>I5+I6</f>
        <v>61800</v>
      </c>
      <c r="J7" s="11"/>
      <c r="K7" s="11"/>
    </row>
    <row r="8" spans="1:11" ht="17.25" customHeight="1" x14ac:dyDescent="0.2">
      <c r="A8" s="25"/>
      <c r="B8" s="25"/>
      <c r="C8" s="26"/>
      <c r="D8" s="25"/>
      <c r="E8" s="27"/>
      <c r="F8" s="28"/>
      <c r="G8" s="28"/>
      <c r="H8" s="28"/>
      <c r="I8" s="28"/>
      <c r="J8" s="3"/>
      <c r="K8" s="3"/>
    </row>
    <row r="9" spans="1:11" ht="17.25" customHeight="1" thickBot="1" x14ac:dyDescent="0.25">
      <c r="A9" s="29"/>
      <c r="B9" s="29"/>
      <c r="C9" s="30"/>
      <c r="D9" s="29"/>
      <c r="E9" s="31"/>
      <c r="F9" s="32"/>
      <c r="G9" s="32"/>
      <c r="H9" s="32"/>
      <c r="I9" s="32"/>
      <c r="J9" s="3"/>
      <c r="K9" s="3"/>
    </row>
    <row r="10" spans="1:11" ht="54" customHeight="1" thickTop="1" x14ac:dyDescent="0.15">
      <c r="A10" s="51" t="s">
        <v>22</v>
      </c>
      <c r="B10" s="33" t="s">
        <v>23</v>
      </c>
      <c r="C10" s="34" t="s">
        <v>24</v>
      </c>
      <c r="D10" s="35" t="s">
        <v>25</v>
      </c>
      <c r="E10" s="36" t="s">
        <v>26</v>
      </c>
      <c r="F10" s="37">
        <v>12708</v>
      </c>
      <c r="G10" s="37">
        <v>834</v>
      </c>
      <c r="H10" s="37">
        <v>8364</v>
      </c>
      <c r="I10" s="38">
        <v>3511</v>
      </c>
      <c r="J10" s="3"/>
      <c r="K10" s="3"/>
    </row>
    <row r="11" spans="1:11" ht="54" customHeight="1" x14ac:dyDescent="0.15">
      <c r="A11" s="49"/>
      <c r="B11" s="18" t="s">
        <v>27</v>
      </c>
      <c r="C11" s="14" t="s">
        <v>28</v>
      </c>
      <c r="D11" s="17" t="s">
        <v>29</v>
      </c>
      <c r="E11" s="18" t="s">
        <v>30</v>
      </c>
      <c r="F11" s="39">
        <f t="shared" ref="F11" si="0">SUM(G11:I11)</f>
        <v>13564</v>
      </c>
      <c r="G11" s="20">
        <v>1009</v>
      </c>
      <c r="H11" s="20">
        <v>1544</v>
      </c>
      <c r="I11" s="21">
        <v>11011</v>
      </c>
      <c r="J11" s="3"/>
      <c r="K11" s="3"/>
    </row>
    <row r="12" spans="1:11" s="12" customFormat="1" ht="24" customHeight="1" x14ac:dyDescent="0.15">
      <c r="A12" s="52"/>
      <c r="B12" s="22" t="s">
        <v>20</v>
      </c>
      <c r="C12" s="18"/>
      <c r="D12" s="17" t="s">
        <v>21</v>
      </c>
      <c r="E12" s="18"/>
      <c r="F12" s="23">
        <f>F10+F11</f>
        <v>26272</v>
      </c>
      <c r="G12" s="23">
        <f>G10+G11</f>
        <v>1843</v>
      </c>
      <c r="H12" s="23">
        <f>H10+H11</f>
        <v>9908</v>
      </c>
      <c r="I12" s="24">
        <f>I10+I11</f>
        <v>14522</v>
      </c>
      <c r="J12" s="11"/>
      <c r="K12" s="11"/>
    </row>
    <row r="13" spans="1:11" ht="17.25" customHeight="1" x14ac:dyDescent="0.2">
      <c r="A13" s="25"/>
      <c r="B13" s="25"/>
      <c r="C13" s="26"/>
      <c r="D13" s="25"/>
      <c r="E13" s="27"/>
      <c r="F13" s="28"/>
      <c r="G13" s="28"/>
      <c r="H13" s="28"/>
      <c r="I13" s="28"/>
      <c r="J13" s="3"/>
      <c r="K13" s="3"/>
    </row>
    <row r="14" spans="1:11" ht="17.25" customHeight="1" thickBot="1" x14ac:dyDescent="0.25">
      <c r="A14" s="29"/>
      <c r="B14" s="29"/>
      <c r="C14" s="30"/>
      <c r="D14" s="29"/>
      <c r="E14" s="31"/>
      <c r="F14" s="32"/>
      <c r="G14" s="32"/>
      <c r="H14" s="32"/>
      <c r="I14" s="32"/>
      <c r="J14" s="3"/>
      <c r="K14" s="3"/>
    </row>
    <row r="15" spans="1:11" ht="54" customHeight="1" thickTop="1" x14ac:dyDescent="0.15">
      <c r="A15" s="51" t="s">
        <v>31</v>
      </c>
      <c r="B15" s="33" t="s">
        <v>32</v>
      </c>
      <c r="C15" s="34" t="s">
        <v>33</v>
      </c>
      <c r="D15" s="40" t="s">
        <v>34</v>
      </c>
      <c r="E15" s="35" t="s">
        <v>35</v>
      </c>
      <c r="F15" s="41">
        <f>SUM(G15:I15)</f>
        <v>6842</v>
      </c>
      <c r="G15" s="37">
        <v>2362</v>
      </c>
      <c r="H15" s="37">
        <v>114</v>
      </c>
      <c r="I15" s="38">
        <v>4366</v>
      </c>
      <c r="J15" s="3"/>
      <c r="K15" s="3"/>
    </row>
    <row r="16" spans="1:11" ht="54" customHeight="1" x14ac:dyDescent="0.15">
      <c r="A16" s="49"/>
      <c r="B16" s="16" t="s">
        <v>36</v>
      </c>
      <c r="C16" s="14" t="s">
        <v>37</v>
      </c>
      <c r="D16" s="42" t="s">
        <v>38</v>
      </c>
      <c r="E16" s="18" t="s">
        <v>39</v>
      </c>
      <c r="F16" s="19">
        <f>SUM(G16:I16)</f>
        <v>782</v>
      </c>
      <c r="G16" s="20">
        <v>401</v>
      </c>
      <c r="H16" s="20">
        <v>50</v>
      </c>
      <c r="I16" s="21">
        <v>331</v>
      </c>
      <c r="J16" s="3"/>
      <c r="K16" s="3"/>
    </row>
    <row r="17" spans="1:11" ht="54" customHeight="1" x14ac:dyDescent="0.15">
      <c r="A17" s="49"/>
      <c r="B17" s="16" t="s">
        <v>40</v>
      </c>
      <c r="C17" s="14" t="s">
        <v>41</v>
      </c>
      <c r="D17" s="42" t="s">
        <v>42</v>
      </c>
      <c r="E17" s="18" t="s">
        <v>43</v>
      </c>
      <c r="F17" s="19">
        <f>SUM(G17:I17)</f>
        <v>22043</v>
      </c>
      <c r="G17" s="20">
        <v>261</v>
      </c>
      <c r="H17" s="20">
        <v>3845</v>
      </c>
      <c r="I17" s="21">
        <v>17937</v>
      </c>
      <c r="J17" s="3"/>
      <c r="K17" s="3"/>
    </row>
    <row r="18" spans="1:11" ht="54" customHeight="1" x14ac:dyDescent="0.15">
      <c r="A18" s="49"/>
      <c r="B18" s="16" t="s">
        <v>44</v>
      </c>
      <c r="C18" s="14" t="s">
        <v>45</v>
      </c>
      <c r="D18" s="42" t="s">
        <v>46</v>
      </c>
      <c r="E18" s="18" t="s">
        <v>47</v>
      </c>
      <c r="F18" s="19">
        <f>SUM(G18:I18)</f>
        <v>31262</v>
      </c>
      <c r="G18" s="20">
        <v>626</v>
      </c>
      <c r="H18" s="20">
        <v>746</v>
      </c>
      <c r="I18" s="21">
        <v>29890</v>
      </c>
      <c r="J18" s="3"/>
      <c r="K18" s="3"/>
    </row>
    <row r="19" spans="1:11" ht="54" customHeight="1" x14ac:dyDescent="0.15">
      <c r="A19" s="49"/>
      <c r="B19" s="16" t="s">
        <v>48</v>
      </c>
      <c r="C19" s="14" t="s">
        <v>49</v>
      </c>
      <c r="D19" s="42" t="s">
        <v>50</v>
      </c>
      <c r="E19" s="18" t="s">
        <v>51</v>
      </c>
      <c r="F19" s="19">
        <f>SUM(G19:I19)</f>
        <v>48667</v>
      </c>
      <c r="G19" s="20">
        <v>1377</v>
      </c>
      <c r="H19" s="20">
        <v>10275</v>
      </c>
      <c r="I19" s="21">
        <v>37015</v>
      </c>
      <c r="J19" s="3"/>
      <c r="K19" s="3"/>
    </row>
    <row r="20" spans="1:11" s="12" customFormat="1" ht="24" customHeight="1" x14ac:dyDescent="0.15">
      <c r="A20" s="52"/>
      <c r="B20" s="22" t="s">
        <v>20</v>
      </c>
      <c r="C20" s="18"/>
      <c r="D20" s="17" t="s">
        <v>21</v>
      </c>
      <c r="E20" s="18"/>
      <c r="F20" s="23">
        <f>SUM(F15:F19)</f>
        <v>109596</v>
      </c>
      <c r="G20" s="23">
        <f>SUM(G15:G19)</f>
        <v>5027</v>
      </c>
      <c r="H20" s="23">
        <f t="shared" ref="H20:I20" si="1">SUM(H15:H19)</f>
        <v>15030</v>
      </c>
      <c r="I20" s="24">
        <f t="shared" si="1"/>
        <v>89539</v>
      </c>
      <c r="J20" s="11"/>
      <c r="K20" s="11"/>
    </row>
    <row r="21" spans="1:11" s="12" customFormat="1" ht="24" customHeight="1" x14ac:dyDescent="0.15">
      <c r="A21" s="53" t="s">
        <v>52</v>
      </c>
      <c r="B21" s="53"/>
      <c r="C21" s="54"/>
      <c r="D21" s="17" t="s">
        <v>53</v>
      </c>
      <c r="E21" s="18"/>
      <c r="F21" s="23">
        <f>F7+F12+F20</f>
        <v>208394</v>
      </c>
      <c r="G21" s="23">
        <f>G7+G12+G20</f>
        <v>13198</v>
      </c>
      <c r="H21" s="23">
        <f>H7+H12+H20</f>
        <v>29336</v>
      </c>
      <c r="I21" s="24">
        <f>I7+I12+I20</f>
        <v>165861</v>
      </c>
      <c r="J21" s="11"/>
      <c r="K21" s="11"/>
    </row>
    <row r="22" spans="1:11" ht="18" customHeight="1" x14ac:dyDescent="0.2">
      <c r="A22" s="25" t="s">
        <v>54</v>
      </c>
      <c r="B22" s="3"/>
      <c r="C22" s="3"/>
      <c r="D22" s="3"/>
      <c r="E22" s="3"/>
      <c r="I22" s="43" t="s">
        <v>55</v>
      </c>
      <c r="J22" s="3"/>
      <c r="K22" s="3"/>
    </row>
    <row r="23" spans="1:11" x14ac:dyDescent="0.15">
      <c r="A23" s="3"/>
      <c r="B23" s="3"/>
      <c r="C23" s="3"/>
      <c r="D23" s="3"/>
      <c r="E23" s="3"/>
      <c r="J23" s="3"/>
      <c r="K23" s="3"/>
    </row>
    <row r="24" spans="1:11" x14ac:dyDescent="0.15">
      <c r="A24" s="3"/>
      <c r="B24" s="3"/>
      <c r="C24" s="3"/>
      <c r="D24" s="3"/>
      <c r="E24" s="3"/>
      <c r="J24" s="3"/>
      <c r="K24" s="3"/>
    </row>
    <row r="25" spans="1:11" x14ac:dyDescent="0.15">
      <c r="A25" s="3"/>
      <c r="B25" s="3"/>
      <c r="C25" s="3"/>
      <c r="D25" s="3"/>
      <c r="E25" s="3"/>
      <c r="J25" s="3"/>
      <c r="K25" s="3"/>
    </row>
  </sheetData>
  <mergeCells count="9">
    <mergeCell ref="A15:A20"/>
    <mergeCell ref="A21:C21"/>
    <mergeCell ref="B3:B4"/>
    <mergeCell ref="C3:C4"/>
    <mergeCell ref="D3:D4"/>
    <mergeCell ref="E3:E4"/>
    <mergeCell ref="F3:F4"/>
    <mergeCell ref="A5:A7"/>
    <mergeCell ref="A10:A12"/>
  </mergeCells>
  <phoneticPr fontId="3"/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ゴシック,標準"観光&amp;R&amp;"ＭＳ ゴシック,標準"観光</oddHeader>
  </headerFooter>
  <ignoredErrors>
    <ignoredError sqref="F15:F19 F5:F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#205自然公園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2021-03-19T06:49:43Z</dcterms:created>
  <dcterms:modified xsi:type="dcterms:W3CDTF">2021-03-22T06:50:57Z</dcterms:modified>
</cp:coreProperties>
</file>