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売上高減少額方式(8.14~8.19分)" sheetId="2" r:id="rId1"/>
    <sheet name="売上高減少額方式(重点区域)（8.20～8.26分）" sheetId="4" r:id="rId2"/>
    <sheet name="売上高減少額方式（8.27～9.30分）" sheetId="5" r:id="rId3"/>
  </sheets>
  <definedNames>
    <definedName name="_xlnm.Print_Area" localSheetId="0">'売上高減少額方式(8.14~8.19分)'!$A$1:$S$45</definedName>
    <definedName name="_xlnm.Print_Area" localSheetId="2">'売上高減少額方式（8.27～9.30分）'!$A$1:$S$38</definedName>
    <definedName name="_xlnm.Print_Area" localSheetId="1">'売上高減少額方式(重点区域)（8.20～8.26分）'!$A$1:$S$41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5" l="1"/>
  <c r="E25" i="5" s="1"/>
  <c r="O25" i="5" s="1"/>
  <c r="O28" i="5" s="1"/>
  <c r="O24" i="4"/>
  <c r="E28" i="4" s="1"/>
  <c r="O28" i="4" s="1"/>
  <c r="O31" i="4" s="1"/>
  <c r="E33" i="2"/>
  <c r="O33" i="2" s="1"/>
  <c r="O21" i="2"/>
  <c r="E25" i="2" s="1"/>
  <c r="O25" i="2" s="1"/>
  <c r="O28" i="2" s="1"/>
  <c r="P28" i="2" s="1"/>
  <c r="P28" i="5" l="1"/>
  <c r="E33" i="5"/>
  <c r="P31" i="4"/>
  <c r="E36" i="4"/>
  <c r="E36" i="2"/>
  <c r="P33" i="2"/>
  <c r="O33" i="5" l="1"/>
  <c r="P33" i="5" s="1"/>
  <c r="F33" i="5"/>
  <c r="O36" i="4"/>
  <c r="P36" i="4" s="1"/>
  <c r="F36" i="4"/>
  <c r="F36" i="2"/>
  <c r="E40" i="2"/>
  <c r="O40" i="2" l="1"/>
  <c r="P40" i="2" s="1"/>
  <c r="F40" i="2"/>
</calcChain>
</file>

<file path=xl/comments1.xml><?xml version="1.0" encoding="utf-8"?>
<comments xmlns="http://schemas.openxmlformats.org/spreadsheetml/2006/main">
  <authors>
    <author>作成者</author>
  </authors>
  <commentList>
    <comment ref="L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こちらに店舗名を記入してください。</t>
        </r>
      </text>
    </comment>
    <comment ref="J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協力金事務局:
協力していただいた協力期間を入力してください。（最長６日）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L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こちらに店舗名を記入してください。</t>
        </r>
      </text>
    </comment>
    <comment ref="J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時短営業に協力いただいた日数（７日）を記入してください。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L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こちらに店舗名を記入してください。</t>
        </r>
      </text>
    </comment>
    <comment ref="J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協力金事務局:
時短営業に協力いただいた日数（３５日）を記入してください。</t>
        </r>
      </text>
    </comment>
  </commentList>
</comments>
</file>

<file path=xl/sharedStrings.xml><?xml version="1.0" encoding="utf-8"?>
<sst xmlns="http://schemas.openxmlformats.org/spreadsheetml/2006/main" count="179" uniqueCount="71">
  <si>
    <t>店舗名</t>
    <rPh sb="0" eb="3">
      <t>テンポメイ</t>
    </rPh>
    <phoneticPr fontId="4"/>
  </si>
  <si>
    <t>※店舗ごとに作成し、当該店舗の支給額を支給申請書に転記してください。</t>
    <rPh sb="1" eb="3">
      <t>テンポ</t>
    </rPh>
    <rPh sb="6" eb="8">
      <t>サクセイ</t>
    </rPh>
    <rPh sb="10" eb="14">
      <t>トウガイテンポ</t>
    </rPh>
    <rPh sb="15" eb="18">
      <t>シキュウガク</t>
    </rPh>
    <rPh sb="19" eb="24">
      <t>シキュウシンセイショ</t>
    </rPh>
    <rPh sb="25" eb="27">
      <t>テンキ</t>
    </rPh>
    <phoneticPr fontId="4"/>
  </si>
  <si>
    <t>※支給額の算定においては、テイクアウトやデリバリー等を除いた売上高を用いてください。</t>
    <rPh sb="1" eb="4">
      <t>シキュウガク</t>
    </rPh>
    <rPh sb="5" eb="7">
      <t>サンテイ</t>
    </rPh>
    <rPh sb="25" eb="26">
      <t>トウ</t>
    </rPh>
    <rPh sb="27" eb="28">
      <t>ノゾ</t>
    </rPh>
    <rPh sb="30" eb="33">
      <t>ウリアゲダカ</t>
    </rPh>
    <rPh sb="34" eb="35">
      <t>モチ</t>
    </rPh>
    <phoneticPr fontId="4"/>
  </si>
  <si>
    <t>※売上高方式又は売上高減少額方式のいずれかを提出してください。</t>
    <rPh sb="1" eb="4">
      <t>ウリアゲダカ</t>
    </rPh>
    <rPh sb="4" eb="6">
      <t>ホウシキ</t>
    </rPh>
    <rPh sb="6" eb="7">
      <t>マタ</t>
    </rPh>
    <rPh sb="8" eb="11">
      <t>ウリアゲダカ</t>
    </rPh>
    <rPh sb="11" eb="14">
      <t>ゲンショウガク</t>
    </rPh>
    <rPh sb="14" eb="16">
      <t>ホウシキ</t>
    </rPh>
    <rPh sb="22" eb="24">
      <t>テイシュツ</t>
    </rPh>
    <phoneticPr fontId="4"/>
  </si>
  <si>
    <t>店舗ごとの協力金支給申請額計算書</t>
    <rPh sb="0" eb="2">
      <t>テンポ</t>
    </rPh>
    <rPh sb="5" eb="16">
      <t>キョウリョクキンシキュウシンセイガクケイサンショ</t>
    </rPh>
    <phoneticPr fontId="4"/>
  </si>
  <si>
    <t>【県独自時短要請期間　８／１４～８／１９分】
（県内全域の店舗で使用していただく計算書です）</t>
    <rPh sb="1" eb="4">
      <t>ケンドクジ</t>
    </rPh>
    <rPh sb="4" eb="6">
      <t>ジタン</t>
    </rPh>
    <rPh sb="6" eb="8">
      <t>ヨウセイ</t>
    </rPh>
    <rPh sb="8" eb="10">
      <t>キカン</t>
    </rPh>
    <rPh sb="24" eb="28">
      <t>ケンナイゼンイキ</t>
    </rPh>
    <rPh sb="29" eb="31">
      <t>テンポ</t>
    </rPh>
    <phoneticPr fontId="4"/>
  </si>
  <si>
    <t>【売上高減少額方式】</t>
    <rPh sb="1" eb="3">
      <t>ウリアゲ</t>
    </rPh>
    <rPh sb="3" eb="4">
      <t>ダカ</t>
    </rPh>
    <rPh sb="4" eb="6">
      <t>ゲンショウ</t>
    </rPh>
    <rPh sb="6" eb="7">
      <t>ガク</t>
    </rPh>
    <rPh sb="7" eb="9">
      <t>ホウシキ</t>
    </rPh>
    <phoneticPr fontId="4"/>
  </si>
  <si>
    <t>令和元年又は令和２年いずれかの８月と比べて令和３年の８月の売上高は減少していますか？</t>
    <rPh sb="0" eb="4">
      <t>レイワガンネン</t>
    </rPh>
    <rPh sb="4" eb="5">
      <t>マタ</t>
    </rPh>
    <rPh sb="6" eb="8">
      <t>レイワ</t>
    </rPh>
    <rPh sb="9" eb="10">
      <t>ネン</t>
    </rPh>
    <rPh sb="16" eb="17">
      <t>ガツ</t>
    </rPh>
    <rPh sb="18" eb="19">
      <t>クラ</t>
    </rPh>
    <rPh sb="21" eb="23">
      <t>レイワ</t>
    </rPh>
    <rPh sb="24" eb="25">
      <t>ネン</t>
    </rPh>
    <rPh sb="27" eb="28">
      <t>ツキ</t>
    </rPh>
    <rPh sb="29" eb="32">
      <t>ウリアゲダカ</t>
    </rPh>
    <rPh sb="33" eb="35">
      <t>ゲンショウ</t>
    </rPh>
    <phoneticPr fontId="4"/>
  </si>
  <si>
    <t>いいえ</t>
    <phoneticPr fontId="4"/>
  </si>
  <si>
    <t>　　はい</t>
    <phoneticPr fontId="4"/>
  </si>
  <si>
    <t>申請できません</t>
    <rPh sb="0" eb="2">
      <t>シンセイ</t>
    </rPh>
    <phoneticPr fontId="4"/>
  </si>
  <si>
    <t>支給額の計算が必要です。以下を記入して支給額を確定してください。</t>
    <rPh sb="0" eb="3">
      <t>シキュウガク</t>
    </rPh>
    <rPh sb="4" eb="6">
      <t>ケイサン</t>
    </rPh>
    <rPh sb="7" eb="9">
      <t>ヒツヨウ</t>
    </rPh>
    <rPh sb="12" eb="14">
      <t>イカ</t>
    </rPh>
    <rPh sb="15" eb="17">
      <t>キニュウ</t>
    </rPh>
    <rPh sb="19" eb="22">
      <t>シキュウガク</t>
    </rPh>
    <rPh sb="23" eb="25">
      <t>カクテイ</t>
    </rPh>
    <phoneticPr fontId="4"/>
  </si>
  <si>
    <r>
      <t>※売上高等は全て</t>
    </r>
    <r>
      <rPr>
        <b/>
        <u/>
        <sz val="11"/>
        <color rgb="FFFF0000"/>
        <rFont val="游ゴシック"/>
        <family val="3"/>
        <charset val="128"/>
        <scheme val="minor"/>
      </rPr>
      <t>税抜き</t>
    </r>
    <r>
      <rPr>
        <sz val="11"/>
        <rFont val="游ゴシック"/>
        <family val="3"/>
        <charset val="128"/>
        <scheme val="minor"/>
      </rPr>
      <t>で記入してください。</t>
    </r>
    <rPh sb="1" eb="4">
      <t>ウリアゲダカ</t>
    </rPh>
    <rPh sb="4" eb="5">
      <t>トウ</t>
    </rPh>
    <rPh sb="6" eb="7">
      <t>スベ</t>
    </rPh>
    <rPh sb="8" eb="10">
      <t>ゼイヌ</t>
    </rPh>
    <rPh sb="12" eb="14">
      <t>キニュウ</t>
    </rPh>
    <phoneticPr fontId="4"/>
  </si>
  <si>
    <r>
      <t>令和元年又は令和2年8</t>
    </r>
    <r>
      <rPr>
        <sz val="8"/>
        <rFont val="游ゴシック"/>
        <family val="3"/>
        <charset val="128"/>
        <scheme val="minor"/>
      </rPr>
      <t>月の売上高計</t>
    </r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3" eb="16">
      <t>ウリアゲダカ</t>
    </rPh>
    <rPh sb="16" eb="17">
      <t>ケイ</t>
    </rPh>
    <phoneticPr fontId="4"/>
  </si>
  <si>
    <r>
      <t>令和3年8</t>
    </r>
    <r>
      <rPr>
        <sz val="8"/>
        <rFont val="游ゴシック"/>
        <family val="3"/>
        <charset val="128"/>
        <scheme val="minor"/>
      </rPr>
      <t>月の売上高計</t>
    </r>
    <rPh sb="0" eb="2">
      <t>レイワ</t>
    </rPh>
    <rPh sb="3" eb="4">
      <t>ネン</t>
    </rPh>
    <rPh sb="5" eb="6">
      <t>ガツ</t>
    </rPh>
    <rPh sb="7" eb="10">
      <t>ウリアゲダカ</t>
    </rPh>
    <rPh sb="10" eb="11">
      <t>ケイ</t>
    </rPh>
    <phoneticPr fontId="4"/>
  </si>
  <si>
    <r>
      <t>令和元年又は令和2年8月から令和3年8月</t>
    </r>
    <r>
      <rPr>
        <sz val="8"/>
        <rFont val="游ゴシック"/>
        <family val="3"/>
        <charset val="128"/>
        <scheme val="minor"/>
      </rPr>
      <t>の売上高減少額</t>
    </r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1" eb="12">
      <t>ガツ</t>
    </rPh>
    <rPh sb="14" eb="16">
      <t>レイワ</t>
    </rPh>
    <rPh sb="17" eb="18">
      <t>ネン</t>
    </rPh>
    <rPh sb="19" eb="20">
      <t>ガツ</t>
    </rPh>
    <rPh sb="21" eb="24">
      <t>ウリアゲダカ</t>
    </rPh>
    <rPh sb="24" eb="26">
      <t>ゲンショウ</t>
    </rPh>
    <rPh sb="26" eb="27">
      <t>ガク</t>
    </rPh>
    <phoneticPr fontId="4"/>
  </si>
  <si>
    <t>①</t>
    <phoneticPr fontId="4"/>
  </si>
  <si>
    <t>円</t>
    <rPh sb="0" eb="1">
      <t>エン</t>
    </rPh>
    <phoneticPr fontId="4"/>
  </si>
  <si>
    <t>－</t>
    <phoneticPr fontId="4"/>
  </si>
  <si>
    <t>②</t>
    <phoneticPr fontId="4"/>
  </si>
  <si>
    <t>＝</t>
    <phoneticPr fontId="4"/>
  </si>
  <si>
    <t>③</t>
    <phoneticPr fontId="4"/>
  </si>
  <si>
    <t>令和元年又は令和2年8月から令和3年8月の売上高減少額</t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1" eb="12">
      <t>ガツ</t>
    </rPh>
    <rPh sb="14" eb="16">
      <t>レイワ</t>
    </rPh>
    <rPh sb="17" eb="18">
      <t>ネン</t>
    </rPh>
    <rPh sb="19" eb="20">
      <t>ガツ</t>
    </rPh>
    <rPh sb="21" eb="24">
      <t>ウリアゲダカ</t>
    </rPh>
    <rPh sb="24" eb="26">
      <t>ゲンショウ</t>
    </rPh>
    <rPh sb="26" eb="27">
      <t>ガク</t>
    </rPh>
    <phoneticPr fontId="4"/>
  </si>
  <si>
    <r>
      <t>令和元年又は令和2年8</t>
    </r>
    <r>
      <rPr>
        <sz val="8"/>
        <rFont val="游ゴシック"/>
        <family val="3"/>
        <charset val="128"/>
        <scheme val="minor"/>
      </rPr>
      <t>月からの１日当たりの売上高減少額単価</t>
    </r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6" eb="17">
      <t>ニチ</t>
    </rPh>
    <rPh sb="17" eb="18">
      <t>ア</t>
    </rPh>
    <rPh sb="21" eb="23">
      <t>ウリアゲ</t>
    </rPh>
    <rPh sb="23" eb="24">
      <t>タカ</t>
    </rPh>
    <rPh sb="24" eb="26">
      <t>ゲンショウ</t>
    </rPh>
    <rPh sb="26" eb="27">
      <t>ガク</t>
    </rPh>
    <rPh sb="27" eb="29">
      <t>タンカ</t>
    </rPh>
    <phoneticPr fontId="4"/>
  </si>
  <si>
    <t>÷</t>
    <phoneticPr fontId="4"/>
  </si>
  <si>
    <t>日　　×　　　0.4</t>
    <rPh sb="0" eb="1">
      <t>ニチ</t>
    </rPh>
    <phoneticPr fontId="4"/>
  </si>
  <si>
    <t>④</t>
    <phoneticPr fontId="4"/>
  </si>
  <si>
    <t xml:space="preserve">        千円未満切上</t>
    <rPh sb="8" eb="10">
      <t>センエン</t>
    </rPh>
    <rPh sb="10" eb="12">
      <t>ミマン</t>
    </rPh>
    <rPh sb="12" eb="14">
      <t>キリアゲ</t>
    </rPh>
    <rPh sb="13" eb="14">
      <t>ア</t>
    </rPh>
    <phoneticPr fontId="4"/>
  </si>
  <si>
    <t>⑤</t>
    <phoneticPr fontId="4"/>
  </si>
  <si>
    <r>
      <t>【上限額】20万円又は令和元年若しくは令和2年８</t>
    </r>
    <r>
      <rPr>
        <sz val="11"/>
        <rFont val="游ゴシック"/>
        <family val="3"/>
        <charset val="128"/>
        <scheme val="minor"/>
      </rPr>
      <t>月の1日当たり売上高×0.3のいずれか低い額</t>
    </r>
    <rPh sb="1" eb="4">
      <t>ジョウゲンガク</t>
    </rPh>
    <rPh sb="7" eb="9">
      <t>マンエン</t>
    </rPh>
    <rPh sb="9" eb="10">
      <t>マタ</t>
    </rPh>
    <rPh sb="11" eb="15">
      <t>レイワガンネン</t>
    </rPh>
    <rPh sb="15" eb="16">
      <t>モ</t>
    </rPh>
    <rPh sb="19" eb="21">
      <t>レイワ</t>
    </rPh>
    <rPh sb="22" eb="23">
      <t>ネン</t>
    </rPh>
    <rPh sb="24" eb="25">
      <t>ガツ</t>
    </rPh>
    <rPh sb="27" eb="29">
      <t>ニチア</t>
    </rPh>
    <rPh sb="31" eb="34">
      <t>ウリアゲダカ</t>
    </rPh>
    <rPh sb="43" eb="44">
      <t>ヒク</t>
    </rPh>
    <rPh sb="45" eb="46">
      <t>ガク</t>
    </rPh>
    <phoneticPr fontId="4"/>
  </si>
  <si>
    <r>
      <t>令和元年又は令和2年8</t>
    </r>
    <r>
      <rPr>
        <sz val="8"/>
        <rFont val="游ゴシック"/>
        <family val="3"/>
        <charset val="128"/>
        <scheme val="minor"/>
      </rPr>
      <t>月の売上高計</t>
    </r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1" eb="12">
      <t>ガツ</t>
    </rPh>
    <rPh sb="13" eb="16">
      <t>ウリアゲダカ</t>
    </rPh>
    <rPh sb="16" eb="17">
      <t>ケイ</t>
    </rPh>
    <phoneticPr fontId="4"/>
  </si>
  <si>
    <r>
      <t>令和元年又は令和2年8</t>
    </r>
    <r>
      <rPr>
        <sz val="8"/>
        <rFont val="游ゴシック"/>
        <family val="3"/>
        <charset val="128"/>
        <scheme val="minor"/>
      </rPr>
      <t>月の１日当たりの売上高の3割</t>
    </r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4" eb="15">
      <t>ニチ</t>
    </rPh>
    <rPh sb="15" eb="16">
      <t>ア</t>
    </rPh>
    <rPh sb="19" eb="21">
      <t>ウリアゲ</t>
    </rPh>
    <rPh sb="21" eb="22">
      <t>タカ</t>
    </rPh>
    <rPh sb="24" eb="25">
      <t>ワリ</t>
    </rPh>
    <phoneticPr fontId="4"/>
  </si>
  <si>
    <t>日　　×　　　0.3</t>
    <rPh sb="0" eb="1">
      <t>ニチ</t>
    </rPh>
    <phoneticPr fontId="4"/>
  </si>
  <si>
    <t>⑥</t>
    <phoneticPr fontId="4"/>
  </si>
  <si>
    <r>
      <t>※売上高等は全て</t>
    </r>
    <r>
      <rPr>
        <b/>
        <u/>
        <sz val="9"/>
        <color rgb="FFFF0000"/>
        <rFont val="游ゴシック"/>
        <family val="3"/>
        <charset val="128"/>
        <scheme val="minor"/>
      </rPr>
      <t>税抜き</t>
    </r>
    <r>
      <rPr>
        <sz val="9"/>
        <rFont val="游ゴシック"/>
        <family val="3"/>
        <charset val="128"/>
        <scheme val="minor"/>
      </rPr>
      <t>で記入してください。</t>
    </r>
    <rPh sb="1" eb="4">
      <t>ウリアゲダカ</t>
    </rPh>
    <rPh sb="4" eb="5">
      <t>トウ</t>
    </rPh>
    <rPh sb="6" eb="7">
      <t>スベ</t>
    </rPh>
    <rPh sb="8" eb="10">
      <t>ゼイヌ</t>
    </rPh>
    <rPh sb="12" eb="14">
      <t>キニュウ</t>
    </rPh>
    <phoneticPr fontId="4"/>
  </si>
  <si>
    <t>20万円又は⑥のいずれか低い額</t>
    <rPh sb="2" eb="4">
      <t>マンエン</t>
    </rPh>
    <rPh sb="4" eb="5">
      <t>マタ</t>
    </rPh>
    <rPh sb="12" eb="13">
      <t>ヒク</t>
    </rPh>
    <rPh sb="14" eb="15">
      <t>ガク</t>
    </rPh>
    <phoneticPr fontId="4"/>
  </si>
  <si>
    <t>⑦</t>
    <phoneticPr fontId="4"/>
  </si>
  <si>
    <t>=上限額</t>
    <phoneticPr fontId="4"/>
  </si>
  <si>
    <t>協力金の日額【上限あり】</t>
    <rPh sb="0" eb="3">
      <t>キョウリョクキン</t>
    </rPh>
    <rPh sb="4" eb="6">
      <t>ニチガク</t>
    </rPh>
    <rPh sb="7" eb="9">
      <t>ジョウゲン</t>
    </rPh>
    <phoneticPr fontId="4"/>
  </si>
  <si>
    <t>×</t>
    <phoneticPr fontId="4"/>
  </si>
  <si>
    <t>協力日数（最長６日）</t>
    <rPh sb="0" eb="2">
      <t>キョウリョク</t>
    </rPh>
    <rPh sb="2" eb="4">
      <t>ニッスウ</t>
    </rPh>
    <rPh sb="5" eb="7">
      <t>サイチョウ</t>
    </rPh>
    <rPh sb="8" eb="9">
      <t>ヒ</t>
    </rPh>
    <phoneticPr fontId="4"/>
  </si>
  <si>
    <t>当該店舗の支給額</t>
    <rPh sb="0" eb="4">
      <t>トウガイテンポ</t>
    </rPh>
    <rPh sb="5" eb="8">
      <t>シキュウガク</t>
    </rPh>
    <phoneticPr fontId="4"/>
  </si>
  <si>
    <t>⑧</t>
    <phoneticPr fontId="4"/>
  </si>
  <si>
    <t>⑨</t>
    <phoneticPr fontId="4"/>
  </si>
  <si>
    <t>日</t>
    <rPh sb="0" eb="1">
      <t>ニチ</t>
    </rPh>
    <phoneticPr fontId="4"/>
  </si>
  <si>
    <t>⑩</t>
    <phoneticPr fontId="4"/>
  </si>
  <si>
    <t>※定休日・休業日も支給対象です。</t>
    <rPh sb="1" eb="4">
      <t>テイキュウビ</t>
    </rPh>
    <rPh sb="5" eb="8">
      <t>キュウギョウビ</t>
    </rPh>
    <rPh sb="9" eb="13">
      <t>シキュウタイショウ</t>
    </rPh>
    <phoneticPr fontId="4"/>
  </si>
  <si>
    <t>□</t>
    <phoneticPr fontId="4"/>
  </si>
  <si>
    <t>上記内容で申請します</t>
    <rPh sb="0" eb="4">
      <t>ジョウキナイヨウ</t>
    </rPh>
    <rPh sb="5" eb="7">
      <t>シンセイ</t>
    </rPh>
    <phoneticPr fontId="4"/>
  </si>
  <si>
    <t>※シートには保護がかかっており、色付きのセル及びチェック欄（□）のみ入力可能です。</t>
    <rPh sb="6" eb="8">
      <t>ホゴ</t>
    </rPh>
    <rPh sb="16" eb="18">
      <t>イロツ</t>
    </rPh>
    <rPh sb="22" eb="23">
      <t>オヨ</t>
    </rPh>
    <rPh sb="28" eb="29">
      <t>ラン</t>
    </rPh>
    <rPh sb="34" eb="38">
      <t>ニュウリョクカノウ</t>
    </rPh>
    <phoneticPr fontId="4"/>
  </si>
  <si>
    <t>※□のセルで「チェック」と入力して変換すると、□が☑に変わります。</t>
    <rPh sb="13" eb="15">
      <t>ニュウリョク</t>
    </rPh>
    <rPh sb="17" eb="19">
      <t>ヘンカン</t>
    </rPh>
    <rPh sb="27" eb="28">
      <t>カ</t>
    </rPh>
    <phoneticPr fontId="4"/>
  </si>
  <si>
    <t>【重点区域　８／２０～８／２６分】</t>
    <rPh sb="1" eb="3">
      <t>ジュウテン</t>
    </rPh>
    <rPh sb="3" eb="5">
      <t>クイキ</t>
    </rPh>
    <phoneticPr fontId="4"/>
  </si>
  <si>
    <t>『桑名市、いなべ市、木曽岬町、東員町、四日市市、菰野町、朝日町、川越町、鈴鹿市、亀山市、
津市、松阪市、多気町、明和町、大台町、名張市、伊賀市』に店舗がある方の計算書です。</t>
    <rPh sb="73" eb="75">
      <t>テンポ</t>
    </rPh>
    <phoneticPr fontId="4"/>
  </si>
  <si>
    <t>上記以外の市町の事業者の方は「別紙②まん延防止等重点措置期間（その他区域）」を使用してください。</t>
    <rPh sb="0" eb="2">
      <t>ジョウキ</t>
    </rPh>
    <rPh sb="2" eb="4">
      <t>イガイ</t>
    </rPh>
    <rPh sb="5" eb="7">
      <t>シチョウ</t>
    </rPh>
    <rPh sb="8" eb="11">
      <t>ジギョウシャ</t>
    </rPh>
    <rPh sb="12" eb="13">
      <t>カタ</t>
    </rPh>
    <rPh sb="15" eb="17">
      <t>ベッシ</t>
    </rPh>
    <rPh sb="21" eb="23">
      <t>ボウシ</t>
    </rPh>
    <rPh sb="23" eb="24">
      <t>ナド</t>
    </rPh>
    <rPh sb="24" eb="26">
      <t>ジュウテン</t>
    </rPh>
    <rPh sb="26" eb="28">
      <t>ソチ</t>
    </rPh>
    <rPh sb="28" eb="30">
      <t>キカン</t>
    </rPh>
    <rPh sb="33" eb="34">
      <t>タ</t>
    </rPh>
    <rPh sb="34" eb="36">
      <t>クイキ</t>
    </rPh>
    <rPh sb="39" eb="41">
      <t>シヨウ</t>
    </rPh>
    <phoneticPr fontId="4"/>
  </si>
  <si>
    <t>令和元年又は令和2年8月の売上高計</t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3" eb="16">
      <t>ウリアゲダカ</t>
    </rPh>
    <rPh sb="16" eb="17">
      <t>ケイ</t>
    </rPh>
    <phoneticPr fontId="4"/>
  </si>
  <si>
    <t>令和3年8月の売上高計</t>
    <rPh sb="0" eb="2">
      <t>レイワ</t>
    </rPh>
    <rPh sb="3" eb="4">
      <t>ネン</t>
    </rPh>
    <rPh sb="5" eb="6">
      <t>ガツ</t>
    </rPh>
    <rPh sb="7" eb="10">
      <t>ウリアゲダカ</t>
    </rPh>
    <rPh sb="10" eb="11">
      <t>ケイ</t>
    </rPh>
    <phoneticPr fontId="4"/>
  </si>
  <si>
    <t>令和元年又は令和2年の8月から令和3年8月の売上高減少額</t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2" eb="13">
      <t>ガツ</t>
    </rPh>
    <rPh sb="15" eb="17">
      <t>レイワ</t>
    </rPh>
    <rPh sb="18" eb="19">
      <t>ネン</t>
    </rPh>
    <rPh sb="20" eb="21">
      <t>ガツ</t>
    </rPh>
    <rPh sb="22" eb="25">
      <t>ウリアゲダカ</t>
    </rPh>
    <rPh sb="25" eb="27">
      <t>ゲンショウ</t>
    </rPh>
    <rPh sb="27" eb="28">
      <t>ガク</t>
    </rPh>
    <phoneticPr fontId="4"/>
  </si>
  <si>
    <t>令和元年又は令和2年8月から令和3年の売上高減少額</t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1" eb="12">
      <t>ガツ</t>
    </rPh>
    <rPh sb="14" eb="16">
      <t>レイワ</t>
    </rPh>
    <rPh sb="17" eb="18">
      <t>ネン</t>
    </rPh>
    <rPh sb="19" eb="21">
      <t>ウリアゲ</t>
    </rPh>
    <rPh sb="21" eb="22">
      <t>ダカ</t>
    </rPh>
    <rPh sb="22" eb="24">
      <t>ゲンショウ</t>
    </rPh>
    <rPh sb="24" eb="25">
      <t>ガク</t>
    </rPh>
    <phoneticPr fontId="4"/>
  </si>
  <si>
    <t>令和元年又は令和2年8月からの１日当たりの売上高減少額単価</t>
    <rPh sb="0" eb="2">
      <t>レイワ</t>
    </rPh>
    <rPh sb="2" eb="5">
      <t>ガンネンマタ</t>
    </rPh>
    <rPh sb="6" eb="8">
      <t>レイワ</t>
    </rPh>
    <rPh sb="9" eb="10">
      <t>ネン</t>
    </rPh>
    <rPh sb="11" eb="12">
      <t>ガツ</t>
    </rPh>
    <rPh sb="16" eb="17">
      <t>ニチ</t>
    </rPh>
    <rPh sb="17" eb="18">
      <t>ア</t>
    </rPh>
    <rPh sb="21" eb="23">
      <t>ウリアゲ</t>
    </rPh>
    <rPh sb="23" eb="24">
      <t>タカ</t>
    </rPh>
    <rPh sb="24" eb="26">
      <t>ゲンショウ</t>
    </rPh>
    <rPh sb="26" eb="27">
      <t>ガク</t>
    </rPh>
    <rPh sb="27" eb="29">
      <t>タンカ</t>
    </rPh>
    <phoneticPr fontId="4"/>
  </si>
  <si>
    <t>協力金の日額</t>
    <rPh sb="0" eb="3">
      <t>キョウリョクキン</t>
    </rPh>
    <rPh sb="4" eb="6">
      <t>ニチガク</t>
    </rPh>
    <phoneticPr fontId="4"/>
  </si>
  <si>
    <t>協力日数（最長７日）</t>
    <rPh sb="0" eb="2">
      <t>キョウリョク</t>
    </rPh>
    <rPh sb="2" eb="4">
      <t>ニッスウ</t>
    </rPh>
    <rPh sb="5" eb="7">
      <t>サイチョウ</t>
    </rPh>
    <rPh sb="8" eb="9">
      <t>ヒ</t>
    </rPh>
    <phoneticPr fontId="4"/>
  </si>
  <si>
    <t>【上限20万円】</t>
    <rPh sb="1" eb="3">
      <t>ジョウゲン</t>
    </rPh>
    <rPh sb="5" eb="7">
      <t>マンエン</t>
    </rPh>
    <phoneticPr fontId="4"/>
  </si>
  <si>
    <t>☐</t>
    <phoneticPr fontId="4"/>
  </si>
  <si>
    <t>【緊急事態措置期間　８／２７～９／３０分】
（県内全域の店舗で使用していただく計算書です）</t>
    <rPh sb="1" eb="7">
      <t>キンキュウジタイソチ</t>
    </rPh>
    <rPh sb="7" eb="9">
      <t>キカン</t>
    </rPh>
    <rPh sb="23" eb="27">
      <t>ケンナイゼンイキ</t>
    </rPh>
    <rPh sb="28" eb="30">
      <t>テンポ</t>
    </rPh>
    <phoneticPr fontId="4"/>
  </si>
  <si>
    <t>令和元年又は令和２年いずれかの８～９月と比べて
令和３年の８～９月の売上高は減少していますか？</t>
    <rPh sb="0" eb="4">
      <t>レイワガンネン</t>
    </rPh>
    <rPh sb="4" eb="5">
      <t>マタ</t>
    </rPh>
    <rPh sb="6" eb="8">
      <t>レイワ</t>
    </rPh>
    <rPh sb="9" eb="10">
      <t>ネン</t>
    </rPh>
    <rPh sb="18" eb="19">
      <t>ガツ</t>
    </rPh>
    <rPh sb="20" eb="21">
      <t>クラ</t>
    </rPh>
    <rPh sb="24" eb="26">
      <t>レイワ</t>
    </rPh>
    <rPh sb="27" eb="28">
      <t>ネン</t>
    </rPh>
    <rPh sb="32" eb="33">
      <t>ツキ</t>
    </rPh>
    <rPh sb="34" eb="37">
      <t>ウリアゲダカ</t>
    </rPh>
    <rPh sb="38" eb="40">
      <t>ゲンショウ</t>
    </rPh>
    <phoneticPr fontId="4"/>
  </si>
  <si>
    <t>令和元年又は令和2年8～9月の売上高計</t>
    <rPh sb="0" eb="2">
      <t>レイワ</t>
    </rPh>
    <rPh sb="2" eb="5">
      <t>ガンネンマタ</t>
    </rPh>
    <rPh sb="6" eb="8">
      <t>レイワ</t>
    </rPh>
    <rPh sb="9" eb="10">
      <t>ネン</t>
    </rPh>
    <rPh sb="13" eb="14">
      <t>ガツ</t>
    </rPh>
    <rPh sb="15" eb="18">
      <t>ウリアゲダカ</t>
    </rPh>
    <rPh sb="18" eb="19">
      <t>ケイ</t>
    </rPh>
    <phoneticPr fontId="4"/>
  </si>
  <si>
    <t>令和3年8～9月の売上高計</t>
    <rPh sb="0" eb="2">
      <t>レイワ</t>
    </rPh>
    <rPh sb="3" eb="4">
      <t>ネン</t>
    </rPh>
    <rPh sb="7" eb="8">
      <t>ガツ</t>
    </rPh>
    <rPh sb="9" eb="12">
      <t>ウリアゲダカ</t>
    </rPh>
    <rPh sb="12" eb="13">
      <t>ケイ</t>
    </rPh>
    <phoneticPr fontId="4"/>
  </si>
  <si>
    <t>令和元年又は令和2年から令和3年8～9月の売上高減少額</t>
    <rPh sb="0" eb="4">
      <t>レイワガンネン</t>
    </rPh>
    <rPh sb="4" eb="5">
      <t>マタ</t>
    </rPh>
    <rPh sb="6" eb="8">
      <t>レイワ</t>
    </rPh>
    <rPh sb="9" eb="10">
      <t>ネン</t>
    </rPh>
    <rPh sb="12" eb="14">
      <t>レイワ</t>
    </rPh>
    <rPh sb="15" eb="16">
      <t>ネン</t>
    </rPh>
    <rPh sb="19" eb="20">
      <t>ガツ</t>
    </rPh>
    <rPh sb="21" eb="24">
      <t>ウリアゲダカ</t>
    </rPh>
    <rPh sb="24" eb="26">
      <t>ゲンショウ</t>
    </rPh>
    <rPh sb="26" eb="27">
      <t>ガク</t>
    </rPh>
    <phoneticPr fontId="4"/>
  </si>
  <si>
    <t>令和元年又は令和2年から令和3年8～9月の売上高減少額</t>
    <rPh sb="0" eb="2">
      <t>レイワ</t>
    </rPh>
    <rPh sb="2" eb="4">
      <t>ガンネン</t>
    </rPh>
    <rPh sb="4" eb="5">
      <t>マタ</t>
    </rPh>
    <rPh sb="6" eb="8">
      <t>レイワ</t>
    </rPh>
    <rPh sb="9" eb="10">
      <t>ネン</t>
    </rPh>
    <rPh sb="12" eb="14">
      <t>レイワ</t>
    </rPh>
    <rPh sb="15" eb="16">
      <t>ネン</t>
    </rPh>
    <rPh sb="19" eb="20">
      <t>ガツ</t>
    </rPh>
    <rPh sb="21" eb="24">
      <t>ウリアゲダカ</t>
    </rPh>
    <rPh sb="24" eb="26">
      <t>ゲンショウ</t>
    </rPh>
    <rPh sb="26" eb="27">
      <t>ガク</t>
    </rPh>
    <phoneticPr fontId="4"/>
  </si>
  <si>
    <t>令和元年又は令和2年8～9月からの１日当たりの売上高減少額単価</t>
    <rPh sb="0" eb="2">
      <t>レイワ</t>
    </rPh>
    <rPh sb="2" eb="5">
      <t>ガンネンマタ</t>
    </rPh>
    <rPh sb="6" eb="8">
      <t>レイワ</t>
    </rPh>
    <rPh sb="9" eb="10">
      <t>ネン</t>
    </rPh>
    <rPh sb="13" eb="14">
      <t>ガツ</t>
    </rPh>
    <rPh sb="18" eb="19">
      <t>ニチ</t>
    </rPh>
    <rPh sb="19" eb="20">
      <t>ア</t>
    </rPh>
    <rPh sb="23" eb="25">
      <t>ウリアゲ</t>
    </rPh>
    <rPh sb="25" eb="26">
      <t>タカ</t>
    </rPh>
    <rPh sb="26" eb="28">
      <t>ゲンショウ</t>
    </rPh>
    <rPh sb="28" eb="29">
      <t>ガク</t>
    </rPh>
    <rPh sb="29" eb="31">
      <t>タンカ</t>
    </rPh>
    <phoneticPr fontId="4"/>
  </si>
  <si>
    <t>協力日数（最長３５日）</t>
    <rPh sb="0" eb="2">
      <t>キョウリョク</t>
    </rPh>
    <rPh sb="2" eb="4">
      <t>ニッスウ</t>
    </rPh>
    <rPh sb="5" eb="7">
      <t>サイチョウ</t>
    </rPh>
    <rPh sb="9" eb="10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</si>
</sst>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8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u/>
      <sz val="9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/>
    <xf numFmtId="0" fontId="2" fillId="0" borderId="0" xfId="1" applyFont="1" applyProtection="1">
      <alignment vertical="center"/>
    </xf>
    <xf numFmtId="0" fontId="2" fillId="0" borderId="1" xfId="1" applyFont="1" applyBorder="1" applyAlignment="1" applyProtection="1">
      <alignment horizontal="center" vertical="center"/>
    </xf>
    <xf numFmtId="0" fontId="6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</xf>
    <xf numFmtId="0" fontId="9" fillId="0" borderId="0" xfId="1" applyFont="1" applyProtection="1">
      <alignment vertical="center"/>
    </xf>
    <xf numFmtId="0" fontId="5" fillId="0" borderId="1" xfId="1" applyFont="1" applyBorder="1" applyProtection="1">
      <alignment vertical="center"/>
    </xf>
    <xf numFmtId="0" fontId="5" fillId="0" borderId="0" xfId="1" applyFont="1" applyBorder="1" applyProtection="1">
      <alignment vertical="center"/>
    </xf>
    <xf numFmtId="0" fontId="1" fillId="0" borderId="8" xfId="1" applyBorder="1" applyProtection="1">
      <alignment vertical="center"/>
    </xf>
    <xf numFmtId="0" fontId="1" fillId="0" borderId="9" xfId="1" applyBorder="1" applyProtection="1">
      <alignment vertical="center"/>
    </xf>
    <xf numFmtId="0" fontId="1" fillId="0" borderId="10" xfId="1" applyBorder="1" applyProtection="1">
      <alignment vertical="center"/>
    </xf>
    <xf numFmtId="0" fontId="1" fillId="0" borderId="0" xfId="1" applyBorder="1" applyProtection="1">
      <alignment vertical="center"/>
    </xf>
    <xf numFmtId="0" fontId="1" fillId="0" borderId="0" xfId="1" applyProtection="1">
      <alignment vertical="center"/>
    </xf>
    <xf numFmtId="0" fontId="1" fillId="0" borderId="11" xfId="1" applyBorder="1" applyProtection="1">
      <alignment vertical="center"/>
    </xf>
    <xf numFmtId="0" fontId="1" fillId="0" borderId="12" xfId="1" applyBorder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16" xfId="1" applyFont="1" applyBorder="1" applyProtection="1">
      <alignment vertical="center"/>
    </xf>
    <xf numFmtId="0" fontId="5" fillId="0" borderId="18" xfId="1" applyFont="1" applyBorder="1" applyProtection="1">
      <alignment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9" xfId="1" applyFont="1" applyBorder="1" applyProtection="1">
      <alignment vertical="center"/>
    </xf>
    <xf numFmtId="0" fontId="5" fillId="0" borderId="9" xfId="1" applyFont="1" applyBorder="1" applyProtection="1">
      <alignment vertical="center"/>
    </xf>
    <xf numFmtId="0" fontId="1" fillId="0" borderId="7" xfId="1" applyBorder="1" applyProtection="1">
      <alignment vertical="center"/>
    </xf>
    <xf numFmtId="0" fontId="5" fillId="0" borderId="7" xfId="1" applyFont="1" applyBorder="1" applyProtection="1">
      <alignment vertical="center"/>
    </xf>
    <xf numFmtId="0" fontId="5" fillId="0" borderId="20" xfId="1" applyFont="1" applyBorder="1" applyProtection="1">
      <alignment vertical="center"/>
    </xf>
    <xf numFmtId="0" fontId="5" fillId="0" borderId="21" xfId="1" applyFont="1" applyBorder="1" applyProtection="1">
      <alignment vertical="center"/>
    </xf>
    <xf numFmtId="0" fontId="5" fillId="0" borderId="0" xfId="1" quotePrefix="1" applyFont="1" applyBorder="1" applyProtection="1">
      <alignment vertical="center"/>
    </xf>
    <xf numFmtId="0" fontId="5" fillId="0" borderId="22" xfId="1" applyFont="1" applyBorder="1" applyProtection="1">
      <alignment vertical="center"/>
    </xf>
    <xf numFmtId="0" fontId="2" fillId="0" borderId="0" xfId="1" applyFont="1" applyBorder="1" applyProtection="1">
      <alignment vertical="center"/>
    </xf>
    <xf numFmtId="38" fontId="5" fillId="0" borderId="23" xfId="2" applyFont="1" applyBorder="1" applyProtection="1">
      <alignment vertical="center"/>
    </xf>
    <xf numFmtId="0" fontId="5" fillId="0" borderId="23" xfId="1" quotePrefix="1" applyFont="1" applyBorder="1" applyProtection="1">
      <alignment vertical="center"/>
    </xf>
    <xf numFmtId="0" fontId="14" fillId="0" borderId="0" xfId="1" applyFont="1" applyBorder="1" applyProtection="1">
      <alignment vertical="center"/>
    </xf>
    <xf numFmtId="0" fontId="1" fillId="0" borderId="24" xfId="1" applyBorder="1" applyProtection="1">
      <alignment vertical="center"/>
    </xf>
    <xf numFmtId="38" fontId="0" fillId="0" borderId="7" xfId="2" applyFont="1" applyBorder="1" applyProtection="1">
      <alignment vertical="center"/>
    </xf>
    <xf numFmtId="0" fontId="1" fillId="0" borderId="7" xfId="1" quotePrefix="1" applyBorder="1" applyProtection="1">
      <alignment vertical="center"/>
    </xf>
    <xf numFmtId="0" fontId="1" fillId="0" borderId="19" xfId="1" applyBorder="1" applyProtection="1">
      <alignment vertical="center"/>
    </xf>
    <xf numFmtId="0" fontId="1" fillId="0" borderId="16" xfId="1" applyBorder="1" applyAlignment="1" applyProtection="1">
      <alignment vertical="center" wrapText="1"/>
    </xf>
    <xf numFmtId="38" fontId="1" fillId="0" borderId="23" xfId="1" applyNumberFormat="1" applyBorder="1" applyProtection="1">
      <alignment vertical="center"/>
    </xf>
    <xf numFmtId="0" fontId="1" fillId="0" borderId="23" xfId="1" quotePrefix="1" applyBorder="1" applyProtection="1">
      <alignment vertical="center"/>
    </xf>
    <xf numFmtId="0" fontId="1" fillId="0" borderId="18" xfId="1" applyBorder="1" applyProtection="1">
      <alignment vertical="center"/>
    </xf>
    <xf numFmtId="0" fontId="1" fillId="0" borderId="16" xfId="1" applyBorder="1" applyProtection="1">
      <alignment vertical="center"/>
    </xf>
    <xf numFmtId="38" fontId="0" fillId="0" borderId="23" xfId="2" applyFont="1" applyBorder="1" applyProtection="1">
      <alignment vertical="center"/>
    </xf>
    <xf numFmtId="0" fontId="16" fillId="0" borderId="0" xfId="1" applyFont="1" applyBorder="1" applyProtection="1">
      <alignment vertical="center"/>
    </xf>
    <xf numFmtId="0" fontId="1" fillId="0" borderId="0" xfId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</xf>
    <xf numFmtId="0" fontId="5" fillId="0" borderId="8" xfId="1" applyFont="1" applyBorder="1" applyProtection="1">
      <alignment vertical="center"/>
    </xf>
    <xf numFmtId="0" fontId="5" fillId="0" borderId="10" xfId="1" applyFont="1" applyBorder="1" applyProtection="1">
      <alignment vertical="center"/>
    </xf>
    <xf numFmtId="0" fontId="5" fillId="0" borderId="11" xfId="1" applyFont="1" applyBorder="1" applyProtection="1">
      <alignment vertical="center"/>
    </xf>
    <xf numFmtId="0" fontId="5" fillId="0" borderId="12" xfId="1" applyFont="1" applyBorder="1" applyProtection="1">
      <alignment vertical="center"/>
    </xf>
    <xf numFmtId="0" fontId="5" fillId="0" borderId="23" xfId="1" applyFont="1" applyBorder="1" applyProtection="1">
      <alignment vertical="center"/>
    </xf>
    <xf numFmtId="0" fontId="5" fillId="0" borderId="25" xfId="1" applyFont="1" applyBorder="1" applyProtection="1">
      <alignment vertical="center"/>
    </xf>
    <xf numFmtId="0" fontId="5" fillId="0" borderId="21" xfId="1" applyFont="1" applyBorder="1" applyAlignment="1" applyProtection="1">
      <alignment vertical="center" wrapText="1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24" xfId="1" applyFont="1" applyBorder="1" applyProtection="1">
      <alignment vertical="center"/>
    </xf>
    <xf numFmtId="0" fontId="8" fillId="0" borderId="0" xfId="1" applyFont="1" applyAlignment="1" applyProtection="1">
      <alignment horizontal="center" vertical="center" wrapText="1"/>
    </xf>
    <xf numFmtId="0" fontId="8" fillId="0" borderId="0" xfId="1" applyFont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horizontal="center" vertical="center"/>
    </xf>
    <xf numFmtId="38" fontId="5" fillId="0" borderId="17" xfId="1" applyNumberFormat="1" applyFont="1" applyBorder="1" applyAlignment="1" applyProtection="1">
      <alignment horizontal="center" vertical="center"/>
    </xf>
    <xf numFmtId="0" fontId="5" fillId="0" borderId="17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38" fontId="5" fillId="0" borderId="17" xfId="2" applyFont="1" applyBorder="1" applyAlignment="1" applyProtection="1">
      <alignment horizontal="right" vertical="center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3" xfId="1" applyFont="1" applyBorder="1" applyAlignment="1" applyProtection="1">
      <alignment horizontal="center" vertical="center" wrapText="1"/>
    </xf>
    <xf numFmtId="0" fontId="5" fillId="0" borderId="4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 wrapText="1"/>
    </xf>
    <xf numFmtId="0" fontId="10" fillId="0" borderId="13" xfId="1" applyFont="1" applyBorder="1" applyAlignment="1" applyProtection="1">
      <alignment horizontal="center" vertical="center" shrinkToFit="1"/>
    </xf>
    <xf numFmtId="0" fontId="11" fillId="0" borderId="14" xfId="1" applyFont="1" applyBorder="1" applyAlignment="1" applyProtection="1">
      <alignment horizontal="center" vertical="center" shrinkToFit="1"/>
    </xf>
    <xf numFmtId="0" fontId="11" fillId="0" borderId="15" xfId="1" applyFont="1" applyBorder="1" applyAlignment="1" applyProtection="1">
      <alignment horizontal="center" vertical="center" shrinkToFit="1"/>
    </xf>
    <xf numFmtId="38" fontId="5" fillId="2" borderId="17" xfId="1" applyNumberFormat="1" applyFont="1" applyFill="1" applyBorder="1" applyAlignment="1" applyProtection="1">
      <alignment horizontal="center" vertical="center"/>
      <protection locked="0"/>
    </xf>
    <xf numFmtId="0" fontId="11" fillId="0" borderId="13" xfId="1" applyFont="1" applyBorder="1" applyAlignment="1" applyProtection="1">
      <alignment horizontal="center" vertical="center" shrinkToFit="1"/>
    </xf>
    <xf numFmtId="0" fontId="12" fillId="0" borderId="16" xfId="1" applyFont="1" applyBorder="1" applyAlignment="1" applyProtection="1">
      <alignment horizontal="center" vertical="center"/>
    </xf>
    <xf numFmtId="0" fontId="13" fillId="0" borderId="23" xfId="1" applyFont="1" applyBorder="1" applyAlignment="1" applyProtection="1">
      <alignment horizontal="center" vertical="center"/>
    </xf>
    <xf numFmtId="0" fontId="13" fillId="0" borderId="18" xfId="1" applyFont="1" applyBorder="1" applyAlignment="1" applyProtection="1">
      <alignment horizontal="center" vertical="center"/>
    </xf>
    <xf numFmtId="0" fontId="12" fillId="0" borderId="13" xfId="1" applyFont="1" applyBorder="1" applyAlignment="1" applyProtection="1">
      <alignment horizontal="center" vertical="center" shrinkToFit="1"/>
    </xf>
    <xf numFmtId="0" fontId="13" fillId="0" borderId="14" xfId="1" applyFont="1" applyBorder="1" applyAlignment="1" applyProtection="1">
      <alignment horizontal="center" vertical="center" shrinkToFit="1"/>
    </xf>
    <xf numFmtId="0" fontId="13" fillId="0" borderId="15" xfId="1" applyFont="1" applyBorder="1" applyAlignment="1" applyProtection="1">
      <alignment horizontal="center" vertical="center" shrinkToFit="1"/>
    </xf>
    <xf numFmtId="0" fontId="1" fillId="2" borderId="17" xfId="1" applyFill="1" applyBorder="1" applyAlignment="1" applyProtection="1">
      <alignment horizontal="center" vertical="center"/>
      <protection locked="0"/>
    </xf>
    <xf numFmtId="0" fontId="12" fillId="0" borderId="1" xfId="1" applyFont="1" applyBorder="1" applyAlignment="1" applyProtection="1">
      <alignment horizontal="center" vertical="center" shrinkToFit="1"/>
    </xf>
    <xf numFmtId="0" fontId="13" fillId="0" borderId="2" xfId="1" applyFont="1" applyBorder="1" applyAlignment="1" applyProtection="1">
      <alignment horizontal="center" vertical="center" shrinkToFit="1"/>
    </xf>
    <xf numFmtId="0" fontId="13" fillId="0" borderId="3" xfId="1" applyFont="1" applyBorder="1" applyAlignment="1" applyProtection="1">
      <alignment horizontal="center" vertical="center" shrinkToFit="1"/>
    </xf>
    <xf numFmtId="0" fontId="1" fillId="0" borderId="11" xfId="1" quotePrefix="1" applyBorder="1" applyAlignment="1" applyProtection="1">
      <alignment horizontal="left" vertical="center"/>
    </xf>
    <xf numFmtId="0" fontId="1" fillId="0" borderId="0" xfId="1" applyBorder="1" applyAlignment="1" applyProtection="1">
      <alignment horizontal="left" vertical="center"/>
    </xf>
    <xf numFmtId="0" fontId="1" fillId="0" borderId="0" xfId="1" applyFill="1" applyBorder="1" applyAlignment="1" applyProtection="1">
      <alignment horizontal="center" vertical="center"/>
    </xf>
    <xf numFmtId="0" fontId="12" fillId="0" borderId="14" xfId="1" applyFont="1" applyBorder="1" applyAlignment="1" applyProtection="1">
      <alignment horizontal="center" vertical="center" shrinkToFit="1"/>
    </xf>
    <xf numFmtId="0" fontId="1" fillId="0" borderId="0" xfId="1" applyBorder="1" applyAlignment="1" applyProtection="1">
      <alignment horizontal="center" vertical="center"/>
    </xf>
    <xf numFmtId="0" fontId="5" fillId="0" borderId="0" xfId="1" applyFont="1" applyAlignment="1" applyProtection="1">
      <alignment horizontal="left" vertical="center"/>
    </xf>
    <xf numFmtId="0" fontId="6" fillId="0" borderId="0" xfId="1" applyFont="1" applyAlignment="1" applyProtection="1">
      <alignment horizontal="center" vertical="center"/>
    </xf>
    <xf numFmtId="38" fontId="5" fillId="2" borderId="17" xfId="2" applyFont="1" applyFill="1" applyBorder="1" applyAlignment="1" applyProtection="1">
      <alignment horizontal="center" vertical="center"/>
      <protection locked="0"/>
    </xf>
    <xf numFmtId="0" fontId="11" fillId="0" borderId="16" xfId="1" applyFont="1" applyBorder="1" applyAlignment="1" applyProtection="1">
      <alignment horizontal="center" vertical="center"/>
    </xf>
    <xf numFmtId="0" fontId="11" fillId="0" borderId="23" xfId="1" applyFont="1" applyBorder="1" applyAlignment="1" applyProtection="1">
      <alignment horizontal="center" vertical="center"/>
    </xf>
    <xf numFmtId="0" fontId="11" fillId="0" borderId="18" xfId="1" applyFont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2" borderId="17" xfId="1" applyFont="1" applyFill="1" applyBorder="1" applyAlignment="1" applyProtection="1">
      <alignment horizontal="center" vertical="center"/>
      <protection locked="0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11</xdr:row>
      <xdr:rowOff>447675</xdr:rowOff>
    </xdr:from>
    <xdr:to>
      <xdr:col>5</xdr:col>
      <xdr:colOff>114301</xdr:colOff>
      <xdr:row>15</xdr:row>
      <xdr:rowOff>333375</xdr:rowOff>
    </xdr:to>
    <xdr:cxnSp macro="">
      <xdr:nvCxnSpPr>
        <xdr:cNvPr id="2" name="直線矢印コネクタ 1"/>
        <xdr:cNvCxnSpPr/>
      </xdr:nvCxnSpPr>
      <xdr:spPr>
        <a:xfrm>
          <a:off x="1762125" y="2781300"/>
          <a:ext cx="1" cy="7048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209550</xdr:colOff>
      <xdr:row>12</xdr:row>
      <xdr:rowOff>9901</xdr:rowOff>
    </xdr:from>
    <xdr:to>
      <xdr:col>13</xdr:col>
      <xdr:colOff>209552</xdr:colOff>
      <xdr:row>14</xdr:row>
      <xdr:rowOff>9149</xdr:rowOff>
    </xdr:to>
    <xdr:cxnSp macro="">
      <xdr:nvCxnSpPr>
        <xdr:cNvPr id="3" name="直線矢印コネクタ 2"/>
        <xdr:cNvCxnSpPr/>
      </xdr:nvCxnSpPr>
      <xdr:spPr>
        <a:xfrm flipH="1">
          <a:off x="4933950" y="2791201"/>
          <a:ext cx="2" cy="36119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22</xdr:row>
      <xdr:rowOff>0</xdr:rowOff>
    </xdr:from>
    <xdr:to>
      <xdr:col>4</xdr:col>
      <xdr:colOff>1</xdr:colOff>
      <xdr:row>23</xdr:row>
      <xdr:rowOff>19050</xdr:rowOff>
    </xdr:to>
    <xdr:cxnSp macro="">
      <xdr:nvCxnSpPr>
        <xdr:cNvPr id="4" name="直線矢印コネクタ 3"/>
        <xdr:cNvCxnSpPr/>
      </xdr:nvCxnSpPr>
      <xdr:spPr>
        <a:xfrm>
          <a:off x="476250" y="4876800"/>
          <a:ext cx="9526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304800</xdr:colOff>
      <xdr:row>25</xdr:row>
      <xdr:rowOff>0</xdr:rowOff>
    </xdr:from>
    <xdr:to>
      <xdr:col>14</xdr:col>
      <xdr:colOff>304800</xdr:colOff>
      <xdr:row>26</xdr:row>
      <xdr:rowOff>9525</xdr:rowOff>
    </xdr:to>
    <xdr:cxnSp macro="">
      <xdr:nvCxnSpPr>
        <xdr:cNvPr id="5" name="直線矢印コネクタ 4"/>
        <xdr:cNvCxnSpPr/>
      </xdr:nvCxnSpPr>
      <xdr:spPr>
        <a:xfrm>
          <a:off x="5286375" y="5686425"/>
          <a:ext cx="0" cy="2571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36</xdr:row>
      <xdr:rowOff>19050</xdr:rowOff>
    </xdr:from>
    <xdr:to>
      <xdr:col>4</xdr:col>
      <xdr:colOff>647700</xdr:colOff>
      <xdr:row>37</xdr:row>
      <xdr:rowOff>161925</xdr:rowOff>
    </xdr:to>
    <xdr:cxnSp macro="">
      <xdr:nvCxnSpPr>
        <xdr:cNvPr id="6" name="直線矢印コネクタ 5"/>
        <xdr:cNvCxnSpPr/>
      </xdr:nvCxnSpPr>
      <xdr:spPr>
        <a:xfrm>
          <a:off x="1133475" y="8334375"/>
          <a:ext cx="0" cy="3143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238125</xdr:colOff>
      <xdr:row>37</xdr:row>
      <xdr:rowOff>0</xdr:rowOff>
    </xdr:from>
    <xdr:to>
      <xdr:col>4</xdr:col>
      <xdr:colOff>647700</xdr:colOff>
      <xdr:row>37</xdr:row>
      <xdr:rowOff>0</xdr:rowOff>
    </xdr:to>
    <xdr:cxnSp macro="">
      <xdr:nvCxnSpPr>
        <xdr:cNvPr id="7" name="直線コネクタ 6"/>
        <xdr:cNvCxnSpPr/>
      </xdr:nvCxnSpPr>
      <xdr:spPr>
        <a:xfrm>
          <a:off x="466725" y="8486775"/>
          <a:ext cx="666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13</xdr:row>
      <xdr:rowOff>447675</xdr:rowOff>
    </xdr:from>
    <xdr:to>
      <xdr:col>5</xdr:col>
      <xdr:colOff>114301</xdr:colOff>
      <xdr:row>17</xdr:row>
      <xdr:rowOff>333375</xdr:rowOff>
    </xdr:to>
    <xdr:cxnSp macro="">
      <xdr:nvCxnSpPr>
        <xdr:cNvPr id="2" name="直線矢印コネクタ 1"/>
        <xdr:cNvCxnSpPr/>
      </xdr:nvCxnSpPr>
      <xdr:spPr>
        <a:xfrm>
          <a:off x="1762125" y="3571875"/>
          <a:ext cx="1" cy="8858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209550</xdr:colOff>
      <xdr:row>14</xdr:row>
      <xdr:rowOff>9901</xdr:rowOff>
    </xdr:from>
    <xdr:to>
      <xdr:col>13</xdr:col>
      <xdr:colOff>209552</xdr:colOff>
      <xdr:row>16</xdr:row>
      <xdr:rowOff>9149</xdr:rowOff>
    </xdr:to>
    <xdr:cxnSp macro="">
      <xdr:nvCxnSpPr>
        <xdr:cNvPr id="3" name="直線矢印コネクタ 2"/>
        <xdr:cNvCxnSpPr/>
      </xdr:nvCxnSpPr>
      <xdr:spPr>
        <a:xfrm flipH="1">
          <a:off x="4933950" y="3581776"/>
          <a:ext cx="2" cy="48502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25</xdr:row>
      <xdr:rowOff>0</xdr:rowOff>
    </xdr:from>
    <xdr:to>
      <xdr:col>4</xdr:col>
      <xdr:colOff>1</xdr:colOff>
      <xdr:row>26</xdr:row>
      <xdr:rowOff>19050</xdr:rowOff>
    </xdr:to>
    <xdr:cxnSp macro="">
      <xdr:nvCxnSpPr>
        <xdr:cNvPr id="4" name="直線矢印コネクタ 3"/>
        <xdr:cNvCxnSpPr/>
      </xdr:nvCxnSpPr>
      <xdr:spPr>
        <a:xfrm>
          <a:off x="476250" y="6134100"/>
          <a:ext cx="9526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285750</xdr:colOff>
      <xdr:row>28</xdr:row>
      <xdr:rowOff>0</xdr:rowOff>
    </xdr:from>
    <xdr:to>
      <xdr:col>14</xdr:col>
      <xdr:colOff>285750</xdr:colOff>
      <xdr:row>29</xdr:row>
      <xdr:rowOff>9525</xdr:rowOff>
    </xdr:to>
    <xdr:cxnSp macro="">
      <xdr:nvCxnSpPr>
        <xdr:cNvPr id="5" name="直線矢印コネクタ 4"/>
        <xdr:cNvCxnSpPr/>
      </xdr:nvCxnSpPr>
      <xdr:spPr>
        <a:xfrm>
          <a:off x="5267325" y="7000875"/>
          <a:ext cx="0" cy="2571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33</xdr:row>
      <xdr:rowOff>2427</xdr:rowOff>
    </xdr:from>
    <xdr:to>
      <xdr:col>5</xdr:col>
      <xdr:colOff>0</xdr:colOff>
      <xdr:row>34</xdr:row>
      <xdr:rowOff>16623</xdr:rowOff>
    </xdr:to>
    <xdr:cxnSp macro="">
      <xdr:nvCxnSpPr>
        <xdr:cNvPr id="6" name="直線矢印コネクタ 5"/>
        <xdr:cNvCxnSpPr/>
      </xdr:nvCxnSpPr>
      <xdr:spPr>
        <a:xfrm>
          <a:off x="1647825" y="8089152"/>
          <a:ext cx="0" cy="26184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10</xdr:row>
      <xdr:rowOff>447675</xdr:rowOff>
    </xdr:from>
    <xdr:to>
      <xdr:col>5</xdr:col>
      <xdr:colOff>114301</xdr:colOff>
      <xdr:row>14</xdr:row>
      <xdr:rowOff>333375</xdr:rowOff>
    </xdr:to>
    <xdr:cxnSp macro="">
      <xdr:nvCxnSpPr>
        <xdr:cNvPr id="2" name="直線矢印コネクタ 1"/>
        <xdr:cNvCxnSpPr/>
      </xdr:nvCxnSpPr>
      <xdr:spPr>
        <a:xfrm>
          <a:off x="1762125" y="3228975"/>
          <a:ext cx="1" cy="8953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209550</xdr:colOff>
      <xdr:row>11</xdr:row>
      <xdr:rowOff>9901</xdr:rowOff>
    </xdr:from>
    <xdr:to>
      <xdr:col>13</xdr:col>
      <xdr:colOff>209552</xdr:colOff>
      <xdr:row>13</xdr:row>
      <xdr:rowOff>9149</xdr:rowOff>
    </xdr:to>
    <xdr:cxnSp macro="">
      <xdr:nvCxnSpPr>
        <xdr:cNvPr id="3" name="直線矢印コネクタ 2"/>
        <xdr:cNvCxnSpPr/>
      </xdr:nvCxnSpPr>
      <xdr:spPr>
        <a:xfrm flipH="1">
          <a:off x="4933950" y="3248401"/>
          <a:ext cx="2" cy="48502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22</xdr:row>
      <xdr:rowOff>0</xdr:rowOff>
    </xdr:from>
    <xdr:to>
      <xdr:col>4</xdr:col>
      <xdr:colOff>1</xdr:colOff>
      <xdr:row>23</xdr:row>
      <xdr:rowOff>19050</xdr:rowOff>
    </xdr:to>
    <xdr:cxnSp macro="">
      <xdr:nvCxnSpPr>
        <xdr:cNvPr id="4" name="直線矢印コネクタ 3"/>
        <xdr:cNvCxnSpPr/>
      </xdr:nvCxnSpPr>
      <xdr:spPr>
        <a:xfrm>
          <a:off x="476250" y="5800725"/>
          <a:ext cx="9526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285750</xdr:colOff>
      <xdr:row>25</xdr:row>
      <xdr:rowOff>0</xdr:rowOff>
    </xdr:from>
    <xdr:to>
      <xdr:col>14</xdr:col>
      <xdr:colOff>285750</xdr:colOff>
      <xdr:row>26</xdr:row>
      <xdr:rowOff>9525</xdr:rowOff>
    </xdr:to>
    <xdr:cxnSp macro="">
      <xdr:nvCxnSpPr>
        <xdr:cNvPr id="5" name="直線矢印コネクタ 4"/>
        <xdr:cNvCxnSpPr/>
      </xdr:nvCxnSpPr>
      <xdr:spPr>
        <a:xfrm>
          <a:off x="5267325" y="6667500"/>
          <a:ext cx="0" cy="2571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30</xdr:row>
      <xdr:rowOff>2427</xdr:rowOff>
    </xdr:from>
    <xdr:to>
      <xdr:col>5</xdr:col>
      <xdr:colOff>0</xdr:colOff>
      <xdr:row>31</xdr:row>
      <xdr:rowOff>16623</xdr:rowOff>
    </xdr:to>
    <xdr:cxnSp macro="">
      <xdr:nvCxnSpPr>
        <xdr:cNvPr id="6" name="直線矢印コネクタ 5"/>
        <xdr:cNvCxnSpPr/>
      </xdr:nvCxnSpPr>
      <xdr:spPr>
        <a:xfrm>
          <a:off x="1647825" y="7755777"/>
          <a:ext cx="0" cy="26184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S45"/>
  <sheetViews>
    <sheetView tabSelected="1" view="pageBreakPreview" topLeftCell="A13" zoomScaleNormal="100" zoomScaleSheetLayoutView="100" workbookViewId="0">
      <selection activeCell="E25" sqref="E25:F25"/>
    </sheetView>
  </sheetViews>
  <sheetFormatPr defaultColWidth="9" defaultRowHeight="18.75"/>
  <cols>
    <col min="1" max="3" width="1" style="1" customWidth="1"/>
    <col min="4" max="4" width="3.375" style="1" customWidth="1"/>
    <col min="5" max="5" width="15.25" style="1" customWidth="1"/>
    <col min="6" max="6" width="4.875" style="1" bestFit="1" customWidth="1"/>
    <col min="7" max="7" width="3.375" style="1" customWidth="1"/>
    <col min="8" max="8" width="3.875" style="1" customWidth="1"/>
    <col min="9" max="9" width="3.375" style="1" customWidth="1"/>
    <col min="10" max="10" width="7.375" style="1" customWidth="1"/>
    <col min="11" max="11" width="10.75" style="1" customWidth="1"/>
    <col min="12" max="14" width="3.375" style="1" customWidth="1"/>
    <col min="15" max="15" width="13.375" style="1" customWidth="1"/>
    <col min="16" max="16" width="4.875" style="1" bestFit="1" customWidth="1"/>
    <col min="17" max="17" width="3.375" style="1" customWidth="1"/>
    <col min="18" max="19" width="1" style="1" customWidth="1"/>
    <col min="20" max="16384" width="9" style="1"/>
  </cols>
  <sheetData>
    <row r="1" spans="2:19" ht="9.75" customHeight="1"/>
    <row r="2" spans="2:19" ht="24" customHeight="1">
      <c r="K2" s="2" t="s">
        <v>0</v>
      </c>
      <c r="L2" s="57"/>
      <c r="M2" s="58"/>
      <c r="N2" s="58"/>
      <c r="O2" s="58"/>
      <c r="P2" s="58"/>
      <c r="Q2" s="58"/>
      <c r="R2" s="58"/>
      <c r="S2" s="59"/>
    </row>
    <row r="3" spans="2:19" ht="9" customHeight="1"/>
    <row r="4" spans="2:19" ht="15.95" customHeight="1">
      <c r="C4" s="60" t="s">
        <v>1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2:19" ht="15.95" customHeight="1">
      <c r="C5" s="60" t="s">
        <v>2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2:19" ht="15.95" customHeight="1">
      <c r="C6" s="60" t="s">
        <v>3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2:19" ht="12.6" customHeight="1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2:19" ht="25.5">
      <c r="B8" s="61" t="s">
        <v>4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2:19" ht="35.25" customHeight="1">
      <c r="B9" s="55" t="s">
        <v>5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</row>
    <row r="10" spans="2:19" ht="5.25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2:19" ht="24">
      <c r="B11" s="5" t="s">
        <v>6</v>
      </c>
    </row>
    <row r="12" spans="2:19" ht="27" customHeight="1">
      <c r="B12" s="6"/>
      <c r="C12" s="66" t="s">
        <v>7</v>
      </c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2:19">
      <c r="O13" s="1" t="s">
        <v>8</v>
      </c>
    </row>
    <row r="14" spans="2:19" ht="9.75" customHeight="1" thickBot="1"/>
    <row r="15" spans="2:19" ht="19.5" thickBot="1">
      <c r="C15" s="7"/>
      <c r="D15" s="7"/>
      <c r="E15" s="7"/>
      <c r="F15" s="7" t="s">
        <v>9</v>
      </c>
      <c r="G15" s="7"/>
      <c r="H15" s="7"/>
      <c r="I15" s="7"/>
      <c r="J15" s="7"/>
      <c r="M15" s="68" t="s">
        <v>10</v>
      </c>
      <c r="N15" s="69"/>
      <c r="O15" s="70"/>
    </row>
    <row r="16" spans="2:19" ht="7.5" customHeight="1">
      <c r="C16" s="71"/>
      <c r="D16" s="71"/>
      <c r="E16" s="71"/>
      <c r="F16" s="71"/>
      <c r="G16" s="71"/>
      <c r="H16" s="71"/>
      <c r="I16" s="71"/>
      <c r="J16" s="71"/>
    </row>
    <row r="17" spans="2:19" s="12" customFormat="1" ht="7.5" customHeight="1"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10"/>
      <c r="S17" s="11"/>
    </row>
    <row r="18" spans="2:19" s="12" customFormat="1">
      <c r="B18" s="13"/>
      <c r="C18" s="11"/>
      <c r="D18" s="11" t="s">
        <v>11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4"/>
      <c r="S18" s="11"/>
    </row>
    <row r="19" spans="2:19" s="12" customFormat="1" ht="19.5" thickBot="1">
      <c r="B19" s="13"/>
      <c r="C19" s="11"/>
      <c r="D19" s="7" t="s">
        <v>12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4"/>
      <c r="S19" s="11"/>
    </row>
    <row r="20" spans="2:19" s="12" customFormat="1" ht="15" customHeight="1">
      <c r="B20" s="13"/>
      <c r="C20" s="11"/>
      <c r="D20" s="72" t="s">
        <v>13</v>
      </c>
      <c r="E20" s="73"/>
      <c r="F20" s="73"/>
      <c r="G20" s="74"/>
      <c r="H20" s="15"/>
      <c r="I20" s="72" t="s">
        <v>14</v>
      </c>
      <c r="J20" s="73"/>
      <c r="K20" s="73"/>
      <c r="L20" s="74"/>
      <c r="M20" s="16"/>
      <c r="N20" s="72" t="s">
        <v>15</v>
      </c>
      <c r="O20" s="73"/>
      <c r="P20" s="73"/>
      <c r="Q20" s="74"/>
      <c r="R20" s="14"/>
      <c r="S20" s="11"/>
    </row>
    <row r="21" spans="2:19" s="12" customFormat="1" ht="30" customHeight="1" thickBot="1">
      <c r="B21" s="13"/>
      <c r="C21" s="11"/>
      <c r="D21" s="17" t="s">
        <v>16</v>
      </c>
      <c r="E21" s="75"/>
      <c r="F21" s="75"/>
      <c r="G21" s="18" t="s">
        <v>17</v>
      </c>
      <c r="H21" s="19" t="s">
        <v>18</v>
      </c>
      <c r="I21" s="17" t="s">
        <v>19</v>
      </c>
      <c r="J21" s="75"/>
      <c r="K21" s="75"/>
      <c r="L21" s="18" t="s">
        <v>17</v>
      </c>
      <c r="M21" s="20" t="s">
        <v>20</v>
      </c>
      <c r="N21" s="17" t="s">
        <v>21</v>
      </c>
      <c r="O21" s="62" t="str">
        <f>IF(AND(E21="",J21=""),"",E21-J21)</f>
        <v/>
      </c>
      <c r="P21" s="63"/>
      <c r="Q21" s="18" t="s">
        <v>17</v>
      </c>
      <c r="R21" s="14"/>
      <c r="S21" s="11"/>
    </row>
    <row r="22" spans="2:19" s="12" customFormat="1">
      <c r="B22" s="13"/>
      <c r="C22" s="11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21"/>
      <c r="P22" s="7"/>
      <c r="Q22" s="7"/>
      <c r="R22" s="14"/>
      <c r="S22" s="11"/>
    </row>
    <row r="23" spans="2:19" s="12" customFormat="1" ht="19.5" thickBot="1">
      <c r="B23" s="13"/>
      <c r="C23" s="11"/>
      <c r="D23" s="7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7"/>
      <c r="Q23" s="7"/>
      <c r="R23" s="14"/>
      <c r="S23" s="11"/>
    </row>
    <row r="24" spans="2:19" s="12" customFormat="1" ht="14.45" customHeight="1">
      <c r="B24" s="13"/>
      <c r="C24" s="11"/>
      <c r="D24" s="76" t="s">
        <v>22</v>
      </c>
      <c r="E24" s="73"/>
      <c r="F24" s="73"/>
      <c r="G24" s="74"/>
      <c r="H24" s="15"/>
      <c r="I24" s="15"/>
      <c r="J24" s="7"/>
      <c r="K24" s="7"/>
      <c r="L24" s="7"/>
      <c r="M24" s="15"/>
      <c r="N24" s="72" t="s">
        <v>23</v>
      </c>
      <c r="O24" s="73"/>
      <c r="P24" s="73"/>
      <c r="Q24" s="74"/>
      <c r="R24" s="14"/>
      <c r="S24" s="11"/>
    </row>
    <row r="25" spans="2:19" s="12" customFormat="1" ht="30" customHeight="1" thickBot="1">
      <c r="B25" s="13"/>
      <c r="C25" s="11"/>
      <c r="D25" s="17" t="s">
        <v>21</v>
      </c>
      <c r="E25" s="62" t="str">
        <f>O21</f>
        <v/>
      </c>
      <c r="F25" s="63"/>
      <c r="G25" s="18" t="s">
        <v>17</v>
      </c>
      <c r="H25" s="19" t="s">
        <v>24</v>
      </c>
      <c r="I25" s="15">
        <v>31</v>
      </c>
      <c r="J25" s="64" t="s">
        <v>25</v>
      </c>
      <c r="K25" s="64"/>
      <c r="L25" s="64"/>
      <c r="M25" s="15" t="s">
        <v>20</v>
      </c>
      <c r="N25" s="17" t="s">
        <v>26</v>
      </c>
      <c r="O25" s="65" t="str">
        <f>IF(E25="","",ROUNDUP(E25/31*0.4,0))</f>
        <v/>
      </c>
      <c r="P25" s="65"/>
      <c r="Q25" s="18" t="s">
        <v>17</v>
      </c>
      <c r="R25" s="14"/>
      <c r="S25" s="11"/>
    </row>
    <row r="26" spans="2:19" s="12" customFormat="1" ht="19.5" thickBot="1">
      <c r="B26" s="13"/>
      <c r="C26" s="11"/>
      <c r="D26" s="7"/>
      <c r="E26" s="7"/>
      <c r="F26" s="7"/>
      <c r="G26" s="7"/>
      <c r="H26" s="7"/>
      <c r="I26" s="7"/>
      <c r="J26" s="15"/>
      <c r="K26" s="15"/>
      <c r="L26" s="15"/>
      <c r="M26" s="7"/>
      <c r="N26" s="7"/>
      <c r="O26" s="7" t="s">
        <v>27</v>
      </c>
      <c r="P26" s="7"/>
      <c r="Q26" s="7"/>
      <c r="R26" s="14"/>
      <c r="S26" s="11"/>
    </row>
    <row r="27" spans="2:19" s="12" customFormat="1" ht="14.45" customHeight="1">
      <c r="B27" s="13"/>
      <c r="C27" s="11"/>
      <c r="D27" s="7"/>
      <c r="E27" s="7"/>
      <c r="F27" s="7"/>
      <c r="G27" s="7"/>
      <c r="H27" s="7"/>
      <c r="I27" s="7"/>
      <c r="J27" s="7"/>
      <c r="K27" s="7"/>
      <c r="L27" s="7"/>
      <c r="M27" s="7"/>
      <c r="N27" s="72" t="s">
        <v>23</v>
      </c>
      <c r="O27" s="73"/>
      <c r="P27" s="73"/>
      <c r="Q27" s="74"/>
      <c r="R27" s="14"/>
      <c r="S27" s="11"/>
    </row>
    <row r="28" spans="2:19" s="12" customFormat="1" ht="21" customHeight="1">
      <c r="B28" s="13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5"/>
      <c r="N28" s="26" t="s">
        <v>28</v>
      </c>
      <c r="O28" s="7" t="str">
        <f>IF(O25="","",ROUNDUP(O25/1000,0))</f>
        <v/>
      </c>
      <c r="P28" s="27" t="str">
        <f>IF(O28&lt;&gt;"",",000","")</f>
        <v/>
      </c>
      <c r="Q28" s="28" t="s">
        <v>17</v>
      </c>
      <c r="R28" s="14"/>
      <c r="S28" s="11"/>
    </row>
    <row r="29" spans="2:19" s="12" customFormat="1" ht="19.5" thickBot="1">
      <c r="B29" s="13"/>
      <c r="C29" s="8"/>
      <c r="D29" s="9"/>
      <c r="E29" s="9"/>
      <c r="F29" s="9"/>
      <c r="G29" s="9"/>
      <c r="H29" s="11"/>
      <c r="I29" s="11"/>
      <c r="J29" s="11"/>
      <c r="K29" s="11"/>
      <c r="L29" s="11"/>
      <c r="M29" s="11"/>
      <c r="N29" s="77"/>
      <c r="O29" s="78"/>
      <c r="P29" s="78"/>
      <c r="Q29" s="79"/>
      <c r="R29" s="14"/>
      <c r="S29" s="11"/>
    </row>
    <row r="30" spans="2:19" s="12" customFormat="1" ht="6" customHeight="1">
      <c r="B30" s="13"/>
      <c r="C30" s="13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4"/>
      <c r="S30" s="11"/>
    </row>
    <row r="31" spans="2:19" s="12" customFormat="1" ht="19.5" thickBot="1">
      <c r="B31" s="13"/>
      <c r="C31" s="13"/>
      <c r="D31" s="29" t="s">
        <v>29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4"/>
      <c r="S31" s="11"/>
    </row>
    <row r="32" spans="2:19" s="12" customFormat="1" ht="14.45" customHeight="1">
      <c r="B32" s="13"/>
      <c r="C32" s="13"/>
      <c r="D32" s="72" t="s">
        <v>30</v>
      </c>
      <c r="E32" s="73"/>
      <c r="F32" s="73"/>
      <c r="G32" s="74"/>
      <c r="H32" s="15"/>
      <c r="I32" s="15"/>
      <c r="J32" s="7"/>
      <c r="K32" s="7"/>
      <c r="L32" s="7"/>
      <c r="M32" s="15"/>
      <c r="N32" s="72" t="s">
        <v>31</v>
      </c>
      <c r="O32" s="73"/>
      <c r="P32" s="73"/>
      <c r="Q32" s="74"/>
      <c r="R32" s="14"/>
      <c r="S32" s="11"/>
    </row>
    <row r="33" spans="2:19" s="12" customFormat="1" ht="30" customHeight="1" thickBot="1">
      <c r="B33" s="13"/>
      <c r="C33" s="13"/>
      <c r="D33" s="17" t="s">
        <v>16</v>
      </c>
      <c r="E33" s="62" t="str">
        <f>IF(E21="","",E21)</f>
        <v/>
      </c>
      <c r="F33" s="63"/>
      <c r="G33" s="18" t="s">
        <v>17</v>
      </c>
      <c r="H33" s="19" t="s">
        <v>24</v>
      </c>
      <c r="I33" s="15">
        <v>31</v>
      </c>
      <c r="J33" s="64" t="s">
        <v>32</v>
      </c>
      <c r="K33" s="64"/>
      <c r="L33" s="64"/>
      <c r="M33" s="15" t="s">
        <v>20</v>
      </c>
      <c r="N33" s="17" t="s">
        <v>33</v>
      </c>
      <c r="O33" s="30" t="str">
        <f>IF(E33="","",ROUNDUP(ROUNDUP(E33/31,0)*0.3/1000,0))</f>
        <v/>
      </c>
      <c r="P33" s="31" t="str">
        <f>IF(O33&lt;&gt;"",",000","")</f>
        <v/>
      </c>
      <c r="Q33" s="18" t="s">
        <v>17</v>
      </c>
      <c r="R33" s="14"/>
      <c r="S33" s="11"/>
    </row>
    <row r="34" spans="2:19" s="12" customFormat="1">
      <c r="B34" s="13"/>
      <c r="C34" s="13"/>
      <c r="D34" s="32" t="s">
        <v>34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 t="s">
        <v>27</v>
      </c>
      <c r="P34" s="11"/>
      <c r="Q34" s="11"/>
      <c r="R34" s="14"/>
      <c r="S34" s="11"/>
    </row>
    <row r="35" spans="2:19" s="12" customFormat="1" ht="14.45" customHeight="1">
      <c r="B35" s="13"/>
      <c r="C35" s="13"/>
      <c r="D35" s="84" t="s">
        <v>35</v>
      </c>
      <c r="E35" s="85"/>
      <c r="F35" s="85"/>
      <c r="G35" s="86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4"/>
      <c r="S35" s="11"/>
    </row>
    <row r="36" spans="2:19" s="12" customFormat="1" ht="30" customHeight="1">
      <c r="B36" s="13"/>
      <c r="C36" s="13"/>
      <c r="D36" s="33" t="s">
        <v>36</v>
      </c>
      <c r="E36" s="34" t="str">
        <f>IF(O33="","",IF(O33&lt;200,O33,200))</f>
        <v/>
      </c>
      <c r="F36" s="35" t="str">
        <f>IF(E36&lt;&gt;"",",000","")</f>
        <v/>
      </c>
      <c r="G36" s="36" t="s">
        <v>17</v>
      </c>
      <c r="H36" s="87" t="s">
        <v>37</v>
      </c>
      <c r="I36" s="88"/>
      <c r="J36" s="88"/>
      <c r="K36" s="11"/>
      <c r="L36" s="11"/>
      <c r="M36" s="11"/>
      <c r="N36" s="11"/>
      <c r="O36" s="11"/>
      <c r="P36" s="11"/>
      <c r="Q36" s="11"/>
      <c r="R36" s="14"/>
      <c r="S36" s="11"/>
    </row>
    <row r="37" spans="2:19" s="12" customFormat="1" ht="13.5" customHeight="1">
      <c r="B37" s="13"/>
      <c r="C37" s="33"/>
      <c r="D37" s="23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4"/>
      <c r="S37" s="11"/>
    </row>
    <row r="38" spans="2:19" s="12" customFormat="1" ht="14.25" customHeight="1" thickBot="1">
      <c r="B38" s="13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4"/>
      <c r="S38" s="11"/>
    </row>
    <row r="39" spans="2:19" s="12" customFormat="1" ht="14.45" customHeight="1">
      <c r="B39" s="13"/>
      <c r="C39" s="11"/>
      <c r="D39" s="76" t="s">
        <v>38</v>
      </c>
      <c r="E39" s="73"/>
      <c r="F39" s="73"/>
      <c r="G39" s="74"/>
      <c r="H39" s="89" t="s">
        <v>39</v>
      </c>
      <c r="I39" s="80" t="s">
        <v>40</v>
      </c>
      <c r="J39" s="90"/>
      <c r="K39" s="81"/>
      <c r="L39" s="82"/>
      <c r="M39" s="91" t="s">
        <v>20</v>
      </c>
      <c r="N39" s="80" t="s">
        <v>41</v>
      </c>
      <c r="O39" s="81"/>
      <c r="P39" s="81"/>
      <c r="Q39" s="82"/>
      <c r="R39" s="14"/>
      <c r="S39" s="11"/>
    </row>
    <row r="40" spans="2:19" s="12" customFormat="1" ht="30" customHeight="1" thickBot="1">
      <c r="B40" s="13"/>
      <c r="C40" s="11"/>
      <c r="D40" s="37" t="s">
        <v>42</v>
      </c>
      <c r="E40" s="38" t="str">
        <f>IF(E36="","",IF(O28&lt;E36,O28,E36))</f>
        <v/>
      </c>
      <c r="F40" s="39" t="str">
        <f>IF(E40&lt;&gt;"",",000","")</f>
        <v/>
      </c>
      <c r="G40" s="40" t="s">
        <v>17</v>
      </c>
      <c r="H40" s="89"/>
      <c r="I40" s="41" t="s">
        <v>43</v>
      </c>
      <c r="J40" s="83"/>
      <c r="K40" s="83"/>
      <c r="L40" s="40" t="s">
        <v>44</v>
      </c>
      <c r="M40" s="91"/>
      <c r="N40" s="41" t="s">
        <v>45</v>
      </c>
      <c r="O40" s="42" t="str">
        <f>IF(E40="","",E40*J40)</f>
        <v/>
      </c>
      <c r="P40" s="39" t="str">
        <f>IF(O40&lt;&gt;"",",000","")</f>
        <v/>
      </c>
      <c r="Q40" s="40" t="s">
        <v>17</v>
      </c>
      <c r="R40" s="14"/>
      <c r="S40" s="11"/>
    </row>
    <row r="41" spans="2:19" s="12" customFormat="1" ht="12" customHeight="1">
      <c r="B41" s="13"/>
      <c r="C41" s="11"/>
      <c r="D41" s="11"/>
      <c r="E41" s="11"/>
      <c r="F41" s="11"/>
      <c r="G41" s="11"/>
      <c r="H41" s="11"/>
      <c r="I41" s="43" t="s">
        <v>46</v>
      </c>
      <c r="J41" s="11"/>
      <c r="K41" s="11"/>
      <c r="L41" s="11"/>
      <c r="M41" s="11"/>
      <c r="N41" s="11"/>
      <c r="O41" s="11"/>
      <c r="P41" s="11"/>
      <c r="Q41" s="11"/>
      <c r="R41" s="14"/>
      <c r="S41" s="11"/>
    </row>
    <row r="42" spans="2:19" s="12" customFormat="1">
      <c r="B42" s="13"/>
      <c r="C42" s="11"/>
      <c r="D42" s="44" t="s">
        <v>47</v>
      </c>
      <c r="E42" s="11" t="s">
        <v>48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4"/>
      <c r="S42" s="11"/>
    </row>
    <row r="43" spans="2:19" s="12" customFormat="1" ht="8.25" customHeight="1">
      <c r="B43" s="3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36"/>
      <c r="S43" s="11"/>
    </row>
    <row r="44" spans="2:19" s="12" customFormat="1">
      <c r="D44" s="12" t="s">
        <v>49</v>
      </c>
    </row>
    <row r="45" spans="2:19" s="12" customFormat="1">
      <c r="D45" s="12" t="s">
        <v>50</v>
      </c>
    </row>
  </sheetData>
  <sheetProtection sheet="1" objects="1" scenarios="1"/>
  <mergeCells count="34">
    <mergeCell ref="N39:Q39"/>
    <mergeCell ref="J40:K40"/>
    <mergeCell ref="D35:G35"/>
    <mergeCell ref="H36:J36"/>
    <mergeCell ref="D39:G39"/>
    <mergeCell ref="H39:H40"/>
    <mergeCell ref="I39:L39"/>
    <mergeCell ref="M39:M40"/>
    <mergeCell ref="N27:Q27"/>
    <mergeCell ref="N29:Q29"/>
    <mergeCell ref="D32:G32"/>
    <mergeCell ref="N32:Q32"/>
    <mergeCell ref="E33:F33"/>
    <mergeCell ref="J33:L33"/>
    <mergeCell ref="E25:F25"/>
    <mergeCell ref="J25:L25"/>
    <mergeCell ref="O25:P25"/>
    <mergeCell ref="C12:Q12"/>
    <mergeCell ref="M15:O15"/>
    <mergeCell ref="C16:J16"/>
    <mergeCell ref="D20:G20"/>
    <mergeCell ref="I20:L20"/>
    <mergeCell ref="N20:Q20"/>
    <mergeCell ref="E21:F21"/>
    <mergeCell ref="J21:K21"/>
    <mergeCell ref="O21:P21"/>
    <mergeCell ref="D24:G24"/>
    <mergeCell ref="N24:Q24"/>
    <mergeCell ref="B9:P9"/>
    <mergeCell ref="L2:S2"/>
    <mergeCell ref="C4:Q4"/>
    <mergeCell ref="C5:Q5"/>
    <mergeCell ref="C6:Q6"/>
    <mergeCell ref="B8:P8"/>
  </mergeCells>
  <phoneticPr fontId="3"/>
  <pageMargins left="0.7" right="0.7" top="0.75" bottom="0.75" header="0.3" footer="0.3"/>
  <pageSetup paperSize="9" scale="89" orientation="portrait" horizontalDpi="4294967294" r:id="rId1"/>
  <headerFooter>
    <oddHeader>&amp;L※課税事業者の場合、売上高は
全て&amp;"-,太字"&amp;14&amp;U&amp;KFF0000税抜き&amp;"-,標準"&amp;11&amp;U&amp;K01+000で記入してください。&amp;R&amp;"-,太字"&amp;12&amp;K000000別紙②店舗ごとの協力金支給申請額計算書：売上高減少額方式１
&amp;KFF0000県独自時短要請期間(8/14～8/19)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S41"/>
  <sheetViews>
    <sheetView view="pageBreakPreview" topLeftCell="A19" zoomScaleNormal="100" zoomScaleSheetLayoutView="100" workbookViewId="0">
      <selection activeCell="E28" sqref="E28:F28"/>
    </sheetView>
  </sheetViews>
  <sheetFormatPr defaultColWidth="9" defaultRowHeight="18.75"/>
  <cols>
    <col min="1" max="3" width="1" style="1" customWidth="1"/>
    <col min="4" max="4" width="3.375" style="1" customWidth="1"/>
    <col min="5" max="5" width="15.25" style="1" customWidth="1"/>
    <col min="6" max="6" width="4.875" style="1" bestFit="1" customWidth="1"/>
    <col min="7" max="7" width="3.375" style="1" customWidth="1"/>
    <col min="8" max="8" width="3.875" style="1" customWidth="1"/>
    <col min="9" max="9" width="3.375" style="1" customWidth="1"/>
    <col min="10" max="10" width="7.375" style="1" customWidth="1"/>
    <col min="11" max="11" width="10.75" style="1" customWidth="1"/>
    <col min="12" max="14" width="3.375" style="1" customWidth="1"/>
    <col min="15" max="15" width="13.375" style="1" customWidth="1"/>
    <col min="16" max="16" width="4.875" style="1" bestFit="1" customWidth="1"/>
    <col min="17" max="17" width="3.375" style="1" customWidth="1"/>
    <col min="18" max="19" width="1" style="1" customWidth="1"/>
    <col min="20" max="16384" width="9" style="1"/>
  </cols>
  <sheetData>
    <row r="1" spans="2:19" ht="9.75" customHeight="1"/>
    <row r="2" spans="2:19" ht="24" customHeight="1">
      <c r="K2" s="2" t="s">
        <v>0</v>
      </c>
      <c r="L2" s="57"/>
      <c r="M2" s="58"/>
      <c r="N2" s="58"/>
      <c r="O2" s="58"/>
      <c r="P2" s="58"/>
      <c r="Q2" s="58"/>
      <c r="R2" s="58"/>
      <c r="S2" s="59"/>
    </row>
    <row r="3" spans="2:19" ht="9.6" customHeight="1"/>
    <row r="4" spans="2:19">
      <c r="C4" s="92" t="s">
        <v>1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2:19">
      <c r="C5" s="92" t="s">
        <v>2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</row>
    <row r="6" spans="2:19">
      <c r="C6" s="92" t="s">
        <v>3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</row>
    <row r="7" spans="2:19" ht="12.6" customHeight="1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19" ht="25.5">
      <c r="B8" s="61" t="s">
        <v>4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2:19" ht="20.25" customHeight="1">
      <c r="B9" s="56" t="s">
        <v>51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</row>
    <row r="10" spans="2:19" ht="40.5" customHeight="1">
      <c r="B10" s="55" t="s">
        <v>52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spans="2:19" ht="18" customHeight="1">
      <c r="B11" s="93" t="s">
        <v>53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</row>
    <row r="12" spans="2:19" ht="15" customHeight="1"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</row>
    <row r="13" spans="2:19" s="5" customFormat="1" ht="24">
      <c r="B13" s="5" t="s">
        <v>6</v>
      </c>
    </row>
    <row r="14" spans="2:19" ht="27.6" customHeight="1">
      <c r="B14" s="6"/>
      <c r="C14" s="66" t="s">
        <v>7</v>
      </c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2:19">
      <c r="O15" s="1" t="s">
        <v>8</v>
      </c>
    </row>
    <row r="16" spans="2:19" ht="19.5" thickBot="1"/>
    <row r="17" spans="2:19" ht="19.5" thickBot="1">
      <c r="C17" s="7"/>
      <c r="D17" s="7"/>
      <c r="E17" s="7"/>
      <c r="F17" s="7" t="s">
        <v>9</v>
      </c>
      <c r="G17" s="7"/>
      <c r="H17" s="7"/>
      <c r="I17" s="7"/>
      <c r="J17" s="7"/>
      <c r="M17" s="68" t="s">
        <v>10</v>
      </c>
      <c r="N17" s="69"/>
      <c r="O17" s="70"/>
    </row>
    <row r="18" spans="2:19" ht="12" customHeight="1">
      <c r="C18" s="71"/>
      <c r="D18" s="71"/>
      <c r="E18" s="71"/>
      <c r="F18" s="71"/>
      <c r="G18" s="71"/>
      <c r="H18" s="71"/>
      <c r="I18" s="71"/>
      <c r="J18" s="71"/>
    </row>
    <row r="19" spans="2:19" ht="7.5" customHeight="1">
      <c r="B19" s="46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47"/>
      <c r="S19" s="7"/>
    </row>
    <row r="20" spans="2:19">
      <c r="B20" s="48"/>
      <c r="C20" s="7"/>
      <c r="D20" s="7" t="s">
        <v>11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49"/>
      <c r="S20" s="7"/>
    </row>
    <row r="21" spans="2:19">
      <c r="B21" s="48"/>
      <c r="C21" s="7"/>
      <c r="D21" s="7" t="s">
        <v>12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49"/>
      <c r="S21" s="7"/>
    </row>
    <row r="22" spans="2:19" ht="19.5" thickBot="1">
      <c r="B22" s="48"/>
      <c r="C22" s="7"/>
      <c r="D22" s="50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49"/>
      <c r="S22" s="7"/>
    </row>
    <row r="23" spans="2:19">
      <c r="B23" s="48"/>
      <c r="C23" s="7"/>
      <c r="D23" s="76" t="s">
        <v>54</v>
      </c>
      <c r="E23" s="73"/>
      <c r="F23" s="73"/>
      <c r="G23" s="74"/>
      <c r="H23" s="15"/>
      <c r="I23" s="76" t="s">
        <v>55</v>
      </c>
      <c r="J23" s="73"/>
      <c r="K23" s="73"/>
      <c r="L23" s="74"/>
      <c r="M23" s="16"/>
      <c r="N23" s="76" t="s">
        <v>56</v>
      </c>
      <c r="O23" s="73"/>
      <c r="P23" s="73"/>
      <c r="Q23" s="74"/>
      <c r="R23" s="49"/>
      <c r="S23" s="7"/>
    </row>
    <row r="24" spans="2:19" ht="30" customHeight="1" thickBot="1">
      <c r="B24" s="48"/>
      <c r="C24" s="7"/>
      <c r="D24" s="17" t="s">
        <v>16</v>
      </c>
      <c r="E24" s="75"/>
      <c r="F24" s="75"/>
      <c r="G24" s="18" t="s">
        <v>17</v>
      </c>
      <c r="H24" s="19" t="s">
        <v>18</v>
      </c>
      <c r="I24" s="17" t="s">
        <v>19</v>
      </c>
      <c r="J24" s="94"/>
      <c r="K24" s="94"/>
      <c r="L24" s="18" t="s">
        <v>17</v>
      </c>
      <c r="M24" s="20" t="s">
        <v>20</v>
      </c>
      <c r="N24" s="17" t="s">
        <v>21</v>
      </c>
      <c r="O24" s="62" t="str">
        <f>IF(AND(E24="",J24=""),"",E24-J24)</f>
        <v/>
      </c>
      <c r="P24" s="63"/>
      <c r="Q24" s="18" t="s">
        <v>17</v>
      </c>
      <c r="R24" s="49"/>
      <c r="S24" s="7"/>
    </row>
    <row r="25" spans="2:19">
      <c r="B25" s="48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21"/>
      <c r="P25" s="7"/>
      <c r="Q25" s="7"/>
      <c r="R25" s="49"/>
      <c r="S25" s="7"/>
    </row>
    <row r="26" spans="2:19" ht="19.5" thickBot="1">
      <c r="B26" s="48"/>
      <c r="C26" s="7"/>
      <c r="D26" s="7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7"/>
      <c r="Q26" s="7"/>
      <c r="R26" s="49"/>
      <c r="S26" s="7"/>
    </row>
    <row r="27" spans="2:19">
      <c r="B27" s="48"/>
      <c r="C27" s="7"/>
      <c r="D27" s="76" t="s">
        <v>57</v>
      </c>
      <c r="E27" s="73"/>
      <c r="F27" s="73"/>
      <c r="G27" s="74"/>
      <c r="H27" s="15"/>
      <c r="I27" s="15"/>
      <c r="J27" s="7"/>
      <c r="K27" s="7"/>
      <c r="L27" s="7"/>
      <c r="M27" s="15"/>
      <c r="N27" s="76" t="s">
        <v>58</v>
      </c>
      <c r="O27" s="73"/>
      <c r="P27" s="73"/>
      <c r="Q27" s="74"/>
      <c r="R27" s="49"/>
      <c r="S27" s="7"/>
    </row>
    <row r="28" spans="2:19" ht="30" customHeight="1" thickBot="1">
      <c r="B28" s="48"/>
      <c r="C28" s="7"/>
      <c r="D28" s="17" t="s">
        <v>21</v>
      </c>
      <c r="E28" s="62" t="str">
        <f>O24</f>
        <v/>
      </c>
      <c r="F28" s="63"/>
      <c r="G28" s="18" t="s">
        <v>17</v>
      </c>
      <c r="H28" s="19" t="s">
        <v>24</v>
      </c>
      <c r="I28" s="15">
        <v>31</v>
      </c>
      <c r="J28" s="64" t="s">
        <v>25</v>
      </c>
      <c r="K28" s="64"/>
      <c r="L28" s="64"/>
      <c r="M28" s="15" t="s">
        <v>20</v>
      </c>
      <c r="N28" s="17" t="s">
        <v>26</v>
      </c>
      <c r="O28" s="65" t="str">
        <f>IF(E28="","",ROUNDUP(E28/31*0.4,0))</f>
        <v/>
      </c>
      <c r="P28" s="65"/>
      <c r="Q28" s="18" t="s">
        <v>17</v>
      </c>
      <c r="R28" s="49"/>
      <c r="S28" s="7"/>
    </row>
    <row r="29" spans="2:19" ht="19.5" thickBot="1">
      <c r="B29" s="48"/>
      <c r="C29" s="7"/>
      <c r="D29" s="7"/>
      <c r="E29" s="7"/>
      <c r="F29" s="7"/>
      <c r="G29" s="7"/>
      <c r="H29" s="7"/>
      <c r="I29" s="7"/>
      <c r="J29" s="15"/>
      <c r="K29" s="15"/>
      <c r="L29" s="15"/>
      <c r="M29" s="7"/>
      <c r="N29" s="7"/>
      <c r="O29" s="7" t="s">
        <v>27</v>
      </c>
      <c r="P29" s="7"/>
      <c r="Q29" s="7"/>
      <c r="R29" s="49"/>
      <c r="S29" s="7"/>
    </row>
    <row r="30" spans="2:19">
      <c r="B30" s="48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6" t="s">
        <v>58</v>
      </c>
      <c r="O30" s="73"/>
      <c r="P30" s="73"/>
      <c r="Q30" s="74"/>
      <c r="R30" s="49"/>
      <c r="S30" s="7"/>
    </row>
    <row r="31" spans="2:19" ht="21" customHeight="1">
      <c r="B31" s="48"/>
      <c r="C31" s="7"/>
      <c r="D31" s="7"/>
      <c r="E31" s="7"/>
      <c r="F31" s="24"/>
      <c r="G31" s="24"/>
      <c r="H31" s="24"/>
      <c r="I31" s="24"/>
      <c r="J31" s="24"/>
      <c r="K31" s="24"/>
      <c r="L31" s="24"/>
      <c r="M31" s="25"/>
      <c r="N31" s="26" t="s">
        <v>28</v>
      </c>
      <c r="O31" s="7" t="str">
        <f>IF(O28="","",ROUNDUP(O28/1000,0))</f>
        <v/>
      </c>
      <c r="P31" s="27" t="str">
        <f>IF(O31&lt;&gt;"",",000","")</f>
        <v/>
      </c>
      <c r="Q31" s="28" t="s">
        <v>17</v>
      </c>
      <c r="R31" s="49"/>
      <c r="S31" s="7"/>
    </row>
    <row r="32" spans="2:19" ht="8.1" customHeight="1" thickBot="1">
      <c r="B32" s="48"/>
      <c r="C32" s="7"/>
      <c r="D32" s="7"/>
      <c r="E32" s="7"/>
      <c r="F32" s="46"/>
      <c r="G32" s="22"/>
      <c r="H32" s="7"/>
      <c r="I32" s="7"/>
      <c r="J32" s="7"/>
      <c r="K32" s="7"/>
      <c r="L32" s="7"/>
      <c r="M32" s="7"/>
      <c r="N32" s="95"/>
      <c r="O32" s="96"/>
      <c r="P32" s="96"/>
      <c r="Q32" s="97"/>
      <c r="R32" s="49"/>
      <c r="S32" s="7"/>
    </row>
    <row r="33" spans="2:19">
      <c r="B33" s="48"/>
      <c r="C33" s="7"/>
      <c r="D33" s="7"/>
      <c r="E33" s="7"/>
      <c r="F33" s="48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49"/>
      <c r="S33" s="7"/>
    </row>
    <row r="34" spans="2:19" ht="19.5" thickBot="1">
      <c r="B34" s="48"/>
      <c r="C34" s="7"/>
      <c r="D34" s="7"/>
      <c r="E34" s="7"/>
      <c r="F34" s="51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49"/>
      <c r="S34" s="7"/>
    </row>
    <row r="35" spans="2:19">
      <c r="B35" s="48"/>
      <c r="C35" s="7"/>
      <c r="D35" s="76" t="s">
        <v>59</v>
      </c>
      <c r="E35" s="73"/>
      <c r="F35" s="73"/>
      <c r="G35" s="74"/>
      <c r="H35" s="98" t="s">
        <v>39</v>
      </c>
      <c r="I35" s="76" t="s">
        <v>60</v>
      </c>
      <c r="J35" s="73"/>
      <c r="K35" s="73"/>
      <c r="L35" s="74"/>
      <c r="M35" s="64" t="s">
        <v>20</v>
      </c>
      <c r="N35" s="76" t="s">
        <v>41</v>
      </c>
      <c r="O35" s="73"/>
      <c r="P35" s="73"/>
      <c r="Q35" s="74"/>
      <c r="R35" s="49"/>
      <c r="S35" s="7"/>
    </row>
    <row r="36" spans="2:19" ht="30" customHeight="1" thickBot="1">
      <c r="B36" s="48"/>
      <c r="C36" s="7"/>
      <c r="D36" s="52" t="s">
        <v>28</v>
      </c>
      <c r="E36" s="7" t="str">
        <f>IF(O31="","",IF(O31&lt;200,O31,200))</f>
        <v/>
      </c>
      <c r="F36" s="27" t="str">
        <f>IF(E36&lt;&gt;"",",000","")</f>
        <v/>
      </c>
      <c r="G36" s="28" t="s">
        <v>17</v>
      </c>
      <c r="H36" s="98"/>
      <c r="I36" s="17" t="s">
        <v>33</v>
      </c>
      <c r="J36" s="99"/>
      <c r="K36" s="99"/>
      <c r="L36" s="18" t="s">
        <v>44</v>
      </c>
      <c r="M36" s="64"/>
      <c r="N36" s="17" t="s">
        <v>36</v>
      </c>
      <c r="O36" s="30" t="str">
        <f>IF(E36="","",E36*J36)</f>
        <v/>
      </c>
      <c r="P36" s="31" t="str">
        <f>IF(O36&lt;&gt;"",",000","")</f>
        <v/>
      </c>
      <c r="Q36" s="18" t="s">
        <v>17</v>
      </c>
      <c r="R36" s="49"/>
      <c r="S36" s="7"/>
    </row>
    <row r="37" spans="2:19" ht="19.5" thickBot="1">
      <c r="B37" s="48"/>
      <c r="C37" s="7"/>
      <c r="D37" s="95" t="s">
        <v>61</v>
      </c>
      <c r="E37" s="96"/>
      <c r="F37" s="96"/>
      <c r="G37" s="97"/>
      <c r="H37" s="7"/>
      <c r="I37" s="43" t="s">
        <v>46</v>
      </c>
      <c r="J37" s="7"/>
      <c r="K37" s="7"/>
      <c r="L37" s="7"/>
      <c r="M37" s="7"/>
      <c r="N37" s="7"/>
      <c r="O37" s="7"/>
      <c r="P37" s="7"/>
      <c r="Q37" s="7"/>
      <c r="R37" s="49"/>
      <c r="S37" s="7"/>
    </row>
    <row r="38" spans="2:19">
      <c r="B38" s="48"/>
      <c r="C38" s="7"/>
      <c r="D38" s="53" t="s">
        <v>62</v>
      </c>
      <c r="E38" s="7" t="s">
        <v>48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49"/>
      <c r="S38" s="7"/>
    </row>
    <row r="39" spans="2:19">
      <c r="B39" s="5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1"/>
      <c r="S39" s="7"/>
    </row>
    <row r="40" spans="2:19">
      <c r="D40" s="1" t="s">
        <v>49</v>
      </c>
    </row>
    <row r="41" spans="2:19">
      <c r="D41" s="1" t="s">
        <v>50</v>
      </c>
    </row>
  </sheetData>
  <sheetProtection sheet="1" objects="1" scenarios="1"/>
  <mergeCells count="31">
    <mergeCell ref="D37:G37"/>
    <mergeCell ref="N30:Q30"/>
    <mergeCell ref="N32:Q32"/>
    <mergeCell ref="D35:G35"/>
    <mergeCell ref="H35:H36"/>
    <mergeCell ref="I35:L35"/>
    <mergeCell ref="M35:M36"/>
    <mergeCell ref="N35:Q35"/>
    <mergeCell ref="J36:K36"/>
    <mergeCell ref="E28:F28"/>
    <mergeCell ref="J28:L28"/>
    <mergeCell ref="O28:P28"/>
    <mergeCell ref="B10:Q10"/>
    <mergeCell ref="B11:Q11"/>
    <mergeCell ref="C14:Q14"/>
    <mergeCell ref="M17:O17"/>
    <mergeCell ref="C18:J18"/>
    <mergeCell ref="D23:G23"/>
    <mergeCell ref="I23:L23"/>
    <mergeCell ref="N23:Q23"/>
    <mergeCell ref="E24:F24"/>
    <mergeCell ref="J24:K24"/>
    <mergeCell ref="O24:P24"/>
    <mergeCell ref="D27:G27"/>
    <mergeCell ref="N27:Q27"/>
    <mergeCell ref="B9:P9"/>
    <mergeCell ref="L2:S2"/>
    <mergeCell ref="C4:Q4"/>
    <mergeCell ref="C5:Q5"/>
    <mergeCell ref="C6:Q6"/>
    <mergeCell ref="B8:P8"/>
  </mergeCells>
  <phoneticPr fontId="3"/>
  <pageMargins left="0.7" right="0.7" top="0.77500000000000002" bottom="0.75" header="0.3" footer="0.3"/>
  <pageSetup paperSize="9" scale="90" orientation="portrait" r:id="rId1"/>
  <headerFooter>
    <oddHeader>&amp;L※課税事業者の場合、売上高は
全て&amp;"-,太字"&amp;14&amp;U&amp;KFF0000税抜き&amp;"-,標準"&amp;11&amp;U&amp;K01+000で記入してください。&amp;R&amp;"-,太字"&amp;12別紙②店舗ごとの協力金支給申請額計算書：売上高減少額方式２
&amp;KFF0000まん延防止等重点措置期間(重点区域)(8/20～8/26)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S38"/>
  <sheetViews>
    <sheetView view="pageBreakPreview" topLeftCell="A13" zoomScaleNormal="100" zoomScaleSheetLayoutView="100" workbookViewId="0">
      <selection activeCell="E25" sqref="E25:F25"/>
    </sheetView>
  </sheetViews>
  <sheetFormatPr defaultColWidth="9" defaultRowHeight="18.75"/>
  <cols>
    <col min="1" max="3" width="1" style="1" customWidth="1"/>
    <col min="4" max="4" width="3.375" style="1" customWidth="1"/>
    <col min="5" max="5" width="15.25" style="1" customWidth="1"/>
    <col min="6" max="6" width="4.875" style="1" bestFit="1" customWidth="1"/>
    <col min="7" max="7" width="3.375" style="1" customWidth="1"/>
    <col min="8" max="8" width="3.875" style="1" customWidth="1"/>
    <col min="9" max="9" width="3.375" style="1" customWidth="1"/>
    <col min="10" max="10" width="7.375" style="1" customWidth="1"/>
    <col min="11" max="11" width="10.75" style="1" customWidth="1"/>
    <col min="12" max="14" width="3.375" style="1" customWidth="1"/>
    <col min="15" max="15" width="13.375" style="1" customWidth="1"/>
    <col min="16" max="16" width="4.875" style="1" bestFit="1" customWidth="1"/>
    <col min="17" max="17" width="3.375" style="1" customWidth="1"/>
    <col min="18" max="19" width="1" style="1" customWidth="1"/>
    <col min="20" max="16384" width="9" style="1"/>
  </cols>
  <sheetData>
    <row r="1" spans="2:19" ht="9.75" customHeight="1"/>
    <row r="2" spans="2:19" ht="26.45" customHeight="1">
      <c r="K2" s="2" t="s">
        <v>0</v>
      </c>
      <c r="L2" s="57"/>
      <c r="M2" s="58"/>
      <c r="N2" s="58"/>
      <c r="O2" s="58"/>
      <c r="P2" s="58"/>
      <c r="Q2" s="58"/>
      <c r="R2" s="58"/>
      <c r="S2" s="59"/>
    </row>
    <row r="4" spans="2:19">
      <c r="C4" s="92" t="s">
        <v>1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2:19">
      <c r="C5" s="92" t="s">
        <v>2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</row>
    <row r="6" spans="2:19">
      <c r="C6" s="92" t="s">
        <v>3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</row>
    <row r="7" spans="2:19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19" ht="25.5">
      <c r="B8" s="61" t="s">
        <v>4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2:19" ht="39.75" customHeight="1">
      <c r="B9" s="55" t="s">
        <v>63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</row>
    <row r="10" spans="2:19" ht="24">
      <c r="B10" s="5" t="s">
        <v>6</v>
      </c>
    </row>
    <row r="11" spans="2:19" ht="36" customHeight="1">
      <c r="B11" s="6"/>
      <c r="C11" s="66" t="s">
        <v>64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2:19">
      <c r="O12" s="1" t="s">
        <v>8</v>
      </c>
    </row>
    <row r="13" spans="2:19" ht="19.5" thickBot="1"/>
    <row r="14" spans="2:19" ht="19.5" thickBot="1">
      <c r="C14" s="7"/>
      <c r="D14" s="7"/>
      <c r="E14" s="7"/>
      <c r="F14" s="7" t="s">
        <v>9</v>
      </c>
      <c r="G14" s="7"/>
      <c r="H14" s="7"/>
      <c r="I14" s="7"/>
      <c r="J14" s="7"/>
      <c r="M14" s="68" t="s">
        <v>10</v>
      </c>
      <c r="N14" s="69"/>
      <c r="O14" s="70"/>
    </row>
    <row r="15" spans="2:19" ht="12" customHeight="1">
      <c r="C15" s="71"/>
      <c r="D15" s="71"/>
      <c r="E15" s="71"/>
      <c r="F15" s="71"/>
      <c r="G15" s="71"/>
      <c r="H15" s="71"/>
      <c r="I15" s="71"/>
      <c r="J15" s="71"/>
    </row>
    <row r="16" spans="2:19" ht="7.5" customHeight="1">
      <c r="B16" s="46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47"/>
      <c r="S16" s="7"/>
    </row>
    <row r="17" spans="2:19">
      <c r="B17" s="48"/>
      <c r="C17" s="7"/>
      <c r="D17" s="7" t="s">
        <v>11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49"/>
      <c r="S17" s="7"/>
    </row>
    <row r="18" spans="2:19">
      <c r="B18" s="48"/>
      <c r="C18" s="7"/>
      <c r="D18" s="7" t="s">
        <v>12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49"/>
      <c r="S18" s="7"/>
    </row>
    <row r="19" spans="2:19" ht="19.5" thickBot="1">
      <c r="B19" s="48"/>
      <c r="C19" s="7"/>
      <c r="D19" s="50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49"/>
      <c r="S19" s="7"/>
    </row>
    <row r="20" spans="2:19">
      <c r="B20" s="48"/>
      <c r="C20" s="7"/>
      <c r="D20" s="76" t="s">
        <v>65</v>
      </c>
      <c r="E20" s="73"/>
      <c r="F20" s="73"/>
      <c r="G20" s="74"/>
      <c r="H20" s="15"/>
      <c r="I20" s="76" t="s">
        <v>66</v>
      </c>
      <c r="J20" s="73"/>
      <c r="K20" s="73"/>
      <c r="L20" s="74"/>
      <c r="M20" s="16"/>
      <c r="N20" s="76" t="s">
        <v>67</v>
      </c>
      <c r="O20" s="73"/>
      <c r="P20" s="73"/>
      <c r="Q20" s="74"/>
      <c r="R20" s="49"/>
      <c r="S20" s="7"/>
    </row>
    <row r="21" spans="2:19" ht="30" customHeight="1" thickBot="1">
      <c r="B21" s="48"/>
      <c r="C21" s="7"/>
      <c r="D21" s="17" t="s">
        <v>16</v>
      </c>
      <c r="E21" s="75"/>
      <c r="F21" s="75"/>
      <c r="G21" s="18" t="s">
        <v>17</v>
      </c>
      <c r="H21" s="19" t="s">
        <v>18</v>
      </c>
      <c r="I21" s="17" t="s">
        <v>19</v>
      </c>
      <c r="J21" s="94"/>
      <c r="K21" s="94"/>
      <c r="L21" s="18" t="s">
        <v>17</v>
      </c>
      <c r="M21" s="20" t="s">
        <v>20</v>
      </c>
      <c r="N21" s="17" t="s">
        <v>21</v>
      </c>
      <c r="O21" s="62" t="str">
        <f>IF(AND(E21="",J21=""),"",E21-J21)</f>
        <v/>
      </c>
      <c r="P21" s="63"/>
      <c r="Q21" s="18" t="s">
        <v>17</v>
      </c>
      <c r="R21" s="49"/>
      <c r="S21" s="7"/>
    </row>
    <row r="22" spans="2:19">
      <c r="B22" s="48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21"/>
      <c r="P22" s="7"/>
      <c r="Q22" s="7"/>
      <c r="R22" s="49"/>
      <c r="S22" s="7"/>
    </row>
    <row r="23" spans="2:19" ht="19.5" thickBot="1">
      <c r="B23" s="48"/>
      <c r="C23" s="7"/>
      <c r="D23" s="7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7"/>
      <c r="Q23" s="7"/>
      <c r="R23" s="49"/>
      <c r="S23" s="7"/>
    </row>
    <row r="24" spans="2:19">
      <c r="B24" s="48"/>
      <c r="C24" s="7"/>
      <c r="D24" s="76" t="s">
        <v>68</v>
      </c>
      <c r="E24" s="73"/>
      <c r="F24" s="73"/>
      <c r="G24" s="74"/>
      <c r="H24" s="15"/>
      <c r="I24" s="15"/>
      <c r="J24" s="7"/>
      <c r="K24" s="7"/>
      <c r="L24" s="7"/>
      <c r="M24" s="15"/>
      <c r="N24" s="76" t="s">
        <v>69</v>
      </c>
      <c r="O24" s="73"/>
      <c r="P24" s="73"/>
      <c r="Q24" s="74"/>
      <c r="R24" s="49"/>
      <c r="S24" s="7"/>
    </row>
    <row r="25" spans="2:19" ht="30" customHeight="1" thickBot="1">
      <c r="B25" s="48"/>
      <c r="C25" s="7"/>
      <c r="D25" s="17" t="s">
        <v>21</v>
      </c>
      <c r="E25" s="62" t="str">
        <f>O21</f>
        <v/>
      </c>
      <c r="F25" s="63"/>
      <c r="G25" s="18" t="s">
        <v>17</v>
      </c>
      <c r="H25" s="19" t="s">
        <v>24</v>
      </c>
      <c r="I25" s="15">
        <v>61</v>
      </c>
      <c r="J25" s="64" t="s">
        <v>25</v>
      </c>
      <c r="K25" s="64"/>
      <c r="L25" s="64"/>
      <c r="M25" s="15" t="s">
        <v>20</v>
      </c>
      <c r="N25" s="17" t="s">
        <v>26</v>
      </c>
      <c r="O25" s="65" t="str">
        <f>IF(E25="","",ROUNDUP(E25/61*0.4,0))</f>
        <v/>
      </c>
      <c r="P25" s="65"/>
      <c r="Q25" s="18" t="s">
        <v>17</v>
      </c>
      <c r="R25" s="49"/>
      <c r="S25" s="7"/>
    </row>
    <row r="26" spans="2:19" ht="19.5" thickBot="1">
      <c r="B26" s="48"/>
      <c r="C26" s="7"/>
      <c r="D26" s="7"/>
      <c r="E26" s="7"/>
      <c r="F26" s="7"/>
      <c r="G26" s="7"/>
      <c r="H26" s="7"/>
      <c r="I26" s="7"/>
      <c r="J26" s="15"/>
      <c r="K26" s="15"/>
      <c r="L26" s="15"/>
      <c r="M26" s="7"/>
      <c r="N26" s="7"/>
      <c r="O26" s="7" t="s">
        <v>27</v>
      </c>
      <c r="P26" s="7"/>
      <c r="Q26" s="7"/>
      <c r="R26" s="49"/>
      <c r="S26" s="7"/>
    </row>
    <row r="27" spans="2:19">
      <c r="B27" s="48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6" t="s">
        <v>69</v>
      </c>
      <c r="O27" s="73"/>
      <c r="P27" s="73"/>
      <c r="Q27" s="74"/>
      <c r="R27" s="49"/>
      <c r="S27" s="7"/>
    </row>
    <row r="28" spans="2:19" ht="21" customHeight="1">
      <c r="B28" s="48"/>
      <c r="C28" s="7"/>
      <c r="D28" s="7"/>
      <c r="E28" s="7"/>
      <c r="F28" s="24"/>
      <c r="G28" s="24"/>
      <c r="H28" s="24"/>
      <c r="I28" s="24"/>
      <c r="J28" s="24"/>
      <c r="K28" s="24"/>
      <c r="L28" s="24"/>
      <c r="M28" s="25"/>
      <c r="N28" s="26" t="s">
        <v>28</v>
      </c>
      <c r="O28" s="7" t="str">
        <f>IF(O25="","",ROUNDUP(O25/1000,0))</f>
        <v/>
      </c>
      <c r="P28" s="27" t="str">
        <f>IF(O28&lt;&gt;"",",000","")</f>
        <v/>
      </c>
      <c r="Q28" s="28" t="s">
        <v>17</v>
      </c>
      <c r="R28" s="49"/>
      <c r="S28" s="7"/>
    </row>
    <row r="29" spans="2:19" ht="7.5" customHeight="1" thickBot="1">
      <c r="B29" s="48"/>
      <c r="C29" s="7"/>
      <c r="D29" s="7"/>
      <c r="E29" s="7"/>
      <c r="F29" s="46"/>
      <c r="G29" s="22"/>
      <c r="H29" s="7"/>
      <c r="I29" s="7"/>
      <c r="J29" s="7"/>
      <c r="K29" s="7"/>
      <c r="L29" s="7"/>
      <c r="M29" s="7"/>
      <c r="N29" s="95"/>
      <c r="O29" s="96"/>
      <c r="P29" s="96"/>
      <c r="Q29" s="97"/>
      <c r="R29" s="49"/>
      <c r="S29" s="7"/>
    </row>
    <row r="30" spans="2:19">
      <c r="B30" s="48"/>
      <c r="C30" s="7"/>
      <c r="D30" s="7"/>
      <c r="E30" s="7"/>
      <c r="F30" s="48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49"/>
      <c r="S30" s="7"/>
    </row>
    <row r="31" spans="2:19" ht="19.5" thickBot="1">
      <c r="B31" s="48"/>
      <c r="C31" s="7"/>
      <c r="D31" s="7"/>
      <c r="E31" s="7"/>
      <c r="F31" s="51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49"/>
      <c r="S31" s="7"/>
    </row>
    <row r="32" spans="2:19">
      <c r="B32" s="48"/>
      <c r="C32" s="7"/>
      <c r="D32" s="76" t="s">
        <v>59</v>
      </c>
      <c r="E32" s="73"/>
      <c r="F32" s="73"/>
      <c r="G32" s="74"/>
      <c r="H32" s="98" t="s">
        <v>39</v>
      </c>
      <c r="I32" s="76" t="s">
        <v>70</v>
      </c>
      <c r="J32" s="73"/>
      <c r="K32" s="73"/>
      <c r="L32" s="74"/>
      <c r="M32" s="64" t="s">
        <v>20</v>
      </c>
      <c r="N32" s="76" t="s">
        <v>41</v>
      </c>
      <c r="O32" s="73"/>
      <c r="P32" s="73"/>
      <c r="Q32" s="74"/>
      <c r="R32" s="49"/>
      <c r="S32" s="7"/>
    </row>
    <row r="33" spans="2:19" ht="30" customHeight="1" thickBot="1">
      <c r="B33" s="48"/>
      <c r="C33" s="7"/>
      <c r="D33" s="52" t="s">
        <v>28</v>
      </c>
      <c r="E33" s="7" t="str">
        <f>IF(O28="","",IF(O28&lt;200,O28,200))</f>
        <v/>
      </c>
      <c r="F33" s="27" t="str">
        <f>IF(E33&lt;&gt;"",",000","")</f>
        <v/>
      </c>
      <c r="G33" s="28" t="s">
        <v>17</v>
      </c>
      <c r="H33" s="98"/>
      <c r="I33" s="17" t="s">
        <v>33</v>
      </c>
      <c r="J33" s="99"/>
      <c r="K33" s="99"/>
      <c r="L33" s="18" t="s">
        <v>44</v>
      </c>
      <c r="M33" s="64"/>
      <c r="N33" s="17" t="s">
        <v>36</v>
      </c>
      <c r="O33" s="30" t="str">
        <f>IF(E33="","",E33*J33)</f>
        <v/>
      </c>
      <c r="P33" s="31" t="str">
        <f>IF(O33&lt;&gt;"",",000","")</f>
        <v/>
      </c>
      <c r="Q33" s="18" t="s">
        <v>17</v>
      </c>
      <c r="R33" s="49"/>
      <c r="S33" s="7"/>
    </row>
    <row r="34" spans="2:19" ht="19.5" thickBot="1">
      <c r="B34" s="48"/>
      <c r="C34" s="7"/>
      <c r="D34" s="95" t="s">
        <v>61</v>
      </c>
      <c r="E34" s="96"/>
      <c r="F34" s="96"/>
      <c r="G34" s="97"/>
      <c r="H34" s="7"/>
      <c r="I34" s="43" t="s">
        <v>46</v>
      </c>
      <c r="J34" s="7"/>
      <c r="K34" s="7"/>
      <c r="L34" s="7"/>
      <c r="M34" s="7"/>
      <c r="N34" s="7"/>
      <c r="O34" s="7"/>
      <c r="P34" s="7"/>
      <c r="Q34" s="7"/>
      <c r="R34" s="49"/>
      <c r="S34" s="7"/>
    </row>
    <row r="35" spans="2:19">
      <c r="B35" s="48"/>
      <c r="C35" s="7"/>
      <c r="D35" s="53" t="s">
        <v>47</v>
      </c>
      <c r="E35" s="7" t="s">
        <v>48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49"/>
      <c r="S35" s="7"/>
    </row>
    <row r="36" spans="2:19">
      <c r="B36" s="5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1"/>
      <c r="S36" s="7"/>
    </row>
    <row r="37" spans="2:19">
      <c r="D37" s="1" t="s">
        <v>49</v>
      </c>
    </row>
    <row r="38" spans="2:19">
      <c r="D38" s="1" t="s">
        <v>50</v>
      </c>
    </row>
  </sheetData>
  <sheetProtection sheet="1" objects="1" scenarios="1"/>
  <mergeCells count="29">
    <mergeCell ref="D34:G34"/>
    <mergeCell ref="N27:Q27"/>
    <mergeCell ref="N29:Q29"/>
    <mergeCell ref="D32:G32"/>
    <mergeCell ref="H32:H33"/>
    <mergeCell ref="I32:L32"/>
    <mergeCell ref="M32:M33"/>
    <mergeCell ref="N32:Q32"/>
    <mergeCell ref="J33:K33"/>
    <mergeCell ref="E25:F25"/>
    <mergeCell ref="J25:L25"/>
    <mergeCell ref="O25:P25"/>
    <mergeCell ref="C11:Q11"/>
    <mergeCell ref="M14:O14"/>
    <mergeCell ref="C15:J15"/>
    <mergeCell ref="D20:G20"/>
    <mergeCell ref="I20:L20"/>
    <mergeCell ref="N20:Q20"/>
    <mergeCell ref="E21:F21"/>
    <mergeCell ref="J21:K21"/>
    <mergeCell ref="O21:P21"/>
    <mergeCell ref="D24:G24"/>
    <mergeCell ref="N24:Q24"/>
    <mergeCell ref="B9:P9"/>
    <mergeCell ref="L2:S2"/>
    <mergeCell ref="C4:Q4"/>
    <mergeCell ref="C5:Q5"/>
    <mergeCell ref="C6:Q6"/>
    <mergeCell ref="B8:P8"/>
  </mergeCells>
  <phoneticPr fontId="3"/>
  <pageMargins left="0.7" right="0.7" top="0.75" bottom="0.75" header="0.3" footer="0.3"/>
  <pageSetup paperSize="9" scale="90" orientation="portrait" r:id="rId1"/>
  <headerFooter>
    <oddHeader>&amp;L※課税事業者の場合、売上高は
全て&amp;"-,太字"&amp;14&amp;U&amp;KFF0000税抜き&amp;"-,標準"&amp;11&amp;U&amp;K01+000で記入してください。&amp;R&amp;"-,太字"&amp;12別紙②店舗ごとの協力金支給申請額計算書：売上高減少額方式４
&amp;KFF0000緊急事態措置期間(8/27～9/30)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売上高減少額方式(8.14~8.19分)</vt:lpstr>
      <vt:lpstr>売上高減少額方式(重点区域)（8.20～8.26分）</vt:lpstr>
      <vt:lpstr>売上高減少額方式（8.27～9.30分）</vt:lpstr>
      <vt:lpstr>'売上高減少額方式(8.14~8.19分)'!Print_Area</vt:lpstr>
      <vt:lpstr>'売上高減少額方式（8.27～9.30分）'!Print_Area</vt:lpstr>
      <vt:lpstr>'売上高減少額方式(重点区域)（8.20～8.26分）'!Print_Area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2021-10-01T08:06:59Z</dcterms:modified>
</cp:coreProperties>
</file>