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osaki\Desktop\メ\"/>
    </mc:Choice>
  </mc:AlternateContent>
  <workbookProtection workbookAlgorithmName="SHA-512" workbookHashValue="QMqXcgKORLpJ+iLb4a2k/UxDvn0M6YLx9oL+tdvEzAY3xUwwZV/j6kxUoTiZogSd5nhKl6+mZRiQ0E8lOcvxoA==" workbookSaltValue="23ZvZtEZo1y5DuC8MiqNTw==" workbookSpinCount="100000" lockStructure="1"/>
  <bookViews>
    <workbookView xWindow="0" yWindow="0" windowWidth="20490" windowHeight="738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B10" i="4" s="1"/>
  <c r="M6" i="5"/>
  <c r="AD8" i="4" s="1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J85" i="4"/>
  <c r="H85" i="4"/>
  <c r="E85" i="4"/>
  <c r="BB10" i="4"/>
  <c r="AT10" i="4"/>
  <c r="AL10" i="4"/>
  <c r="W10" i="4"/>
  <c r="I10" i="4"/>
  <c r="AT8" i="4"/>
  <c r="AL8" i="4"/>
  <c r="W8" i="4"/>
  <c r="I8" i="4"/>
  <c r="B8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<sst xmlns="http://schemas.openxmlformats.org/spreadsheetml/2006/main" count="228" uniqueCount="114">
  <si>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</si>
  <si>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</si>
  <si>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</si>
  <si>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</si>
  <si>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</si>
  <si>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</si>
  <si>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</si>
  <si>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</si>
  <si>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</si>
  <si>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</si>
  <si>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</si>
  <si>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</si>
  <si>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</si>
  <si>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</si>
  <si>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</si>
  <si>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</si>
  <si>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</si>
  <si>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</si>
  <si>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</si>
  <si>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</si>
  <si>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</si>
  <si>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</si>
  <si>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</si>
  <si>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</si>
  <si>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</si>
  <si>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</si>
  <si>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</si>
  <si>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</si>
  <si>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</si>
  <si>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</si>
  <si>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</si>
  <si>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</si>
  <si>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</si>
  <si>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</si>
  <si>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</si>
  <si>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</si>
  <si>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</si>
  <si>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</si>
  <si>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</si>
  <si>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</si>
  <si>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</si>
  <si>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</si>
  <si>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</si>
  <si>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</si>
  <si>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</si>
  <si>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</si>
  <si>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</si>
  <si>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</si>
  <si>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</si>
  <si>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</si>
  <si>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</si>
  <si>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</si>
  <si>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</si>
  <si>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</si>
  <si>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</si>
  <si>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</si>
  <si>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</si>
  <si>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</si>
  <si>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</si>
  <si>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</si>
  <si>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</si>
  <si>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</si>
  <si>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</si>
  <si>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</si>
  <si>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</si>
  <si>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</si>
  <si>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</si>
  <si>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</si>
  <si>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</si>
  <si>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</si>
  <si>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</si>
  <si>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</si>
  <si>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</si>
  <si>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</si>
  <si>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</si>
  <si>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</si>
  <si>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</si>
  <si>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</si>
  <si>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</si>
  <si>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</si>
  <si>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</si>
  <si>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</si>
  <si>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</si>
  <si>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</si>
  <si>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</si>
  <si>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</si>
  <si>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</si>
  <si>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</si>
  <si>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</si>
  <si>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</si>
  <si>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</si>
  <si>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</si>
  <si>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</si>
  <si>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木曽岬町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</si>
  <si>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</si>
  <si>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</si>
  <si>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</si>
  <si>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</si>
  <si>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</si>
  <si>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</si>
  <si>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</si>
  <si>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</si>
  <si>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</si>
  <si>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</si>
  <si>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</si>
  <si>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</si>
  <si>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</si>
  <si>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</si>
  <si>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</si>
  <si>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</si>
  <si>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</si>
  <si>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phoneticPr fontId="4"/>
  </si>
  <si>
    <r>
      <rPr>
        <sz val="11"/>
        <rFont val="ＭＳ ゴシック"/>
        <family val="3"/>
        <charset val="128"/>
      </rPr>
      <t>①毎年度赤字経営が続いていたが、令和2年度については有収率の増等の要因により経常収支比率が100％を上回っている。</t>
    </r>
    <r>
      <rPr>
        <sz val="11"/>
        <color theme="1"/>
        <rFont val="ＭＳ ゴシック"/>
        <family val="3"/>
        <charset val="128"/>
      </rPr>
      <t xml:space="preserve">
②累積欠損金比率は類似団体平均よりも下回っている。
③流動比率については、毎年度100％を大きく上回っているため支払能力は十分備えているといえる。
④企業債は平成22年度以降発生していない。
⑤料金回収率については、平成28年度以前は類似団体平均を下回っているが、平成29年度以降は平均を上回っている。
⑥給水原価は類似団体の平均値よりも低く抑えられている。
⑦施設利用率は、継続的に類似団体平均を上回っている。
⑧有収率については毎年度90％を超えており、継続的に類似団体平均を上回っている。</t>
    </r>
    <rPh sb="16" eb="17">
      <t>レイ</t>
    </rPh>
    <rPh sb="17" eb="18">
      <t>ワ</t>
    </rPh>
    <rPh sb="19" eb="20">
      <t>ネン</t>
    </rPh>
    <rPh sb="20" eb="21">
      <t>ド</t>
    </rPh>
    <rPh sb="26" eb="27">
      <t>ユウ</t>
    </rPh>
    <rPh sb="27" eb="29">
      <t>シュウリツ</t>
    </rPh>
    <rPh sb="30" eb="31">
      <t>ゾウ</t>
    </rPh>
    <rPh sb="31" eb="32">
      <t>トウ</t>
    </rPh>
    <rPh sb="33" eb="35">
      <t>ヨウイン</t>
    </rPh>
    <rPh sb="38" eb="40">
      <t>ケイジョウ</t>
    </rPh>
    <rPh sb="40" eb="42">
      <t>シュウシ</t>
    </rPh>
    <rPh sb="42" eb="44">
      <t>ヒリツ</t>
    </rPh>
    <rPh sb="50" eb="51">
      <t>ウエ</t>
    </rPh>
    <rPh sb="67" eb="69">
      <t>ルイジ</t>
    </rPh>
    <rPh sb="69" eb="71">
      <t>ダンタイ</t>
    </rPh>
    <phoneticPr fontId="4"/>
  </si>
  <si>
    <t>①減価償却率が継続的に60％を超えており、また類似団体平均を上回っているため、法定耐用年数を迎える施設・管路が多いことが分かる。
②管路経年化率については、類似団体平均を上回っており、また今後も管の老朽化が増となるため、今後の数値も増となることが見込まれる。
③令和2年度の更新率は類似団体平均を下回っている。今後も将来的な老朽管の増加が予測されるため、より計画的な更新が必要である。</t>
    <rPh sb="148" eb="149">
      <t>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</si>
</sst>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0.61</c:v>
                </c:pt>
                <c:pt idx="2">
                  <c:v>0.55000000000000004</c:v>
                </c:pt>
                <c:pt idx="3">
                  <c:v>1.21</c:v>
                </c:pt>
                <c:pt idx="4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D-4301-8E23-C1B6A4ED2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53896"/>
        <c:axId val="16505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D-4301-8E23-C1B6A4ED2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53896"/>
        <c:axId val="165051192"/>
      </c:lineChart>
      <c:dateAx>
        <c:axId val="164153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051192"/>
        <c:crosses val="autoZero"/>
        <c:auto val="1"/>
        <c:lblOffset val="100"/>
        <c:baseTimeUnit val="years"/>
      </c:dateAx>
      <c:valAx>
        <c:axId val="16505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5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54.91</c:v>
                </c:pt>
                <c:pt idx="1">
                  <c:v>53.2</c:v>
                </c:pt>
                <c:pt idx="2">
                  <c:v>55.36</c:v>
                </c:pt>
                <c:pt idx="3">
                  <c:v>54.45</c:v>
                </c:pt>
                <c:pt idx="4">
                  <c:v>56.18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37-4E32-8ECF-C0BA8D31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8768"/>
        <c:axId val="165141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37-4E32-8ECF-C0BA8D31A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78768"/>
        <c:axId val="165141512"/>
      </c:lineChart>
      <c:dateAx>
        <c:axId val="165378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141512"/>
        <c:crosses val="autoZero"/>
        <c:auto val="1"/>
        <c:lblOffset val="100"/>
        <c:baseTimeUnit val="years"/>
      </c:dateAx>
      <c:valAx>
        <c:axId val="165141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7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95.72</c:v>
                </c:pt>
                <c:pt idx="2">
                  <c:v>93.5</c:v>
                </c:pt>
                <c:pt idx="3">
                  <c:v>91.86</c:v>
                </c:pt>
                <c:pt idx="4">
                  <c:v>93.47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4-4380-9B9A-A87C413A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40336"/>
        <c:axId val="2631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4-4380-9B9A-A87C413A2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40336"/>
        <c:axId val="263131232"/>
      </c:lineChart>
      <c:dateAx>
        <c:axId val="165140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3131232"/>
        <c:crosses val="autoZero"/>
        <c:auto val="1"/>
        <c:lblOffset val="100"/>
        <c:baseTimeUnit val="years"/>
      </c:dateAx>
      <c:valAx>
        <c:axId val="2631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14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91.29</c:v>
                </c:pt>
                <c:pt idx="1">
                  <c:v>98.27</c:v>
                </c:pt>
                <c:pt idx="2">
                  <c:v>98.29</c:v>
                </c:pt>
                <c:pt idx="3">
                  <c:v>98.84</c:v>
                </c:pt>
                <c:pt idx="4">
                  <c:v>101.53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2-49ED-AD7A-803B6D01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2368"/>
        <c:axId val="165052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92-49ED-AD7A-803B6D01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2368"/>
        <c:axId val="165052760"/>
      </c:lineChart>
      <c:dateAx>
        <c:axId val="165052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052760"/>
        <c:crosses val="autoZero"/>
        <c:auto val="1"/>
        <c:lblOffset val="100"/>
        <c:baseTimeUnit val="years"/>
      </c:dateAx>
      <c:valAx>
        <c:axId val="165052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5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66.349999999999994</c:v>
                </c:pt>
                <c:pt idx="1">
                  <c:v>67.67</c:v>
                </c:pt>
                <c:pt idx="2">
                  <c:v>69.05</c:v>
                </c:pt>
                <c:pt idx="3">
                  <c:v>69.98</c:v>
                </c:pt>
                <c:pt idx="4">
                  <c:v>70.91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E-4F1C-BFA8-A5B5A2CF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3936"/>
        <c:axId val="16505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2E-4F1C-BFA8-A5B5A2CF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3936"/>
        <c:axId val="165054328"/>
      </c:lineChart>
      <c:dateAx>
        <c:axId val="16505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054328"/>
        <c:crosses val="autoZero"/>
        <c:auto val="1"/>
        <c:lblOffset val="100"/>
        <c:baseTimeUnit val="years"/>
      </c:dateAx>
      <c:valAx>
        <c:axId val="16505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5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18.02</c:v>
                </c:pt>
                <c:pt idx="1">
                  <c:v>18.39</c:v>
                </c:pt>
                <c:pt idx="2">
                  <c:v>18.55</c:v>
                </c:pt>
                <c:pt idx="3">
                  <c:v>18.27</c:v>
                </c:pt>
                <c:pt idx="4">
                  <c:v>21.49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85-45B9-816B-21B2C94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38768"/>
        <c:axId val="16513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85-45B9-816B-21B2C94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38768"/>
        <c:axId val="165139160"/>
      </c:lineChart>
      <c:dateAx>
        <c:axId val="165138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139160"/>
        <c:crosses val="autoZero"/>
        <c:auto val="1"/>
        <c:lblOffset val="100"/>
        <c:baseTimeUnit val="years"/>
      </c:dateAx>
      <c:valAx>
        <c:axId val="16513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13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9.91</c:v>
                </c:pt>
                <c:pt idx="1">
                  <c:v>1.83</c:v>
                </c:pt>
                <c:pt idx="2">
                  <c:v>2.09</c:v>
                </c:pt>
                <c:pt idx="3">
                  <c:v>2.1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42-45CB-819A-9BF97BBD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41904"/>
        <c:axId val="16555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2-45CB-819A-9BF97BBD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41904"/>
        <c:axId val="165551832"/>
      </c:lineChart>
      <c:dateAx>
        <c:axId val="165141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551832"/>
        <c:crosses val="autoZero"/>
        <c:auto val="1"/>
        <c:lblOffset val="100"/>
        <c:baseTimeUnit val="years"/>
      </c:dateAx>
      <c:valAx>
        <c:axId val="165551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14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4342.92</c:v>
                </c:pt>
                <c:pt idx="1">
                  <c:v>7429.89</c:v>
                </c:pt>
                <c:pt idx="2">
                  <c:v>1778.47</c:v>
                </c:pt>
                <c:pt idx="3">
                  <c:v>649.02</c:v>
                </c:pt>
                <c:pt idx="4">
                  <c:v>322.77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9-4122-A11C-3DDFF3262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3400"/>
        <c:axId val="16555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F9-4122-A11C-3DDFF3262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53400"/>
        <c:axId val="165553792"/>
      </c:lineChart>
      <c:dateAx>
        <c:axId val="165553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553792"/>
        <c:crosses val="autoZero"/>
        <c:auto val="1"/>
        <c:lblOffset val="100"/>
        <c:baseTimeUnit val="years"/>
      </c:dateAx>
      <c:valAx>
        <c:axId val="165553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5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0-4778-ADD7-11F0927E2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4968"/>
        <c:axId val="16555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D0-4778-ADD7-11F0927E2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54968"/>
        <c:axId val="165555360"/>
      </c:lineChart>
      <c:dateAx>
        <c:axId val="165554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555360"/>
        <c:crosses val="autoZero"/>
        <c:auto val="1"/>
        <c:lblOffset val="100"/>
        <c:baseTimeUnit val="years"/>
      </c:dateAx>
      <c:valAx>
        <c:axId val="165555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5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89.5</c:v>
                </c:pt>
                <c:pt idx="1">
                  <c:v>96.46</c:v>
                </c:pt>
                <c:pt idx="2">
                  <c:v>96.63</c:v>
                </c:pt>
                <c:pt idx="3">
                  <c:v>96.67</c:v>
                </c:pt>
                <c:pt idx="4">
                  <c:v>91.04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83-46AA-8C14-04346001E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6024"/>
        <c:axId val="1653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83-46AA-8C14-04346001E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76024"/>
        <c:axId val="165376416"/>
      </c:lineChart>
      <c:dateAx>
        <c:axId val="165376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376416"/>
        <c:crosses val="autoZero"/>
        <c:auto val="1"/>
        <c:lblOffset val="100"/>
        <c:baseTimeUnit val="years"/>
      </c:dateAx>
      <c:valAx>
        <c:axId val="1653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7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188.69</c:v>
                </c:pt>
                <c:pt idx="1">
                  <c:v>174.37</c:v>
                </c:pt>
                <c:pt idx="2">
                  <c:v>175.77</c:v>
                </c:pt>
                <c:pt idx="3">
                  <c:v>178.51</c:v>
                </c:pt>
                <c:pt idx="4">
                  <c:v>172.78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2-4890-AB77-EB3BF3B4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3008"/>
        <c:axId val="16537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890-AB77-EB3BF3B4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53008"/>
        <c:axId val="165377592"/>
      </c:lineChart>
      <c:dateAx>
        <c:axId val="165553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5377592"/>
        <c:crosses val="autoZero"/>
        <c:auto val="1"/>
        <c:lblOffset val="100"/>
        <c:baseTimeUnit val="years"/>
      </c:dateAx>
      <c:valAx>
        <c:axId val="16537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55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三重県　木曽岬町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6195</v>
      </c>
      <c r="AM8" s="71"/>
      <c r="AN8" s="71"/>
      <c r="AO8" s="71"/>
      <c r="AP8" s="71"/>
      <c r="AQ8" s="71"/>
      <c r="AR8" s="71"/>
      <c r="AS8" s="71"/>
      <c r="AT8" s="67">
        <f>データ!$S$6</f>
        <v>15.74</v>
      </c>
      <c r="AU8" s="68"/>
      <c r="AV8" s="68"/>
      <c r="AW8" s="68"/>
      <c r="AX8" s="68"/>
      <c r="AY8" s="68"/>
      <c r="AZ8" s="68"/>
      <c r="BA8" s="68"/>
      <c r="BB8" s="70">
        <f>データ!$T$6</f>
        <v>393.58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78.709999999999994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2750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6171</v>
      </c>
      <c r="AM10" s="71"/>
      <c r="AN10" s="71"/>
      <c r="AO10" s="71"/>
      <c r="AP10" s="71"/>
      <c r="AQ10" s="71"/>
      <c r="AR10" s="71"/>
      <c r="AS10" s="71"/>
      <c r="AT10" s="67">
        <f>データ!$V$6</f>
        <v>15.72</v>
      </c>
      <c r="AU10" s="68"/>
      <c r="AV10" s="68"/>
      <c r="AW10" s="68"/>
      <c r="AX10" s="68"/>
      <c r="AY10" s="68"/>
      <c r="AZ10" s="68"/>
      <c r="BA10" s="68"/>
      <c r="BB10" s="70">
        <f>データ!$W$6</f>
        <v>392.56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113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111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wXsz1VAWNq30dOT5OcqVjn62OgrMfPxQaq1eSa6Jdllx8pY2iBDLWCGZYUDl8N5dvZsT/Q/+ZkQeODPC2YG39g==" saltValue="yme8UhNqydS1Qr/vUs9X2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243035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木曽岬町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78.709999999999994</v>
      </c>
      <c r="P6" s="35">
        <f t="shared" si="3"/>
        <v>100</v>
      </c>
      <c r="Q6" s="35">
        <f t="shared" si="3"/>
        <v>2750</v>
      </c>
      <c r="R6" s="35">
        <f t="shared" si="3"/>
        <v>6195</v>
      </c>
      <c r="S6" s="35">
        <f t="shared" si="3"/>
        <v>15.74</v>
      </c>
      <c r="T6" s="35">
        <f t="shared" si="3"/>
        <v>393.58</v>
      </c>
      <c r="U6" s="35">
        <f t="shared" si="3"/>
        <v>6171</v>
      </c>
      <c r="V6" s="35">
        <f t="shared" si="3"/>
        <v>15.72</v>
      </c>
      <c r="W6" s="35">
        <f t="shared" si="3"/>
        <v>392.56</v>
      </c>
      <c r="X6" s="36">
        <f>IF(X7="",NA(),X7)</f>
        <v>91.29</v>
      </c>
      <c r="Y6" s="36">
        <f t="shared" ref="Y6:AG6" si="4">IF(Y7="",NA(),Y7)</f>
        <v>98.27</v>
      </c>
      <c r="Z6" s="36">
        <f t="shared" si="4"/>
        <v>98.29</v>
      </c>
      <c r="AA6" s="36">
        <f t="shared" si="4"/>
        <v>98.84</v>
      </c>
      <c r="AB6" s="36">
        <f t="shared" si="4"/>
        <v>101.53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6">
        <f>IF(AI7="",NA(),AI7)</f>
        <v>9.91</v>
      </c>
      <c r="AJ6" s="36">
        <f t="shared" ref="AJ6:AR6" si="5">IF(AJ7="",NA(),AJ7)</f>
        <v>1.83</v>
      </c>
      <c r="AK6" s="36">
        <f t="shared" si="5"/>
        <v>2.09</v>
      </c>
      <c r="AL6" s="36">
        <f t="shared" si="5"/>
        <v>2.1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4342.92</v>
      </c>
      <c r="AU6" s="36">
        <f t="shared" ref="AU6:BC6" si="6">IF(AU7="",NA(),AU7)</f>
        <v>7429.89</v>
      </c>
      <c r="AV6" s="36">
        <f t="shared" si="6"/>
        <v>1778.47</v>
      </c>
      <c r="AW6" s="36">
        <f t="shared" si="6"/>
        <v>649.02</v>
      </c>
      <c r="AX6" s="36">
        <f t="shared" si="6"/>
        <v>322.77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89.5</v>
      </c>
      <c r="BQ6" s="36">
        <f t="shared" ref="BQ6:BY6" si="8">IF(BQ7="",NA(),BQ7)</f>
        <v>96.46</v>
      </c>
      <c r="BR6" s="36">
        <f t="shared" si="8"/>
        <v>96.63</v>
      </c>
      <c r="BS6" s="36">
        <f t="shared" si="8"/>
        <v>96.67</v>
      </c>
      <c r="BT6" s="36">
        <f t="shared" si="8"/>
        <v>91.04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188.69</v>
      </c>
      <c r="CB6" s="36">
        <f t="shared" ref="CB6:CJ6" si="9">IF(CB7="",NA(),CB7)</f>
        <v>174.37</v>
      </c>
      <c r="CC6" s="36">
        <f t="shared" si="9"/>
        <v>175.77</v>
      </c>
      <c r="CD6" s="36">
        <f t="shared" si="9"/>
        <v>178.51</v>
      </c>
      <c r="CE6" s="36">
        <f t="shared" si="9"/>
        <v>172.78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54.91</v>
      </c>
      <c r="CM6" s="36">
        <f t="shared" ref="CM6:CU6" si="10">IF(CM7="",NA(),CM7)</f>
        <v>53.2</v>
      </c>
      <c r="CN6" s="36">
        <f t="shared" si="10"/>
        <v>55.36</v>
      </c>
      <c r="CO6" s="36">
        <f t="shared" si="10"/>
        <v>54.45</v>
      </c>
      <c r="CP6" s="36">
        <f t="shared" si="10"/>
        <v>56.18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93.62</v>
      </c>
      <c r="CX6" s="36">
        <f t="shared" ref="CX6:DF6" si="11">IF(CX7="",NA(),CX7)</f>
        <v>95.72</v>
      </c>
      <c r="CY6" s="36">
        <f t="shared" si="11"/>
        <v>93.5</v>
      </c>
      <c r="CZ6" s="36">
        <f t="shared" si="11"/>
        <v>91.86</v>
      </c>
      <c r="DA6" s="36">
        <f t="shared" si="11"/>
        <v>93.47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66.349999999999994</v>
      </c>
      <c r="DI6" s="36">
        <f t="shared" ref="DI6:DQ6" si="12">IF(DI7="",NA(),DI7)</f>
        <v>67.67</v>
      </c>
      <c r="DJ6" s="36">
        <f t="shared" si="12"/>
        <v>69.05</v>
      </c>
      <c r="DK6" s="36">
        <f t="shared" si="12"/>
        <v>69.98</v>
      </c>
      <c r="DL6" s="36">
        <f t="shared" si="12"/>
        <v>70.91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18.02</v>
      </c>
      <c r="DT6" s="36">
        <f t="shared" ref="DT6:EB6" si="13">IF(DT7="",NA(),DT7)</f>
        <v>18.39</v>
      </c>
      <c r="DU6" s="36">
        <f t="shared" si="13"/>
        <v>18.55</v>
      </c>
      <c r="DV6" s="36">
        <f t="shared" si="13"/>
        <v>18.27</v>
      </c>
      <c r="DW6" s="36">
        <f t="shared" si="13"/>
        <v>21.49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0.15</v>
      </c>
      <c r="EE6" s="36">
        <f t="shared" ref="EE6:EM6" si="14">IF(EE7="",NA(),EE7)</f>
        <v>0.61</v>
      </c>
      <c r="EF6" s="36">
        <f t="shared" si="14"/>
        <v>0.55000000000000004</v>
      </c>
      <c r="EG6" s="36">
        <f t="shared" si="14"/>
        <v>1.21</v>
      </c>
      <c r="EH6" s="36">
        <f t="shared" si="14"/>
        <v>0.06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243035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78.709999999999994</v>
      </c>
      <c r="P7" s="39">
        <v>100</v>
      </c>
      <c r="Q7" s="39">
        <v>2750</v>
      </c>
      <c r="R7" s="39">
        <v>6195</v>
      </c>
      <c r="S7" s="39">
        <v>15.74</v>
      </c>
      <c r="T7" s="39">
        <v>393.58</v>
      </c>
      <c r="U7" s="39">
        <v>6171</v>
      </c>
      <c r="V7" s="39">
        <v>15.72</v>
      </c>
      <c r="W7" s="39">
        <v>392.56</v>
      </c>
      <c r="X7" s="39">
        <v>91.29</v>
      </c>
      <c r="Y7" s="39">
        <v>98.27</v>
      </c>
      <c r="Z7" s="39">
        <v>98.29</v>
      </c>
      <c r="AA7" s="39">
        <v>98.84</v>
      </c>
      <c r="AB7" s="39">
        <v>101.53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9.91</v>
      </c>
      <c r="AJ7" s="39">
        <v>1.83</v>
      </c>
      <c r="AK7" s="39">
        <v>2.09</v>
      </c>
      <c r="AL7" s="39">
        <v>2.1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4342.92</v>
      </c>
      <c r="AU7" s="39">
        <v>7429.89</v>
      </c>
      <c r="AV7" s="39">
        <v>1778.47</v>
      </c>
      <c r="AW7" s="39">
        <v>649.02</v>
      </c>
      <c r="AX7" s="39">
        <v>322.77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89.5</v>
      </c>
      <c r="BQ7" s="39">
        <v>96.46</v>
      </c>
      <c r="BR7" s="39">
        <v>96.63</v>
      </c>
      <c r="BS7" s="39">
        <v>96.67</v>
      </c>
      <c r="BT7" s="39">
        <v>91.04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188.69</v>
      </c>
      <c r="CB7" s="39">
        <v>174.37</v>
      </c>
      <c r="CC7" s="39">
        <v>175.77</v>
      </c>
      <c r="CD7" s="39">
        <v>178.51</v>
      </c>
      <c r="CE7" s="39">
        <v>172.78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54.91</v>
      </c>
      <c r="CM7" s="39">
        <v>53.2</v>
      </c>
      <c r="CN7" s="39">
        <v>55.36</v>
      </c>
      <c r="CO7" s="39">
        <v>54.45</v>
      </c>
      <c r="CP7" s="39">
        <v>56.18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93.62</v>
      </c>
      <c r="CX7" s="39">
        <v>95.72</v>
      </c>
      <c r="CY7" s="39">
        <v>93.5</v>
      </c>
      <c r="CZ7" s="39">
        <v>91.86</v>
      </c>
      <c r="DA7" s="39">
        <v>93.47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66.349999999999994</v>
      </c>
      <c r="DI7" s="39">
        <v>67.67</v>
      </c>
      <c r="DJ7" s="39">
        <v>69.05</v>
      </c>
      <c r="DK7" s="39">
        <v>69.98</v>
      </c>
      <c r="DL7" s="39">
        <v>70.91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18.02</v>
      </c>
      <c r="DT7" s="39">
        <v>18.39</v>
      </c>
      <c r="DU7" s="39">
        <v>18.55</v>
      </c>
      <c r="DV7" s="39">
        <v>18.27</v>
      </c>
      <c r="DW7" s="39">
        <v>21.49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0.15</v>
      </c>
      <c r="EE7" s="39">
        <v>0.61</v>
      </c>
      <c r="EF7" s="39">
        <v>0.55000000000000004</v>
      </c>
      <c r="EG7" s="39">
        <v>1.21</v>
      </c>
      <c r="EH7" s="39">
        <v>0.06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kisosaki</cp:lastModifiedBy>
  <cp:lastPrinted>2022-02-15T23:48:25Z</cp:lastPrinted>
  <dcterms:created xsi:type="dcterms:W3CDTF">2021-12-03T06:52:11Z</dcterms:created>
  <dcterms:modified xsi:type="dcterms:W3CDTF">2022-02-16T02:54:56Z</dcterms:modified>
  <cp:category/>
</cp:coreProperties>
</file>