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157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V31" i="12"/>
  <c r="Q31" i="12"/>
  <c r="AA30" i="12"/>
  <c r="V30" i="12"/>
  <c r="Q30" i="12"/>
  <c r="AA29" i="12"/>
  <c r="V29" i="12"/>
  <c r="Q29" i="12"/>
  <c r="AA28" i="12"/>
  <c r="V28" i="12"/>
  <c r="Q28" i="12"/>
  <c r="Q7" i="12"/>
  <c r="AP8" i="12" l="1"/>
  <c r="AP7" i="12"/>
  <c r="AA7" i="12"/>
  <c r="AA9" i="12"/>
  <c r="V9" i="12"/>
  <c r="AA8" i="12"/>
  <c r="V8" i="12"/>
  <c r="V7" i="12"/>
  <c r="Q9" i="12"/>
  <c r="Q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<sst xmlns="http://schemas.openxmlformats.org/spreadsheetml/2006/main" count="1165" uniqueCount="634">
  <si>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</si>
  <si>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</si>
  <si>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</si>
  <si>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</si>
  <si>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</si>
  <si>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</si>
  <si>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</si>
  <si>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</si>
  <si>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</si>
  <si>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</si>
  <si>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</si>
  <si>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</si>
  <si>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</si>
  <si>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</si>
  <si>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</si>
  <si>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</si>
  <si>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</si>
  <si>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</si>
  <si>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</si>
  <si>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</si>
  <si>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</si>
  <si>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</si>
  <si>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</si>
  <si>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</si>
  <si>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</si>
  <si>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</si>
  <si>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</si>
  <si>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</si>
  <si>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</si>
  <si>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</si>
  <si>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</si>
  <si>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</si>
  <si>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</si>
  <si>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</si>
  <si>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</si>
  <si>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</si>
  <si>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</si>
  <si>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</si>
  <si>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</si>
  <si>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</si>
  <si>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</si>
  <si>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</si>
  <si>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</si>
  <si>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</si>
  <si>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</si>
  <si>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</si>
  <si>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</si>
  <si>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</si>
  <si>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</si>
  <si>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</si>
  <si>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</si>
  <si>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</si>
  <si>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</si>
  <si>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</si>
  <si>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</si>
  <si>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</si>
  <si>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</si>
  <si>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</si>
  <si>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</si>
  <si>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</si>
  <si>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</si>
  <si>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</si>
  <si>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</si>
  <si>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</si>
  <si>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</si>
  <si>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</si>
  <si>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</si>
  <si>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</si>
  <si>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</si>
  <si>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</si>
  <si>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</si>
  <si>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</si>
  <si>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</si>
  <si>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</si>
  <si>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</si>
  <si>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</si>
  <si>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</si>
  <si>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</si>
  <si>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</si>
  <si>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</si>
  <si>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</si>
  <si>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</si>
  <si>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</si>
  <si>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</si>
  <si>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</si>
  <si>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</si>
  <si>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</si>
  <si>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</si>
  <si>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</si>
  <si>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</si>
  <si>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</si>
  <si>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</si>
  <si>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</si>
  <si>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</si>
  <si>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</si>
  <si>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</si>
  <si>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</si>
  <si>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</si>
  <si>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</si>
  <si>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</si>
  <si>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</si>
  <si>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</si>
  <si>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</si>
  <si>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</si>
  <si>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</si>
  <si>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</si>
  <si>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</si>
  <si>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</si>
  <si>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</si>
  <si>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</si>
  <si>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</si>
  <si>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</si>
  <si>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</si>
  <si>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</si>
  <si>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</si>
  <si>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</si>
  <si>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</si>
  <si>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</si>
  <si>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</si>
  <si>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</si>
  <si>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</si>
  <si>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</si>
  <si>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</si>
  <si>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</si>
  <si>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</si>
  <si>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</si>
  <si>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</si>
  <si>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</si>
  <si>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</si>
  <si>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</si>
  <si>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</si>
  <si>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</si>
  <si>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</si>
  <si>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</si>
  <si>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</si>
  <si>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</si>
  <si>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</si>
  <si>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</si>
  <si>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</si>
  <si>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</si>
  <si>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</si>
  <si>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</si>
  <si>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</si>
  <si>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</si>
  <si>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</si>
  <si>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</si>
  <si>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</si>
  <si>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</si>
  <si>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</si>
  <si>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</si>
  <si>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</si>
  <si>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</si>
  <si>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</si>
  <si>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</si>
  <si>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</si>
  <si>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</si>
  <si>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</si>
  <si>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</si>
  <si>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</si>
  <si>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</si>
  <si>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</si>
  <si>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</si>
  <si>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</si>
  <si>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</si>
  <si>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</si>
  <si>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</si>
  <si>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</si>
  <si>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</si>
  <si>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</si>
  <si>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</si>
  <si>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</si>
  <si>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</si>
  <si>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</si>
  <si>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</si>
  <si>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</si>
  <si>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</si>
  <si>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</si>
  <si>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</si>
  <si>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</si>
  <si>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</si>
  <si>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</si>
  <si>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</si>
  <si>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</si>
  <si>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</si>
  <si>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</si>
  <si>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</si>
  <si>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</si>
  <si>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</si>
  <si>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</si>
  <si>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</si>
  <si>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</si>
  <si>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</si>
  <si>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</si>
  <si>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</si>
  <si>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</si>
  <si>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</si>
  <si>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</si>
  <si>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</si>
  <si>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</si>
  <si>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</si>
  <si>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</si>
  <si>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</si>
  <si>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</si>
  <si>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</si>
  <si>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</si>
  <si>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</si>
  <si>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</si>
  <si>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</si>
  <si>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</si>
  <si>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</si>
  <si>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</si>
  <si>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</si>
  <si>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</si>
  <si>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三重県伊勢市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</si>
  <si>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</si>
  <si>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</si>
  <si>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</si>
  <si>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</si>
  <si>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</si>
  <si>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</si>
  <si>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</si>
  <si>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</si>
  <si>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</si>
  <si>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</si>
  <si>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</si>
  <si>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</si>
  <si>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</si>
  <si>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</si>
  <si>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</si>
  <si>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</si>
  <si>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</si>
  <si>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</si>
  <si>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</si>
  <si>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</si>
  <si>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</si>
  <si>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</si>
  <si>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</si>
  <si>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</si>
  <si>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</si>
  <si>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</si>
  <si>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</si>
  <si>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</si>
  <si>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</si>
  <si>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</si>
  <si>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</si>
  <si>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</si>
  <si>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</si>
  <si>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</si>
  <si>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</si>
  <si>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</si>
  <si>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</si>
  <si>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</si>
  <si>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</si>
  <si>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</si>
  <si>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</si>
  <si>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</si>
  <si>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</si>
  <si>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</si>
  <si>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</si>
  <si>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</si>
  <si>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</si>
  <si>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</si>
  <si>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</si>
  <si>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</si>
  <si>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</si>
  <si>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</si>
  <si>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</si>
  <si>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</si>
  <si>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</si>
  <si>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</si>
  <si>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</si>
  <si>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</si>
  <si>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</si>
  <si>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</si>
  <si>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</si>
  <si>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</si>
  <si>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</si>
  <si>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</si>
  <si>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</si>
  <si>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</si>
  <si>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</si>
  <si>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</si>
  <si>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</si>
  <si>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</si>
  <si>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</si>
  <si>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</si>
  <si>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</si>
  <si>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</si>
  <si>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</si>
  <si>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</si>
  <si>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</si>
  <si>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</si>
  <si>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</si>
  <si>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</si>
  <si>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</si>
  <si>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</si>
  <si>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</si>
  <si>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</si>
  <si>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</si>
  <si>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</si>
  <si>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</si>
  <si>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</si>
  <si>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</si>
  <si>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</si>
  <si>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</si>
  <si>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</si>
  <si>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</si>
  <si>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</si>
  <si>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</si>
  <si>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</si>
  <si>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</si>
  <si>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</si>
  <si>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</si>
  <si>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</si>
  <si>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</si>
  <si>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</si>
  <si>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</si>
  <si>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</si>
  <si>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</si>
  <si>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</si>
  <si>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</si>
  <si>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</si>
  <si>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</si>
  <si>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</si>
  <si>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</si>
  <si>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</si>
  <si>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</si>
  <si>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</si>
  <si>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</si>
  <si>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</si>
  <si>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</si>
  <si>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</si>
  <si>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</si>
  <si>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</si>
  <si>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</si>
  <si>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</si>
  <si>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</si>
  <si>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</si>
  <si>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</si>
  <si>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</si>
  <si>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</si>
  <si>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</si>
  <si>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</si>
  <si>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</si>
  <si>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</si>
  <si>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</si>
  <si>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</si>
  <si>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</si>
  <si>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</si>
  <si>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</si>
  <si>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</si>
  <si>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</si>
  <si>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</si>
  <si>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</si>
  <si>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</si>
  <si>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</si>
  <si>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</si>
  <si>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</si>
  <si>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</si>
  <si>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</si>
  <si>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</si>
  <si>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</si>
  <si>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</si>
  <si>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</si>
  <si>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</si>
  <si>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</si>
  <si>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</si>
  <si>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</si>
  <si>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三重県伊勢市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</si>
  <si>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</si>
  <si>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</si>
  <si>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</si>
  <si>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</si>
  <si>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</si>
  <si>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</si>
  <si>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</si>
  <si>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</si>
  <si>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</si>
  <si>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</si>
  <si>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</si>
  <si>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</si>
  <si>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</si>
  <si>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</si>
  <si>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</si>
  <si>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</si>
  <si>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</si>
  <si>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</si>
  <si>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</si>
  <si>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</si>
  <si>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</si>
  <si>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</si>
  <si>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</si>
  <si>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</si>
  <si>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</si>
  <si>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</si>
  <si>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</si>
  <si>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</si>
  <si>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</si>
  <si>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</si>
  <si>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</si>
  <si>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</si>
  <si>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</si>
  <si>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</si>
  <si>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</si>
  <si>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</si>
  <si>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</si>
  <si>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</si>
  <si>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</si>
  <si>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観光交通対策特別会計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</si>
  <si>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</si>
  <si>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</si>
  <si>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</si>
  <si>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</si>
  <si>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</si>
  <si>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</si>
  <si>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</si>
  <si>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</si>
  <si>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</si>
  <si>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</si>
  <si>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</si>
  <si>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</si>
  <si>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</si>
  <si>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</si>
  <si>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</si>
  <si>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</si>
  <si>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</si>
  <si>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</si>
  <si>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</si>
  <si>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</si>
  <si>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</si>
  <si>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</si>
  <si>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</si>
  <si>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</si>
  <si>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</si>
  <si>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</si>
  <si>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</si>
  <si>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</si>
  <si>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</si>
  <si>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</si>
  <si>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</si>
  <si>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</si>
  <si>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</si>
  <si>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</si>
  <si>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</si>
  <si>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</si>
  <si>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</si>
  <si>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</si>
  <si>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</si>
  <si>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</si>
  <si>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</si>
  <si>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</si>
  <si>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</si>
  <si>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</si>
  <si>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</si>
  <si>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</si>
  <si>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</si>
  <si>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</si>
  <si>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</si>
  <si>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</si>
  <si>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</si>
  <si>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</si>
  <si>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</si>
  <si>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</si>
  <si>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</si>
  <si>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</si>
  <si>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</si>
  <si>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</si>
  <si>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</si>
  <si>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</si>
  <si>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</si>
  <si>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</si>
  <si>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</si>
  <si>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</si>
  <si>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</si>
  <si>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</si>
  <si>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</si>
  <si>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</si>
  <si>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</si>
  <si>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</si>
  <si>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</si>
  <si>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</si>
  <si>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</si>
  <si>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</si>
  <si>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</si>
  <si>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</si>
  <si>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</si>
  <si>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</si>
  <si>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</si>
  <si>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</si>
  <si>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</si>
  <si>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</si>
  <si>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</si>
  <si>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</si>
  <si>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</si>
  <si>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</si>
  <si>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</si>
  <si>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</si>
  <si>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</si>
  <si>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</si>
  <si>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</si>
  <si>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</si>
  <si>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</si>
  <si>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</si>
  <si>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</si>
  <si>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</si>
  <si>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</si>
  <si>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</si>
  <si>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</si>
  <si>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</si>
  <si>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</si>
  <si>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</si>
  <si>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</si>
  <si>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</si>
  <si>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</si>
  <si>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</si>
  <si>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</si>
  <si>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</si>
  <si>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</si>
  <si>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</si>
  <si>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</si>
  <si>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</si>
  <si>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</si>
  <si>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</si>
  <si>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</si>
  <si>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</si>
  <si>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</si>
  <si>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</si>
  <si>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</si>
  <si>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</si>
  <si>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</si>
  <si>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</si>
  <si>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</si>
  <si>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</si>
  <si>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</si>
  <si>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</si>
  <si>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</si>
  <si>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</si>
  <si>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</si>
  <si>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</si>
  <si>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</si>
  <si>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</si>
  <si>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</si>
  <si>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</si>
  <si>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</si>
  <si>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</si>
  <si>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</si>
  <si>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</si>
  <si>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</si>
  <si>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</si>
  <si>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</si>
  <si>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</si>
  <si>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</si>
  <si>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</si>
  <si>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</si>
  <si>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</si>
  <si>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</si>
  <si>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</si>
  <si>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</si>
  <si>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</si>
  <si>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</si>
  <si>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</si>
  <si>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</si>
  <si>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</si>
  <si>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</si>
  <si>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</si>
  <si>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</si>
  <si>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</si>
  <si>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3.70</t>
  </si>
  <si>
    <t>▲ 1.33</t>
  </si>
  <si>
    <t>▲ 7.69</t>
  </si>
  <si>
    <t>▲ 4.48</t>
  </si>
  <si>
    <t>▲ 5.59</t>
  </si>
  <si>
    <t>水道事業会計</t>
  </si>
  <si>
    <t>下水道事業会計</t>
  </si>
  <si>
    <t>病院事業会計</t>
  </si>
  <si>
    <t>介護保険特別会計</t>
  </si>
  <si>
    <t>一般会計</t>
  </si>
  <si>
    <t>国民健康保険特別会計</t>
  </si>
  <si>
    <t>後期高齢者医療特別会計</t>
  </si>
  <si>
    <t>観光交通対策特別会計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</si>
  <si>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</si>
  <si>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</si>
  <si>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</si>
  <si>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</si>
  <si>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</si>
  <si>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</si>
  <si>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</si>
  <si>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</si>
  <si>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</si>
  <si>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</si>
  <si>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わたらい老人福祉施設組合（一般会計）</t>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</si>
  <si>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</si>
  <si>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rPh sb="23" eb="25">
      <t>トクベツ</t>
    </rPh>
    <rPh sb="25" eb="27">
      <t>カイケイ</t>
    </rPh>
    <phoneticPr fontId="2"/>
  </si>
  <si>
    <t>わたらい老人福祉施設組合（特別養護老人ホーム真砂寮特別会計）</t>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</si>
  <si>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わたらい老人福祉施設組合（特別養護老人ホームわたらい緑清苑特別会計）</t>
    <rPh sb="13" eb="15">
      <t>トクベツ</t>
    </rPh>
    <rPh sb="15" eb="17">
      <t>ヨウゴ</t>
    </rPh>
    <rPh sb="17" eb="19">
      <t>ロウジン</t>
    </rPh>
    <rPh sb="26" eb="27">
      <t>リョク</t>
    </rPh>
    <rPh sb="27" eb="28">
      <t>セイ</t>
    </rPh>
    <rPh sb="28" eb="29">
      <t>エン</t>
    </rPh>
    <rPh sb="29" eb="31">
      <t>トクベツ</t>
    </rPh>
    <rPh sb="31" eb="33">
      <t>カイケイ</t>
    </rPh>
    <phoneticPr fontId="2"/>
  </si>
  <si>
    <t>三重県市町総合事務組合（一般会計）</t>
    <rPh sb="12" eb="16">
      <t>イッパンカイケイ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</si>
  <si>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</si>
  <si>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</si>
  <si>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</si>
  <si>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</si>
  <si>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</si>
  <si>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三重県市町総合事務組合（公平委員会特別会計）</t>
    <rPh sb="12" eb="14">
      <t>コウヘイ</t>
    </rPh>
    <rPh sb="14" eb="17">
      <t>イインカイ</t>
    </rPh>
    <rPh sb="17" eb="19">
      <t>トクベツ</t>
    </rPh>
    <rPh sb="19" eb="21">
      <t>カイケイ</t>
    </rPh>
    <phoneticPr fontId="2"/>
  </si>
  <si>
    <t>伊勢広域環境組合（一般会計）</t>
    <rPh sb="9" eb="13">
      <t>イッパンカイケイ</t>
    </rPh>
    <phoneticPr fontId="2"/>
  </si>
  <si>
    <t>三重地方税管理回収機構（一般会計）</t>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</si>
  <si>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</si>
  <si>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15" eb="19">
      <t>イッパンカイケイ</t>
    </rPh>
    <phoneticPr fontId="2"/>
  </si>
  <si>
    <t>三重県後期高齢者医療広域連合（後期高齢者医療特別会計）</t>
    <rPh sb="15" eb="24">
      <t>コウキコウレイシャイリョウトクベツ</t>
    </rPh>
    <rPh sb="24" eb="26">
      <t>カイケイ</t>
    </rPh>
    <phoneticPr fontId="2"/>
  </si>
  <si>
    <t>伊勢志摩総合地方卸売市場</t>
    <rPh sb="0" eb="4">
      <t>イセシマ</t>
    </rPh>
    <rPh sb="4" eb="6">
      <t>ソウゴウ</t>
    </rPh>
    <rPh sb="6" eb="8">
      <t>チホウ</t>
    </rPh>
    <rPh sb="8" eb="10">
      <t>オロシウリ</t>
    </rPh>
    <rPh sb="10" eb="12">
      <t>シジョウ</t>
    </rPh>
    <phoneticPr fontId="2"/>
  </si>
  <si>
    <t>-</t>
    <phoneticPr fontId="2"/>
  </si>
  <si>
    <t>-</t>
    <phoneticPr fontId="2"/>
  </si>
  <si>
    <t>-</t>
    <phoneticPr fontId="2"/>
  </si>
  <si>
    <t>-</t>
    <phoneticPr fontId="2"/>
  </si>
  <si>
    <t>-</t>
    <phoneticPr fontId="2"/>
  </si>
  <si>
    <t>-</t>
    <phoneticPr fontId="2"/>
  </si>
  <si>
    <t>地域振興基金</t>
    <phoneticPr fontId="5"/>
  </si>
  <si>
    <t>ふるさと創生基金</t>
    <phoneticPr fontId="5"/>
  </si>
  <si>
    <t>職員退職手当基金</t>
    <phoneticPr fontId="5"/>
  </si>
  <si>
    <t>景観形成基金</t>
    <phoneticPr fontId="5"/>
  </si>
  <si>
    <t>地域福祉基金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</si>
  <si>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</si>
  <si>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</si>
  <si>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</si>
  <si>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</si>
  <si>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</si>
  <si>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</si>
  <si>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</si>
  <si>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</si>
  <si>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</si>
  <si>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</si>
  <si>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</si>
  <si>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</si>
  <si>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</si>
  <si>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健全化法による将来負担比率は、平成27年度以降、充当可能な財源額が将来負担額を上回っているため算定されていない。（グラフ表記なし）</t>
    <rPh sb="0" eb="3">
      <t>ケンゼンカ</t>
    </rPh>
    <rPh sb="3" eb="4">
      <t>ホウ</t>
    </rPh>
    <rPh sb="7" eb="9">
      <t>ショウライ</t>
    </rPh>
    <rPh sb="9" eb="11">
      <t>フタン</t>
    </rPh>
    <rPh sb="11" eb="13">
      <t>ヒリツ</t>
    </rPh>
    <rPh sb="15" eb="17">
      <t>ヘイセイ</t>
    </rPh>
    <rPh sb="19" eb="21">
      <t>ネンド</t>
    </rPh>
    <rPh sb="21" eb="23">
      <t>イコウ</t>
    </rPh>
    <rPh sb="24" eb="26">
      <t>ジュウトウ</t>
    </rPh>
    <rPh sb="26" eb="28">
      <t>カノウ</t>
    </rPh>
    <rPh sb="29" eb="31">
      <t>ザイゲン</t>
    </rPh>
    <rPh sb="31" eb="32">
      <t>ガク</t>
    </rPh>
    <rPh sb="33" eb="35">
      <t>ショウライ</t>
    </rPh>
    <rPh sb="35" eb="37">
      <t>フタン</t>
    </rPh>
    <rPh sb="37" eb="38">
      <t>ガク</t>
    </rPh>
    <rPh sb="39" eb="41">
      <t>ウワマワ</t>
    </rPh>
    <rPh sb="47" eb="49">
      <t>サンテイ</t>
    </rPh>
    <rPh sb="60" eb="62">
      <t>ヒョウキ</t>
    </rPh>
    <phoneticPr fontId="5"/>
  </si>
  <si>
    <t>健全化法による将来負担比率は、平成27年度以降、充当可能な財源額が将来負担額を上回っているため算定されていない。（グラフ表記なし）
なお、実質公債費比率は類似団体平均値を下回って推移している。</t>
    <rPh sb="0" eb="3">
      <t>ケンゼンカ</t>
    </rPh>
    <rPh sb="3" eb="4">
      <t>ホウ</t>
    </rPh>
    <rPh sb="7" eb="9">
      <t>ショウライ</t>
    </rPh>
    <rPh sb="9" eb="11">
      <t>フタン</t>
    </rPh>
    <rPh sb="11" eb="13">
      <t>ヒリツ</t>
    </rPh>
    <rPh sb="15" eb="17">
      <t>ヘイセイ</t>
    </rPh>
    <rPh sb="19" eb="21">
      <t>ネンド</t>
    </rPh>
    <rPh sb="21" eb="23">
      <t>イコウ</t>
    </rPh>
    <rPh sb="24" eb="26">
      <t>ジュウトウ</t>
    </rPh>
    <rPh sb="26" eb="28">
      <t>カノウ</t>
    </rPh>
    <rPh sb="29" eb="31">
      <t>ザイゲン</t>
    </rPh>
    <rPh sb="31" eb="32">
      <t>ガク</t>
    </rPh>
    <rPh sb="33" eb="35">
      <t>ショウライ</t>
    </rPh>
    <rPh sb="35" eb="37">
      <t>フタン</t>
    </rPh>
    <rPh sb="37" eb="38">
      <t>ガク</t>
    </rPh>
    <rPh sb="39" eb="41">
      <t>ウワマワ</t>
    </rPh>
    <rPh sb="47" eb="49">
      <t>サンテイ</t>
    </rPh>
    <rPh sb="60" eb="62">
      <t>ヒョウキ</t>
    </rPh>
    <rPh sb="69" eb="71">
      <t>ジッシツ</t>
    </rPh>
    <rPh sb="71" eb="74">
      <t>コウサイヒ</t>
    </rPh>
    <rPh sb="74" eb="76">
      <t>ヒリツ</t>
    </rPh>
    <rPh sb="77" eb="79">
      <t>ルイジ</t>
    </rPh>
    <rPh sb="79" eb="81">
      <t>ダンタイ</t>
    </rPh>
    <rPh sb="81" eb="84">
      <t>ヘイキンチ</t>
    </rPh>
    <rPh sb="85" eb="87">
      <t>シタマワ</t>
    </rPh>
    <rPh sb="89" eb="9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</si>
</sst>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3F4B-480A-8B94-19F15268FE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54521</c:v>
                </c:pt>
                <c:pt idx="1">
                  <c:v>34326</c:v>
                </c:pt>
                <c:pt idx="2">
                  <c:v>69535</c:v>
                </c:pt>
                <c:pt idx="3">
                  <c:v>41579</c:v>
                </c:pt>
                <c:pt idx="4">
                  <c:v>60130</c:v>
                </c:pt>
              </c:numCache>
            </c:numRef>
          </c:val>
          <c:smooth val="0"/>
          <c:extLst>
            <c:ext xmlns:c16="http://schemas.microsoft.com/office/drawing/2014/chart" uri="{C3380CC4-5D6E-409C-BE32-E72D297353CC}">
              <c16:uniqueId val="{00000001-3F4B-480A-8B94-19F15268FE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1.51</c:v>
                </c:pt>
                <c:pt idx="2">
                  <c:v>1.4</c:v>
                </c:pt>
                <c:pt idx="3">
                  <c:v>1.2</c:v>
                </c:pt>
                <c:pt idx="4">
                  <c:v>0.92</c:v>
                </c:pt>
              </c:numCache>
            </c:numRef>
          </c:val>
          <c:extLst>
            <c:ext xmlns:c16="http://schemas.microsoft.com/office/drawing/2014/chart" uri="{C3380CC4-5D6E-409C-BE32-E72D297353CC}">
              <c16:uniqueId val="{00000000-44F5-4A62-9BD1-6495E7884C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48.29</c:v>
                </c:pt>
                <c:pt idx="1">
                  <c:v>49.98</c:v>
                </c:pt>
                <c:pt idx="2">
                  <c:v>42.99</c:v>
                </c:pt>
                <c:pt idx="3">
                  <c:v>39.520000000000003</c:v>
                </c:pt>
                <c:pt idx="4">
                  <c:v>33.82</c:v>
                </c:pt>
              </c:numCache>
            </c:numRef>
          </c:val>
          <c:extLst>
            <c:ext xmlns:c16="http://schemas.microsoft.com/office/drawing/2014/chart" uri="{C3380CC4-5D6E-409C-BE32-E72D297353CC}">
              <c16:uniqueId val="{00000001-44F5-4A62-9BD1-6495E7884C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c:v>
                </c:pt>
                <c:pt idx="1">
                  <c:v>-1.33</c:v>
                </c:pt>
                <c:pt idx="2">
                  <c:v>-7.69</c:v>
                </c:pt>
                <c:pt idx="3">
                  <c:v>-4.4800000000000004</c:v>
                </c:pt>
                <c:pt idx="4">
                  <c:v>-5.59</c:v>
                </c:pt>
              </c:numCache>
            </c:numRef>
          </c:val>
          <c:smooth val="0"/>
          <c:extLst>
            <c:ext xmlns:c16="http://schemas.microsoft.com/office/drawing/2014/chart" uri="{C3380CC4-5D6E-409C-BE32-E72D297353CC}">
              <c16:uniqueId val="{00000002-44F5-4A62-9BD1-6495E7884C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6DD-4359-9952-825EB31FEE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DD-4359-9952-825EB31FEE42}"/>
            </c:ext>
          </c:extLst>
        </c:ser>
        <c:ser>
          <c:idx val="2"/>
          <c:order val="2"/>
          <c:tx>
            <c:strRef>
              <c:f>データシート!$A$29</c:f>
              <c:strCache>
                <c:ptCount val="1"/>
                <c:pt idx="0">
                  <c:v>観光交通対策特別会計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0.28000000000000003</c:v>
                </c:pt>
                <c:pt idx="2">
                  <c:v>#N/A</c:v>
                </c:pt>
                <c:pt idx="3">
                  <c:v>0.13</c:v>
                </c:pt>
                <c:pt idx="4">
                  <c:v>#N/A</c:v>
                </c:pt>
                <c:pt idx="5">
                  <c:v>0.16</c:v>
                </c:pt>
                <c:pt idx="6">
                  <c:v>#N/A</c:v>
                </c:pt>
                <c:pt idx="7">
                  <c:v>0.09</c:v>
                </c:pt>
                <c:pt idx="8">
                  <c:v>#N/A</c:v>
                </c:pt>
                <c:pt idx="9">
                  <c:v>0</c:v>
                </c:pt>
              </c:numCache>
            </c:numRef>
          </c:val>
          <c:extLst>
            <c:ext xmlns:c16="http://schemas.microsoft.com/office/drawing/2014/chart" uri="{C3380CC4-5D6E-409C-BE32-E72D297353CC}">
              <c16:uniqueId val="{00000002-B6DD-4359-9952-825EB31FEE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0.18</c:v>
                </c:pt>
                <c:pt idx="4">
                  <c:v>#N/A</c:v>
                </c:pt>
                <c:pt idx="5">
                  <c:v>0.25</c:v>
                </c:pt>
                <c:pt idx="6">
                  <c:v>#N/A</c:v>
                </c:pt>
                <c:pt idx="7">
                  <c:v>0.2</c:v>
                </c:pt>
                <c:pt idx="8">
                  <c:v>#N/A</c:v>
                </c:pt>
                <c:pt idx="9">
                  <c:v>0.15</c:v>
                </c:pt>
              </c:numCache>
            </c:numRef>
          </c:val>
          <c:extLst>
            <c:ext xmlns:c16="http://schemas.microsoft.com/office/drawing/2014/chart" uri="{C3380CC4-5D6E-409C-BE32-E72D297353CC}">
              <c16:uniqueId val="{00000003-B6DD-4359-9952-825EB31FEE4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2.88</c:v>
                </c:pt>
                <c:pt idx="2">
                  <c:v>#N/A</c:v>
                </c:pt>
                <c:pt idx="3">
                  <c:v>0.87</c:v>
                </c:pt>
                <c:pt idx="4">
                  <c:v>#N/A</c:v>
                </c:pt>
                <c:pt idx="5">
                  <c:v>0.71</c:v>
                </c:pt>
                <c:pt idx="6">
                  <c:v>#N/A</c:v>
                </c:pt>
                <c:pt idx="7">
                  <c:v>0.77</c:v>
                </c:pt>
                <c:pt idx="8">
                  <c:v>#N/A</c:v>
                </c:pt>
                <c:pt idx="9">
                  <c:v>0.54</c:v>
                </c:pt>
              </c:numCache>
            </c:numRef>
          </c:val>
          <c:extLst>
            <c:ext xmlns:c16="http://schemas.microsoft.com/office/drawing/2014/chart" uri="{C3380CC4-5D6E-409C-BE32-E72D297353CC}">
              <c16:uniqueId val="{00000004-B6DD-4359-9952-825EB31FEE4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c:v>
                </c:pt>
                <c:pt idx="2">
                  <c:v>#N/A</c:v>
                </c:pt>
                <c:pt idx="3">
                  <c:v>1.5</c:v>
                </c:pt>
                <c:pt idx="4">
                  <c:v>#N/A</c:v>
                </c:pt>
                <c:pt idx="5">
                  <c:v>1.39</c:v>
                </c:pt>
                <c:pt idx="6">
                  <c:v>#N/A</c:v>
                </c:pt>
                <c:pt idx="7">
                  <c:v>1.19</c:v>
                </c:pt>
                <c:pt idx="8">
                  <c:v>#N/A</c:v>
                </c:pt>
                <c:pt idx="9">
                  <c:v>0.91</c:v>
                </c:pt>
              </c:numCache>
            </c:numRef>
          </c:val>
          <c:extLst>
            <c:ext xmlns:c16="http://schemas.microsoft.com/office/drawing/2014/chart" uri="{C3380CC4-5D6E-409C-BE32-E72D297353CC}">
              <c16:uniqueId val="{00000005-B6DD-4359-9952-825EB31FEE4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1.97</c:v>
                </c:pt>
                <c:pt idx="4">
                  <c:v>#N/A</c:v>
                </c:pt>
                <c:pt idx="5">
                  <c:v>1.91</c:v>
                </c:pt>
                <c:pt idx="6">
                  <c:v>#N/A</c:v>
                </c:pt>
                <c:pt idx="7">
                  <c:v>1.75</c:v>
                </c:pt>
                <c:pt idx="8">
                  <c:v>#N/A</c:v>
                </c:pt>
                <c:pt idx="9">
                  <c:v>1.79</c:v>
                </c:pt>
              </c:numCache>
            </c:numRef>
          </c:val>
          <c:extLst>
            <c:ext xmlns:c16="http://schemas.microsoft.com/office/drawing/2014/chart" uri="{C3380CC4-5D6E-409C-BE32-E72D297353CC}">
              <c16:uniqueId val="{00000006-B6DD-4359-9952-825EB31FEE4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1.55</c:v>
                </c:pt>
                <c:pt idx="2">
                  <c:v>#N/A</c:v>
                </c:pt>
                <c:pt idx="3">
                  <c:v>1.36</c:v>
                </c:pt>
                <c:pt idx="4">
                  <c:v>#N/A</c:v>
                </c:pt>
                <c:pt idx="5">
                  <c:v>0.44</c:v>
                </c:pt>
                <c:pt idx="6">
                  <c:v>#N/A</c:v>
                </c:pt>
                <c:pt idx="7">
                  <c:v>1.89</c:v>
                </c:pt>
                <c:pt idx="8">
                  <c:v>#N/A</c:v>
                </c:pt>
                <c:pt idx="9">
                  <c:v>2.5099999999999998</c:v>
                </c:pt>
              </c:numCache>
            </c:numRef>
          </c:val>
          <c:extLst>
            <c:ext xmlns:c16="http://schemas.microsoft.com/office/drawing/2014/chart" uri="{C3380CC4-5D6E-409C-BE32-E72D297353CC}">
              <c16:uniqueId val="{00000007-B6DD-4359-9952-825EB31FEE4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7.64</c:v>
                </c:pt>
                <c:pt idx="2">
                  <c:v>#N/A</c:v>
                </c:pt>
                <c:pt idx="3">
                  <c:v>7.02</c:v>
                </c:pt>
                <c:pt idx="4">
                  <c:v>#N/A</c:v>
                </c:pt>
                <c:pt idx="5">
                  <c:v>6.07</c:v>
                </c:pt>
                <c:pt idx="6">
                  <c:v>#N/A</c:v>
                </c:pt>
                <c:pt idx="7">
                  <c:v>4.95</c:v>
                </c:pt>
                <c:pt idx="8">
                  <c:v>#N/A</c:v>
                </c:pt>
                <c:pt idx="9">
                  <c:v>3.74</c:v>
                </c:pt>
              </c:numCache>
            </c:numRef>
          </c:val>
          <c:extLst>
            <c:ext xmlns:c16="http://schemas.microsoft.com/office/drawing/2014/chart" uri="{C3380CC4-5D6E-409C-BE32-E72D297353CC}">
              <c16:uniqueId val="{00000008-B6DD-4359-9952-825EB31FEE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9.1199999999999992</c:v>
                </c:pt>
                <c:pt idx="2">
                  <c:v>#N/A</c:v>
                </c:pt>
                <c:pt idx="3">
                  <c:v>8.41</c:v>
                </c:pt>
                <c:pt idx="4">
                  <c:v>#N/A</c:v>
                </c:pt>
                <c:pt idx="5">
                  <c:v>6.26</c:v>
                </c:pt>
                <c:pt idx="6">
                  <c:v>#N/A</c:v>
                </c:pt>
                <c:pt idx="7">
                  <c:v>6.63</c:v>
                </c:pt>
                <c:pt idx="8">
                  <c:v>#N/A</c:v>
                </c:pt>
                <c:pt idx="9">
                  <c:v>7.16</c:v>
                </c:pt>
              </c:numCache>
            </c:numRef>
          </c:val>
          <c:extLst>
            <c:ext xmlns:c16="http://schemas.microsoft.com/office/drawing/2014/chart" uri="{C3380CC4-5D6E-409C-BE32-E72D297353CC}">
              <c16:uniqueId val="{00000009-B6DD-4359-9952-825EB31FEE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6343</c:v>
                </c:pt>
                <c:pt idx="5">
                  <c:v>6434</c:v>
                </c:pt>
                <c:pt idx="8">
                  <c:v>6508</c:v>
                </c:pt>
                <c:pt idx="11">
                  <c:v>6530</c:v>
                </c:pt>
                <c:pt idx="14">
                  <c:v>6603</c:v>
                </c:pt>
              </c:numCache>
            </c:numRef>
          </c:val>
          <c:extLst>
            <c:ext xmlns:c16="http://schemas.microsoft.com/office/drawing/2014/chart" uri="{C3380CC4-5D6E-409C-BE32-E72D297353CC}">
              <c16:uniqueId val="{00000000-54CC-42CA-A049-B87211F990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CC-42CA-A049-B87211F990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CC-42CA-A049-B87211F990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342</c:v>
                </c:pt>
                <c:pt idx="3">
                  <c:v>337</c:v>
                </c:pt>
                <c:pt idx="6">
                  <c:v>255</c:v>
                </c:pt>
                <c:pt idx="9">
                  <c:v>200</c:v>
                </c:pt>
                <c:pt idx="12">
                  <c:v>122</c:v>
                </c:pt>
              </c:numCache>
            </c:numRef>
          </c:val>
          <c:extLst>
            <c:ext xmlns:c16="http://schemas.microsoft.com/office/drawing/2014/chart" uri="{C3380CC4-5D6E-409C-BE32-E72D297353CC}">
              <c16:uniqueId val="{00000003-54CC-42CA-A049-B87211F990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1458</c:v>
                </c:pt>
                <c:pt idx="3">
                  <c:v>1592</c:v>
                </c:pt>
                <c:pt idx="6">
                  <c:v>1598</c:v>
                </c:pt>
                <c:pt idx="9">
                  <c:v>1625</c:v>
                </c:pt>
                <c:pt idx="12">
                  <c:v>1922</c:v>
                </c:pt>
              </c:numCache>
            </c:numRef>
          </c:val>
          <c:extLst>
            <c:ext xmlns:c16="http://schemas.microsoft.com/office/drawing/2014/chart" uri="{C3380CC4-5D6E-409C-BE32-E72D297353CC}">
              <c16:uniqueId val="{00000004-54CC-42CA-A049-B87211F990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CC-42CA-A049-B87211F990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CC-42CA-A049-B87211F990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5424</c:v>
                </c:pt>
                <c:pt idx="3">
                  <c:v>5495</c:v>
                </c:pt>
                <c:pt idx="6">
                  <c:v>5621</c:v>
                </c:pt>
                <c:pt idx="9">
                  <c:v>5656</c:v>
                </c:pt>
                <c:pt idx="12">
                  <c:v>5701</c:v>
                </c:pt>
              </c:numCache>
            </c:numRef>
          </c:val>
          <c:extLst>
            <c:ext xmlns:c16="http://schemas.microsoft.com/office/drawing/2014/chart" uri="{C3380CC4-5D6E-409C-BE32-E72D297353CC}">
              <c16:uniqueId val="{00000007-54CC-42CA-A049-B87211F990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881</c:v>
                </c:pt>
                <c:pt idx="2">
                  <c:v>#N/A</c:v>
                </c:pt>
                <c:pt idx="3">
                  <c:v>#N/A</c:v>
                </c:pt>
                <c:pt idx="4">
                  <c:v>990</c:v>
                </c:pt>
                <c:pt idx="5">
                  <c:v>#N/A</c:v>
                </c:pt>
                <c:pt idx="6">
                  <c:v>#N/A</c:v>
                </c:pt>
                <c:pt idx="7">
                  <c:v>966</c:v>
                </c:pt>
                <c:pt idx="8">
                  <c:v>#N/A</c:v>
                </c:pt>
                <c:pt idx="9">
                  <c:v>#N/A</c:v>
                </c:pt>
                <c:pt idx="10">
                  <c:v>951</c:v>
                </c:pt>
                <c:pt idx="11">
                  <c:v>#N/A</c:v>
                </c:pt>
                <c:pt idx="12">
                  <c:v>#N/A</c:v>
                </c:pt>
                <c:pt idx="13">
                  <c:v>1142</c:v>
                </c:pt>
                <c:pt idx="14">
                  <c:v>#N/A</c:v>
                </c:pt>
              </c:numCache>
            </c:numRef>
          </c:val>
          <c:smooth val="0"/>
          <c:extLst>
            <c:ext xmlns:c16="http://schemas.microsoft.com/office/drawing/2014/chart" uri="{C3380CC4-5D6E-409C-BE32-E72D297353CC}">
              <c16:uniqueId val="{00000008-54CC-42CA-A049-B87211F990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58369</c:v>
                </c:pt>
                <c:pt idx="5">
                  <c:v>60036</c:v>
                </c:pt>
                <c:pt idx="8">
                  <c:v>63252</c:v>
                </c:pt>
                <c:pt idx="11">
                  <c:v>63184</c:v>
                </c:pt>
                <c:pt idx="14">
                  <c:v>64219</c:v>
                </c:pt>
              </c:numCache>
            </c:numRef>
          </c:val>
          <c:extLst>
            <c:ext xmlns:c16="http://schemas.microsoft.com/office/drawing/2014/chart" uri="{C3380CC4-5D6E-409C-BE32-E72D297353CC}">
              <c16:uniqueId val="{00000000-6972-4A39-88F5-CC2A71AE89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14158</c:v>
                </c:pt>
                <c:pt idx="5">
                  <c:v>15801</c:v>
                </c:pt>
                <c:pt idx="8">
                  <c:v>16027</c:v>
                </c:pt>
                <c:pt idx="11">
                  <c:v>17083</c:v>
                </c:pt>
                <c:pt idx="14">
                  <c:v>18862</c:v>
                </c:pt>
              </c:numCache>
            </c:numRef>
          </c:val>
          <c:extLst>
            <c:ext xmlns:c16="http://schemas.microsoft.com/office/drawing/2014/chart" uri="{C3380CC4-5D6E-409C-BE32-E72D297353CC}">
              <c16:uniqueId val="{00000001-6972-4A39-88F5-CC2A71AE89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22454</c:v>
                </c:pt>
                <c:pt idx="5">
                  <c:v>23811</c:v>
                </c:pt>
                <c:pt idx="8">
                  <c:v>21642</c:v>
                </c:pt>
                <c:pt idx="11">
                  <c:v>20522</c:v>
                </c:pt>
                <c:pt idx="14">
                  <c:v>18984</c:v>
                </c:pt>
              </c:numCache>
            </c:numRef>
          </c:val>
          <c:extLst>
            <c:ext xmlns:c16="http://schemas.microsoft.com/office/drawing/2014/chart" uri="{C3380CC4-5D6E-409C-BE32-E72D297353CC}">
              <c16:uniqueId val="{00000002-6972-4A39-88F5-CC2A71AE89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72-4A39-88F5-CC2A71AE89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72-4A39-88F5-CC2A71AE89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2-4A39-88F5-CC2A71AE89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7177</c:v>
                </c:pt>
                <c:pt idx="3">
                  <c:v>7329</c:v>
                </c:pt>
                <c:pt idx="6">
                  <c:v>6993</c:v>
                </c:pt>
                <c:pt idx="9">
                  <c:v>7138</c:v>
                </c:pt>
                <c:pt idx="12">
                  <c:v>7162</c:v>
                </c:pt>
              </c:numCache>
            </c:numRef>
          </c:val>
          <c:extLst>
            <c:ext xmlns:c16="http://schemas.microsoft.com/office/drawing/2014/chart" uri="{C3380CC4-5D6E-409C-BE32-E72D297353CC}">
              <c16:uniqueId val="{00000006-6972-4A39-88F5-CC2A71AE89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1521</c:v>
                </c:pt>
                <c:pt idx="3">
                  <c:v>1197</c:v>
                </c:pt>
                <c:pt idx="6">
                  <c:v>958</c:v>
                </c:pt>
                <c:pt idx="9">
                  <c:v>794</c:v>
                </c:pt>
                <c:pt idx="12">
                  <c:v>691</c:v>
                </c:pt>
              </c:numCache>
            </c:numRef>
          </c:val>
          <c:extLst>
            <c:ext xmlns:c16="http://schemas.microsoft.com/office/drawing/2014/chart" uri="{C3380CC4-5D6E-409C-BE32-E72D297353CC}">
              <c16:uniqueId val="{00000007-6972-4A39-88F5-CC2A71AE89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24790</c:v>
                </c:pt>
                <c:pt idx="3">
                  <c:v>28886</c:v>
                </c:pt>
                <c:pt idx="6">
                  <c:v>32946</c:v>
                </c:pt>
                <c:pt idx="9">
                  <c:v>33435</c:v>
                </c:pt>
                <c:pt idx="12">
                  <c:v>31962</c:v>
                </c:pt>
              </c:numCache>
            </c:numRef>
          </c:val>
          <c:extLst>
            <c:ext xmlns:c16="http://schemas.microsoft.com/office/drawing/2014/chart" uri="{C3380CC4-5D6E-409C-BE32-E72D297353CC}">
              <c16:uniqueId val="{00000008-6972-4A39-88F5-CC2A71AE89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72-4A39-88F5-CC2A71AE89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52581</c:v>
                </c:pt>
                <c:pt idx="3">
                  <c:v>53645</c:v>
                </c:pt>
                <c:pt idx="6">
                  <c:v>57574</c:v>
                </c:pt>
                <c:pt idx="9">
                  <c:v>57122</c:v>
                </c:pt>
                <c:pt idx="12">
                  <c:v>59305</c:v>
                </c:pt>
              </c:numCache>
            </c:numRef>
          </c:val>
          <c:extLst>
            <c:ext xmlns:c16="http://schemas.microsoft.com/office/drawing/2014/chart" uri="{C3380CC4-5D6E-409C-BE32-E72D297353CC}">
              <c16:uniqueId val="{0000000A-6972-4A39-88F5-CC2A71AE89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72-4A39-88F5-CC2A71AE89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12874</c:v>
                </c:pt>
                <c:pt idx="1">
                  <c:v>11805</c:v>
                </c:pt>
                <c:pt idx="2">
                  <c:v>10353</c:v>
                </c:pt>
              </c:numCache>
            </c:numRef>
          </c:val>
          <c:extLst>
            <c:ext xmlns:c16="http://schemas.microsoft.com/office/drawing/2014/chart" uri="{C3380CC4-5D6E-409C-BE32-E72D297353CC}">
              <c16:uniqueId val="{00000000-252E-41AA-84F8-DA0F37807A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1164</c:v>
                </c:pt>
                <c:pt idx="1">
                  <c:v>1172</c:v>
                </c:pt>
                <c:pt idx="2">
                  <c:v>1173</c:v>
                </c:pt>
              </c:numCache>
            </c:numRef>
          </c:val>
          <c:extLst>
            <c:ext xmlns:c16="http://schemas.microsoft.com/office/drawing/2014/chart" uri="{C3380CC4-5D6E-409C-BE32-E72D297353CC}">
              <c16:uniqueId val="{00000001-252E-41AA-84F8-DA0F37807A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6685</c:v>
                </c:pt>
                <c:pt idx="1">
                  <c:v>6350</c:v>
                </c:pt>
                <c:pt idx="2">
                  <c:v>5967</c:v>
                </c:pt>
              </c:numCache>
            </c:numRef>
          </c:val>
          <c:extLst>
            <c:ext xmlns:c16="http://schemas.microsoft.com/office/drawing/2014/chart" uri="{C3380CC4-5D6E-409C-BE32-E72D297353CC}">
              <c16:uniqueId val="{00000002-252E-41AA-84F8-DA0F37807A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{FBD75FBD-A667-4A98-803E-B123D48638A7}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E8-4491-AC42-679F8D3721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{322F1CF0-8534-4F69-96F1-FAAC34A76539}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E8-4491-AC42-679F8D3721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{207CECC3-BFA4-4010-89CD-2A0F407FD20D}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E8-4491-AC42-679F8D3721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{BF9F1938-C6AA-45AA-A5F4-93B667060D87}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E8-4491-AC42-679F8D3721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{83CE183B-D7BD-4CC6-9C45-EF30711CD923}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E8-4491-AC42-679F8D37213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{D7E61589-4671-4728-AF8B-F03BF21E1094}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E8-4491-AC42-679F8D37213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{9DF5D890-61B8-4A0F-9893-D753967C9459}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E8-4491-AC42-679F8D37213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{8DCC9BBD-905C-4A61-B2BA-090E0C4D8973}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E8-4491-AC42-679F8D3721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{61237AAE-EA98-4A04-A667-0B6014E4B2C6}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E8-4491-AC42-679F8D3721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57</c:v>
                </c:pt>
                <c:pt idx="16">
                  <c:v>57.1</c:v>
                </c:pt>
                <c:pt idx="24">
                  <c:v>58.6</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E8-4491-AC42-679F8D3721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{DAE0E9A1-826E-4229-8E64-A1C41C81D046}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E8-4491-AC42-679F8D3721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{27E3A076-24F8-4877-A99E-873500B6184A}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E8-4491-AC42-679F8D3721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{89B42146-0A4A-4E5E-9AA4-358590AB38FA}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E8-4491-AC42-679F8D3721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{A607B89C-1C77-4B19-9E99-F18085C1B93F}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E8-4491-AC42-679F8D3721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{7EA6A6FB-A604-4BAD-8CAC-3217D5BCB134}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E8-4491-AC42-679F8D37213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{B74EB6BA-8BB4-4666-9968-2EC20443D21C}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E8-4491-AC42-679F8D37213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{0F1082D4-7E5B-4B32-B208-47C57511E1B2}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E8-4491-AC42-679F8D37213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{1CE974C7-2926-490B-9901-DA158CD6A70B}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E8-4491-AC42-679F8D37213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{4CDF7A54-C1DB-40A1-8C26-D44720277126}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E8-4491-AC42-679F8D3721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CFE8-4491-AC42-679F8D37213D}"/>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{92D8D53A-00B2-4C11-BCA6-606B03DC6B75}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C24-4614-BF38-F536F5B257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{DDB7101C-1EAB-4D6E-9AE9-0E2AC0D9B262}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24-4614-BF38-F536F5B257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{70265626-D5F9-4C25-9C80-2BCD3207F50C}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24-4614-BF38-F536F5B257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{57417EAF-8C4F-46F0-BBF0-323827B71D8E}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24-4614-BF38-F536F5B257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{BCCAF961-55E7-4A68-8466-1E497FD19685}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24-4614-BF38-F536F5B257E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{BBC2D965-6479-4CEC-B18B-BB196372EFBA}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C24-4614-BF38-F536F5B257E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{DC99D7CB-936A-40D8-A47C-75DC0A1078A7}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C24-4614-BF38-F536F5B257E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{33F676AD-0E15-45D6-B520-C6CF54ABDB04}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C24-4614-BF38-F536F5B257E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{6BC0CE14-856A-488B-BDC7-2899346FF353}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C24-4614-BF38-F536F5B257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3.7</c:v>
                </c:pt>
                <c:pt idx="16">
                  <c:v>3.8</c:v>
                </c:pt>
                <c:pt idx="24">
                  <c:v>3.9</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24-4614-BF38-F536F5B257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{E303425C-A251-47CB-B2CE-E775EAF5F094}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C24-4614-BF38-F536F5B257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{CE840E97-FDAB-45AF-831B-1BF3542715E6}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24-4614-BF38-F536F5B257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{99C94093-253A-4A31-98E5-975E4D9C624A}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24-4614-BF38-F536F5B257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{FA12A727-DD71-43AB-A941-C10C318BDD0F}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24-4614-BF38-F536F5B257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{4E179CB3-1499-434C-BA7D-94F14605B497}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24-4614-BF38-F536F5B257E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{D8C94304-535B-46A4-A4B9-B10B13275E69}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C24-4614-BF38-F536F5B257E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{EF7711EF-2F75-4639-BBAA-264003499FE8}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C24-4614-BF38-F536F5B257E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{24B3E987-7265-4882-BD4F-35D3701FCC6A}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C24-4614-BF38-F536F5B257E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{E90A868C-2C98-43B1-A5BF-E130AB39A1EB}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C24-4614-BF38-F536F5B257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8C24-4614-BF38-F536F5B257E5}"/>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算入公債費の増加が元利償還金の増加を上回っているが、病院建設のための出資金等の影響による公営企業債の元利償還金に対する繰入金の増が主な要因で増額となった。</a:t>
          </a:r>
        </a:p>
        <a:p>
          <a:r>
            <a:rPr kumimoji="1" lang="ja-JP" altLang="en-US" sz="1400">
              <a:latin typeface="ＭＳ ゴシック" pitchFamily="49" charset="-128"/>
              <a:ea typeface="ＭＳ ゴシック" pitchFamily="49" charset="-128"/>
            </a:rPr>
            <a:t>　今後は、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学校統合、新病院建設事業により、地方債現在高が増加し、将来負担額は増加した。また、基金の取り崩しにより充当可能基金は減少し、充当可能財源等は増加した。</a:t>
          </a:r>
        </a:p>
        <a:p>
          <a:r>
            <a:rPr kumimoji="1" lang="ja-JP" altLang="en-US" sz="1400">
              <a:latin typeface="ＭＳ ゴシック" pitchFamily="49" charset="-128"/>
              <a:ea typeface="ＭＳ ゴシック" pitchFamily="49" charset="-128"/>
            </a:rPr>
            <a:t>　ただし、充当可能財源等の額が、将来負担額を上回っており、将来負担比率の分子はゼロ以下となった。</a:t>
          </a:r>
        </a:p>
        <a:p>
          <a:r>
            <a:rPr kumimoji="1" lang="ja-JP" altLang="en-US" sz="1400">
              <a:latin typeface="ＭＳ ゴシック" pitchFamily="49" charset="-128"/>
              <a:ea typeface="ＭＳ ゴシック" pitchFamily="49" charset="-128"/>
            </a:rPr>
            <a:t>　今後、更に、市債発行額の増大が懸念されるため、長期的な視点に立った適正な公債管理に努め、市債残高の抑制及び交付税措置見込額を考慮した公債費に占める実地方負担額の縮減を図る。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一般財源の不足を補うために財政調整基金の取り崩したことと、その他特定目的基金（地域振興基金、ふるさと創生基金等）をその目的に合致した事業の財源として取り崩したことにより、全体として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合併特例措置の終了に伴う普通交付税の減額や公債費の増加に伴い一般財源の不足が見込まれることから、今後も一定程度の残高を確保しながら取り崩しをする予定である。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市町村合併に伴う市民の一体感の醸成、及び、地域振興を図る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ふるさと創生に要する事業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地域における福祉活動の促進、快適な生活環境の形成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財源確保のため、地域振興基金、ふるさと創生基金、地域福祉基金等の取り崩しにより減少した。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また、合併特例債も発行終了となる。これにより市町村合併に関連した事業の確保のため、地域振興基金、ふるさと創生基金については一定程度の残高を確保しながら取り崩しを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一般財源の不足を補うため、取り崩しを行ったために減少した。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合併特例措置の終了に伴う普通交付税の減額や公債費の増加に伴い一般財源の不足が見込まれることから、一定程度の残高を確保しながら取り崩しをする予定である。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基金運用による利子積立により増加した。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公債費の増加が見込まれることから、一定程度の取り崩しを予定している。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59.1</a:t>
          </a:r>
          <a:r>
            <a:rPr kumimoji="1" lang="ja-JP" altLang="ja-JP" sz="1100">
              <a:solidFill>
                <a:schemeClr val="dk1"/>
              </a:solidFill>
              <a:effectLst/>
              <a:latin typeface="+mn-lt"/>
              <a:ea typeface="+mn-ea"/>
              <a:cs typeface="+mn-cs"/>
            </a:rPr>
            <a:t>％であり、増加傾向にある。所有している公共施設等の多くは、高度経済成長期とその後の十数年の期間に建設されたものであり、今後、更新時期を集中的に迎えることが見込まれる。　</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年度に策定した「伊勢市公共施設等総合管理計画」に基づき、公共施設等の総合的かつ計画的な管理を行い、財政負担の軽減化と平準化、最適な配置の実現を目指す。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154813</xdr:rowOff>
    </xdr:from>
    <xdr:to>
      <xdr:col>23</xdr:col>
      <xdr:colOff>136525</xdr:colOff>
      <xdr:row>29</xdr:row>
      <xdr:rowOff>84963</xdr:rowOff>
    </xdr:to>
    <xdr:sp macro="" textlink="">
      <xdr:nvSpPr>
        <xdr:cNvPr id="89" name="楕円 88"/>
        <xdr:cNvSpPr/>
      </xdr:nvSpPr>
      <xdr:spPr>
        <a:xfrm>
          <a:off x="47117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6240</xdr:rowOff>
    </xdr:from>
    <xdr:ext cx="405111" cy="259045"/>
    <xdr:sp macro="" textlink="">
      <xdr:nvSpPr>
        <xdr:cNvPr id="90" name="有形固定資産減価償却率該当値テキスト"/>
        <xdr:cNvSpPr txBox="1"/>
      </xdr:nvSpPr>
      <xdr:spPr>
        <a:xfrm>
          <a:off x="4813300" y="557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133223</xdr:rowOff>
    </xdr:from>
    <xdr:to>
      <xdr:col>19</xdr:col>
      <xdr:colOff>187325</xdr:colOff>
      <xdr:row>29</xdr:row>
      <xdr:rowOff>63373</xdr:rowOff>
    </xdr:to>
    <xdr:sp macro="" textlink="">
      <xdr:nvSpPr>
        <xdr:cNvPr id="91" name="楕円 90"/>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34163</xdr:rowOff>
    </xdr:to>
    <xdr:cxnSp macro="">
      <xdr:nvCxnSpPr>
        <xdr:cNvPr id="92" name="直線コネクタ 91"/>
        <xdr:cNvCxnSpPr/>
      </xdr:nvCxnSpPr>
      <xdr:spPr>
        <a:xfrm>
          <a:off x="4051300" y="575614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68453</xdr:rowOff>
    </xdr:from>
    <xdr:to>
      <xdr:col>15</xdr:col>
      <xdr:colOff>187325</xdr:colOff>
      <xdr:row>28</xdr:row>
      <xdr:rowOff>170053</xdr:rowOff>
    </xdr:to>
    <xdr:sp macro="" textlink="">
      <xdr:nvSpPr>
        <xdr:cNvPr id="93" name="楕円 92"/>
        <xdr:cNvSpPr/>
      </xdr:nvSpPr>
      <xdr:spPr>
        <a:xfrm>
          <a:off x="3238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119253</xdr:rowOff>
    </xdr:from>
    <xdr:to>
      <xdr:col>19</xdr:col>
      <xdr:colOff>136525</xdr:colOff>
      <xdr:row>29</xdr:row>
      <xdr:rowOff>12573</xdr:rowOff>
    </xdr:to>
    <xdr:cxnSp macro="">
      <xdr:nvCxnSpPr>
        <xdr:cNvPr id="94" name="直線コネクタ 93"/>
        <xdr:cNvCxnSpPr/>
      </xdr:nvCxnSpPr>
      <xdr:spPr>
        <a:xfrm>
          <a:off x="3289300" y="569137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5" name="楕円 94"/>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119253</xdr:rowOff>
    </xdr:to>
    <xdr:cxnSp macro="">
      <xdr:nvCxnSpPr>
        <xdr:cNvPr id="96" name="直線コネクタ 95"/>
        <xdr:cNvCxnSpPr/>
      </xdr:nvCxnSpPr>
      <xdr:spPr>
        <a:xfrm>
          <a:off x="2527300" y="568706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97" name="楕円 96"/>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114935</xdr:rowOff>
    </xdr:to>
    <xdr:cxnSp macro="">
      <xdr:nvCxnSpPr>
        <xdr:cNvPr id="98" name="直線コネクタ 97"/>
        <xdr:cNvCxnSpPr/>
      </xdr:nvCxnSpPr>
      <xdr:spPr>
        <a:xfrm>
          <a:off x="1765300" y="562229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79900</xdr:rowOff>
    </xdr:from>
    <xdr:ext cx="405111" cy="259045"/>
    <xdr:sp macro="" textlink="">
      <xdr:nvSpPr>
        <xdr:cNvPr id="103" name="n_1mainValue有形固定資産減価償却率"/>
        <xdr:cNvSpPr txBox="1"/>
      </xdr:nvSpPr>
      <xdr:spPr>
        <a:xfrm>
          <a:off x="38360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15130</xdr:rowOff>
    </xdr:from>
    <xdr:ext cx="405111" cy="259045"/>
    <xdr:sp macro="" textlink="">
      <xdr:nvSpPr>
        <xdr:cNvPr id="104" name="n_2mainValue有形固定資産減価償却率"/>
        <xdr:cNvSpPr txBox="1"/>
      </xdr:nvSpPr>
      <xdr:spPr>
        <a:xfrm>
          <a:off x="30867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5"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06" name="n_4mainValue有形固定資産減価償却率"/>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本年度、当市では</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％であり、大型建設事業等により、地方債現在高が増加したことにより、類似団体平均や三重県平均、全国平均を上回った。</a:t>
          </a:r>
          <a:endParaRPr lang="ja-JP" altLang="ja-JP">
            <a:effectLst/>
          </a:endParaRPr>
        </a:p>
        <a:p>
          <a:r>
            <a:rPr kumimoji="1" lang="ja-JP" altLang="ja-JP" sz="1100">
              <a:solidFill>
                <a:schemeClr val="dk1"/>
              </a:solidFill>
              <a:effectLst/>
              <a:latin typeface="+mn-lt"/>
              <a:ea typeface="+mn-ea"/>
              <a:cs typeface="+mn-cs"/>
            </a:rPr>
            <a:t>　また、今後も大型建設事業等が想定されているため、経常的な業務活動に係るコストを抑える一方、一層の地方債総額抑制と交付税措置を考慮した借入に努める必要がある。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40" name="債務償還比率平均値テキスト"/>
        <xdr:cNvSpPr txBox="1"/>
      </xdr:nvSpPr>
      <xdr:spPr>
        <a:xfrm>
          <a:off x="14846300" y="553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7832</xdr:rowOff>
    </xdr:from>
    <xdr:to>
      <xdr:col>76</xdr:col>
      <xdr:colOff>73025</xdr:colOff>
      <xdr:row>29</xdr:row>
      <xdr:rowOff>109432</xdr:rowOff>
    </xdr:to>
    <xdr:sp macro="" textlink="">
      <xdr:nvSpPr>
        <xdr:cNvPr id="151" name="楕円 150"/>
        <xdr:cNvSpPr/>
      </xdr:nvSpPr>
      <xdr:spPr>
        <a:xfrm>
          <a:off x="14744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157709</xdr:rowOff>
    </xdr:from>
    <xdr:ext cx="469744" cy="259045"/>
    <xdr:sp macro="" textlink="">
      <xdr:nvSpPr>
        <xdr:cNvPr id="152" name="債務償還比率該当値テキスト"/>
        <xdr:cNvSpPr txBox="1"/>
      </xdr:nvSpPr>
      <xdr:spPr>
        <a:xfrm>
          <a:off x="14846300" y="57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11070</xdr:rowOff>
    </xdr:from>
    <xdr:to>
      <xdr:col>72</xdr:col>
      <xdr:colOff>123825</xdr:colOff>
      <xdr:row>29</xdr:row>
      <xdr:rowOff>112670</xdr:rowOff>
    </xdr:to>
    <xdr:sp macro="" textlink="">
      <xdr:nvSpPr>
        <xdr:cNvPr id="153" name="楕円 152"/>
        <xdr:cNvSpPr/>
      </xdr:nvSpPr>
      <xdr:spPr>
        <a:xfrm>
          <a:off x="14033500" y="5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58632</xdr:rowOff>
    </xdr:from>
    <xdr:to>
      <xdr:col>76</xdr:col>
      <xdr:colOff>22225</xdr:colOff>
      <xdr:row>29</xdr:row>
      <xdr:rowOff>61870</xdr:rowOff>
    </xdr:to>
    <xdr:cxnSp macro="">
      <xdr:nvCxnSpPr>
        <xdr:cNvPr id="154" name="直線コネクタ 153"/>
        <xdr:cNvCxnSpPr/>
      </xdr:nvCxnSpPr>
      <xdr:spPr>
        <a:xfrm flipV="1">
          <a:off x="14084300" y="5802207"/>
          <a:ext cx="711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168631</xdr:rowOff>
    </xdr:from>
    <xdr:to>
      <xdr:col>68</xdr:col>
      <xdr:colOff>123825</xdr:colOff>
      <xdr:row>29</xdr:row>
      <xdr:rowOff>98781</xdr:rowOff>
    </xdr:to>
    <xdr:sp macro="" textlink="">
      <xdr:nvSpPr>
        <xdr:cNvPr id="155" name="楕円 154"/>
        <xdr:cNvSpPr/>
      </xdr:nvSpPr>
      <xdr:spPr>
        <a:xfrm>
          <a:off x="13271500" y="57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47981</xdr:rowOff>
    </xdr:from>
    <xdr:to>
      <xdr:col>72</xdr:col>
      <xdr:colOff>73025</xdr:colOff>
      <xdr:row>29</xdr:row>
      <xdr:rowOff>61870</xdr:rowOff>
    </xdr:to>
    <xdr:cxnSp macro="">
      <xdr:nvCxnSpPr>
        <xdr:cNvPr id="156" name="直線コネクタ 155"/>
        <xdr:cNvCxnSpPr/>
      </xdr:nvCxnSpPr>
      <xdr:spPr>
        <a:xfrm>
          <a:off x="13322300" y="5791556"/>
          <a:ext cx="762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96304</xdr:rowOff>
    </xdr:from>
    <xdr:to>
      <xdr:col>64</xdr:col>
      <xdr:colOff>123825</xdr:colOff>
      <xdr:row>29</xdr:row>
      <xdr:rowOff>26454</xdr:rowOff>
    </xdr:to>
    <xdr:sp macro="" textlink="">
      <xdr:nvSpPr>
        <xdr:cNvPr id="157" name="楕円 156"/>
        <xdr:cNvSpPr/>
      </xdr:nvSpPr>
      <xdr:spPr>
        <a:xfrm>
          <a:off x="12509500" y="56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147104</xdr:rowOff>
    </xdr:from>
    <xdr:to>
      <xdr:col>68</xdr:col>
      <xdr:colOff>73025</xdr:colOff>
      <xdr:row>29</xdr:row>
      <xdr:rowOff>47981</xdr:rowOff>
    </xdr:to>
    <xdr:cxnSp macro="">
      <xdr:nvCxnSpPr>
        <xdr:cNvPr id="158" name="直線コネクタ 157"/>
        <xdr:cNvCxnSpPr/>
      </xdr:nvCxnSpPr>
      <xdr:spPr>
        <a:xfrm>
          <a:off x="12560300" y="5719229"/>
          <a:ext cx="762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76585</xdr:rowOff>
    </xdr:from>
    <xdr:to>
      <xdr:col>60</xdr:col>
      <xdr:colOff>123825</xdr:colOff>
      <xdr:row>29</xdr:row>
      <xdr:rowOff>6735</xdr:rowOff>
    </xdr:to>
    <xdr:sp macro="" textlink="">
      <xdr:nvSpPr>
        <xdr:cNvPr id="159" name="楕円 158"/>
        <xdr:cNvSpPr/>
      </xdr:nvSpPr>
      <xdr:spPr>
        <a:xfrm>
          <a:off x="11747500" y="56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127385</xdr:rowOff>
    </xdr:from>
    <xdr:to>
      <xdr:col>64</xdr:col>
      <xdr:colOff>73025</xdr:colOff>
      <xdr:row>28</xdr:row>
      <xdr:rowOff>147104</xdr:rowOff>
    </xdr:to>
    <xdr:cxnSp macro="">
      <xdr:nvCxnSpPr>
        <xdr:cNvPr id="160" name="直線コネクタ 159"/>
        <xdr:cNvCxnSpPr/>
      </xdr:nvCxnSpPr>
      <xdr:spPr>
        <a:xfrm>
          <a:off x="11798300" y="5699510"/>
          <a:ext cx="762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61" name="n_1aveValue債務償還比率"/>
        <xdr:cNvSpPr txBox="1"/>
      </xdr:nvSpPr>
      <xdr:spPr>
        <a:xfrm>
          <a:off x="13836727" y="54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62" name="n_2aveValue債務償還比率"/>
        <xdr:cNvSpPr txBox="1"/>
      </xdr:nvSpPr>
      <xdr:spPr>
        <a:xfrm>
          <a:off x="13087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103797</xdr:rowOff>
    </xdr:from>
    <xdr:ext cx="469744" cy="259045"/>
    <xdr:sp macro="" textlink="">
      <xdr:nvSpPr>
        <xdr:cNvPr id="165" name="n_1mainValue債務償還比率"/>
        <xdr:cNvSpPr txBox="1"/>
      </xdr:nvSpPr>
      <xdr:spPr>
        <a:xfrm>
          <a:off x="13836727" y="584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89908</xdr:rowOff>
    </xdr:from>
    <xdr:ext cx="469744" cy="259045"/>
    <xdr:sp macro="" textlink="">
      <xdr:nvSpPr>
        <xdr:cNvPr id="166" name="n_2mainValue債務償還比率"/>
        <xdr:cNvSpPr txBox="1"/>
      </xdr:nvSpPr>
      <xdr:spPr>
        <a:xfrm>
          <a:off x="13087427" y="58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42981</xdr:rowOff>
    </xdr:from>
    <xdr:ext cx="469744" cy="259045"/>
    <xdr:sp macro="" textlink="">
      <xdr:nvSpPr>
        <xdr:cNvPr id="167" name="n_3mainValue債務償還比率"/>
        <xdr:cNvSpPr txBox="1"/>
      </xdr:nvSpPr>
      <xdr:spPr>
        <a:xfrm>
          <a:off x="12325427" y="544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23262</xdr:rowOff>
    </xdr:from>
    <xdr:ext cx="469744" cy="259045"/>
    <xdr:sp macro="" textlink="">
      <xdr:nvSpPr>
        <xdr:cNvPr id="168" name="n_4mainValue債務償還比率"/>
        <xdr:cNvSpPr txBox="1"/>
      </xdr:nvSpPr>
      <xdr:spPr>
        <a:xfrm>
          <a:off x="11563427" y="54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66548</xdr:rowOff>
    </xdr:from>
    <xdr:to>
      <xdr:col>24</xdr:col>
      <xdr:colOff>114300</xdr:colOff>
      <xdr:row>36</xdr:row>
      <xdr:rowOff>168148</xdr:rowOff>
    </xdr:to>
    <xdr:sp macro="" textlink="">
      <xdr:nvSpPr>
        <xdr:cNvPr id="71" name="楕円 70"/>
        <xdr:cNvSpPr/>
      </xdr:nvSpPr>
      <xdr:spPr>
        <a:xfrm>
          <a:off x="4584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89425</xdr:rowOff>
    </xdr:from>
    <xdr:ext cx="405111" cy="259045"/>
    <xdr:sp macro="" textlink="">
      <xdr:nvSpPr>
        <xdr:cNvPr id="72" name="【道路】&#10;有形固定資産減価償却率該当値テキスト"/>
        <xdr:cNvSpPr txBox="1"/>
      </xdr:nvSpPr>
      <xdr:spPr>
        <a:xfrm>
          <a:off x="4673600" y="609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3" name="楕円 72"/>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117348</xdr:rowOff>
    </xdr:to>
    <xdr:cxnSp macro="">
      <xdr:nvCxnSpPr>
        <xdr:cNvPr id="74" name="直線コネクタ 73"/>
        <xdr:cNvCxnSpPr/>
      </xdr:nvCxnSpPr>
      <xdr:spPr>
        <a:xfrm>
          <a:off x="3797300" y="625983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87630</xdr:rowOff>
    </xdr:to>
    <xdr:cxnSp macro="">
      <xdr:nvCxnSpPr>
        <xdr:cNvPr id="76" name="直線コネクタ 75"/>
        <xdr:cNvCxnSpPr/>
      </xdr:nvCxnSpPr>
      <xdr:spPr>
        <a:xfrm>
          <a:off x="2908300" y="622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135128</xdr:rowOff>
    </xdr:from>
    <xdr:to>
      <xdr:col>10</xdr:col>
      <xdr:colOff>165100</xdr:colOff>
      <xdr:row>36</xdr:row>
      <xdr:rowOff>65278</xdr:rowOff>
    </xdr:to>
    <xdr:sp macro="" textlink="">
      <xdr:nvSpPr>
        <xdr:cNvPr id="77" name="楕円 76"/>
        <xdr:cNvSpPr/>
      </xdr:nvSpPr>
      <xdr:spPr>
        <a:xfrm>
          <a:off x="1968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xdr:rowOff>
    </xdr:from>
    <xdr:to>
      <xdr:col>15</xdr:col>
      <xdr:colOff>50800</xdr:colOff>
      <xdr:row>36</xdr:row>
      <xdr:rowOff>53340</xdr:rowOff>
    </xdr:to>
    <xdr:cxnSp macro="">
      <xdr:nvCxnSpPr>
        <xdr:cNvPr id="78" name="直線コネクタ 77"/>
        <xdr:cNvCxnSpPr/>
      </xdr:nvCxnSpPr>
      <xdr:spPr>
        <a:xfrm>
          <a:off x="2019300" y="61866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96266</xdr:rowOff>
    </xdr:from>
    <xdr:to>
      <xdr:col>6</xdr:col>
      <xdr:colOff>38100</xdr:colOff>
      <xdr:row>36</xdr:row>
      <xdr:rowOff>26416</xdr:rowOff>
    </xdr:to>
    <xdr:sp macro="" textlink="">
      <xdr:nvSpPr>
        <xdr:cNvPr id="79" name="楕円 78"/>
        <xdr:cNvSpPr/>
      </xdr:nvSpPr>
      <xdr:spPr>
        <a:xfrm>
          <a:off x="1079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147066</xdr:rowOff>
    </xdr:from>
    <xdr:to>
      <xdr:col>10</xdr:col>
      <xdr:colOff>114300</xdr:colOff>
      <xdr:row>36</xdr:row>
      <xdr:rowOff>14478</xdr:rowOff>
    </xdr:to>
    <xdr:cxnSp macro="">
      <xdr:nvCxnSpPr>
        <xdr:cNvPr id="80" name="直線コネクタ 79"/>
        <xdr:cNvCxnSpPr/>
      </xdr:nvCxnSpPr>
      <xdr:spPr>
        <a:xfrm>
          <a:off x="1130300" y="61478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5" name="n_1mainValue【道路】&#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6" name="n_2mainValue【道路】&#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81805</xdr:rowOff>
    </xdr:from>
    <xdr:ext cx="405111" cy="259045"/>
    <xdr:sp macro="" textlink="">
      <xdr:nvSpPr>
        <xdr:cNvPr id="87" name="n_3mainValue【道路】&#10;有形固定資産減価償却率"/>
        <xdr:cNvSpPr txBox="1"/>
      </xdr:nvSpPr>
      <xdr:spPr>
        <a:xfrm>
          <a:off x="1816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8" name="n_4mainValue【道路】&#10;有形固定資産減価償却率"/>
        <xdr:cNvSpPr txBox="1"/>
      </xdr:nvSpPr>
      <xdr:spPr>
        <a:xfrm>
          <a:off x="927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77368</xdr:rowOff>
    </xdr:from>
    <xdr:to>
      <xdr:col>55</xdr:col>
      <xdr:colOff>50800</xdr:colOff>
      <xdr:row>39</xdr:row>
      <xdr:rowOff>7518</xdr:rowOff>
    </xdr:to>
    <xdr:sp macro="" textlink="">
      <xdr:nvSpPr>
        <xdr:cNvPr id="128" name="楕円 127"/>
        <xdr:cNvSpPr/>
      </xdr:nvSpPr>
      <xdr:spPr>
        <a:xfrm>
          <a:off x="10426700" y="6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100246</xdr:rowOff>
    </xdr:from>
    <xdr:ext cx="469744" cy="259045"/>
    <xdr:sp macro="" textlink="">
      <xdr:nvSpPr>
        <xdr:cNvPr id="129" name="【道路】&#10;一人当たり延長該当値テキスト"/>
        <xdr:cNvSpPr txBox="1"/>
      </xdr:nvSpPr>
      <xdr:spPr>
        <a:xfrm>
          <a:off x="10515600" y="64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85065</xdr:rowOff>
    </xdr:from>
    <xdr:to>
      <xdr:col>50</xdr:col>
      <xdr:colOff>165100</xdr:colOff>
      <xdr:row>39</xdr:row>
      <xdr:rowOff>15215</xdr:rowOff>
    </xdr:to>
    <xdr:sp macro="" textlink="">
      <xdr:nvSpPr>
        <xdr:cNvPr id="130" name="楕円 129"/>
        <xdr:cNvSpPr/>
      </xdr:nvSpPr>
      <xdr:spPr>
        <a:xfrm>
          <a:off x="9588500" y="66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128168</xdr:rowOff>
    </xdr:from>
    <xdr:to>
      <xdr:col>55</xdr:col>
      <xdr:colOff>0</xdr:colOff>
      <xdr:row>38</xdr:row>
      <xdr:rowOff>135865</xdr:rowOff>
    </xdr:to>
    <xdr:cxnSp macro="">
      <xdr:nvCxnSpPr>
        <xdr:cNvPr id="131" name="直線コネクタ 130"/>
        <xdr:cNvCxnSpPr/>
      </xdr:nvCxnSpPr>
      <xdr:spPr>
        <a:xfrm flipV="1">
          <a:off x="9639300" y="6643268"/>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92837</xdr:rowOff>
    </xdr:from>
    <xdr:to>
      <xdr:col>46</xdr:col>
      <xdr:colOff>38100</xdr:colOff>
      <xdr:row>39</xdr:row>
      <xdr:rowOff>22987</xdr:rowOff>
    </xdr:to>
    <xdr:sp macro="" textlink="">
      <xdr:nvSpPr>
        <xdr:cNvPr id="132" name="楕円 131"/>
        <xdr:cNvSpPr/>
      </xdr:nvSpPr>
      <xdr:spPr>
        <a:xfrm>
          <a:off x="8699500" y="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135865</xdr:rowOff>
    </xdr:from>
    <xdr:to>
      <xdr:col>50</xdr:col>
      <xdr:colOff>114300</xdr:colOff>
      <xdr:row>38</xdr:row>
      <xdr:rowOff>143637</xdr:rowOff>
    </xdr:to>
    <xdr:cxnSp macro="">
      <xdr:nvCxnSpPr>
        <xdr:cNvPr id="133" name="直線コネクタ 132"/>
        <xdr:cNvCxnSpPr/>
      </xdr:nvCxnSpPr>
      <xdr:spPr>
        <a:xfrm flipV="1">
          <a:off x="8750300" y="665096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100076</xdr:rowOff>
    </xdr:from>
    <xdr:to>
      <xdr:col>41</xdr:col>
      <xdr:colOff>101600</xdr:colOff>
      <xdr:row>39</xdr:row>
      <xdr:rowOff>30226</xdr:rowOff>
    </xdr:to>
    <xdr:sp macro="" textlink="">
      <xdr:nvSpPr>
        <xdr:cNvPr id="134" name="楕円 133"/>
        <xdr:cNvSpPr/>
      </xdr:nvSpPr>
      <xdr:spPr>
        <a:xfrm>
          <a:off x="7810500" y="66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143637</xdr:rowOff>
    </xdr:from>
    <xdr:to>
      <xdr:col>45</xdr:col>
      <xdr:colOff>177800</xdr:colOff>
      <xdr:row>38</xdr:row>
      <xdr:rowOff>150876</xdr:rowOff>
    </xdr:to>
    <xdr:cxnSp macro="">
      <xdr:nvCxnSpPr>
        <xdr:cNvPr id="135" name="直線コネクタ 134"/>
        <xdr:cNvCxnSpPr/>
      </xdr:nvCxnSpPr>
      <xdr:spPr>
        <a:xfrm flipV="1">
          <a:off x="7861300" y="665873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105487</xdr:rowOff>
    </xdr:from>
    <xdr:to>
      <xdr:col>36</xdr:col>
      <xdr:colOff>165100</xdr:colOff>
      <xdr:row>39</xdr:row>
      <xdr:rowOff>35637</xdr:rowOff>
    </xdr:to>
    <xdr:sp macro="" textlink="">
      <xdr:nvSpPr>
        <xdr:cNvPr id="136" name="楕円 135"/>
        <xdr:cNvSpPr/>
      </xdr:nvSpPr>
      <xdr:spPr>
        <a:xfrm>
          <a:off x="6921500" y="66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150876</xdr:rowOff>
    </xdr:from>
    <xdr:to>
      <xdr:col>41</xdr:col>
      <xdr:colOff>50800</xdr:colOff>
      <xdr:row>38</xdr:row>
      <xdr:rowOff>156287</xdr:rowOff>
    </xdr:to>
    <xdr:cxnSp macro="">
      <xdr:nvCxnSpPr>
        <xdr:cNvPr id="137" name="直線コネクタ 136"/>
        <xdr:cNvCxnSpPr/>
      </xdr:nvCxnSpPr>
      <xdr:spPr>
        <a:xfrm flipV="1">
          <a:off x="6972300" y="666597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31742</xdr:rowOff>
    </xdr:from>
    <xdr:ext cx="469744" cy="259045"/>
    <xdr:sp macro="" textlink="">
      <xdr:nvSpPr>
        <xdr:cNvPr id="142" name="n_1mainValue【道路】&#10;一人当たり延長"/>
        <xdr:cNvSpPr txBox="1"/>
      </xdr:nvSpPr>
      <xdr:spPr>
        <a:xfrm>
          <a:off x="9391727" y="63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39514</xdr:rowOff>
    </xdr:from>
    <xdr:ext cx="469744" cy="259045"/>
    <xdr:sp macro="" textlink="">
      <xdr:nvSpPr>
        <xdr:cNvPr id="143" name="n_2mainValue【道路】&#10;一人当たり延長"/>
        <xdr:cNvSpPr txBox="1"/>
      </xdr:nvSpPr>
      <xdr:spPr>
        <a:xfrm>
          <a:off x="8515427" y="63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46753</xdr:rowOff>
    </xdr:from>
    <xdr:ext cx="469744" cy="259045"/>
    <xdr:sp macro="" textlink="">
      <xdr:nvSpPr>
        <xdr:cNvPr id="144" name="n_3mainValue【道路】&#10;一人当たり延長"/>
        <xdr:cNvSpPr txBox="1"/>
      </xdr:nvSpPr>
      <xdr:spPr>
        <a:xfrm>
          <a:off x="7626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52163</xdr:rowOff>
    </xdr:from>
    <xdr:ext cx="469744" cy="259045"/>
    <xdr:sp macro="" textlink="">
      <xdr:nvSpPr>
        <xdr:cNvPr id="145" name="n_4mainValue【道路】&#10;一人当たり延長"/>
        <xdr:cNvSpPr txBox="1"/>
      </xdr:nvSpPr>
      <xdr:spPr>
        <a:xfrm>
          <a:off x="6737427" y="63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90" name="楕円 189"/>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191" name="【橋りょう・トンネル】&#10;有形固定資産減価償却率該当値テキスト"/>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32068</xdr:rowOff>
    </xdr:from>
    <xdr:to>
      <xdr:col>20</xdr:col>
      <xdr:colOff>38100</xdr:colOff>
      <xdr:row>58</xdr:row>
      <xdr:rowOff>133668</xdr:rowOff>
    </xdr:to>
    <xdr:sp macro="" textlink="">
      <xdr:nvSpPr>
        <xdr:cNvPr id="192" name="楕円 191"/>
        <xdr:cNvSpPr/>
      </xdr:nvSpPr>
      <xdr:spPr>
        <a:xfrm>
          <a:off x="3746500" y="99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82868</xdr:rowOff>
    </xdr:from>
    <xdr:to>
      <xdr:col>24</xdr:col>
      <xdr:colOff>63500</xdr:colOff>
      <xdr:row>58</xdr:row>
      <xdr:rowOff>97155</xdr:rowOff>
    </xdr:to>
    <xdr:cxnSp macro="">
      <xdr:nvCxnSpPr>
        <xdr:cNvPr id="193" name="直線コネクタ 192"/>
        <xdr:cNvCxnSpPr/>
      </xdr:nvCxnSpPr>
      <xdr:spPr>
        <a:xfrm>
          <a:off x="3797300" y="1002696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9207</xdr:rowOff>
    </xdr:from>
    <xdr:to>
      <xdr:col>15</xdr:col>
      <xdr:colOff>101600</xdr:colOff>
      <xdr:row>58</xdr:row>
      <xdr:rowOff>110807</xdr:rowOff>
    </xdr:to>
    <xdr:sp macro="" textlink="">
      <xdr:nvSpPr>
        <xdr:cNvPr id="194" name="楕円 193"/>
        <xdr:cNvSpPr/>
      </xdr:nvSpPr>
      <xdr:spPr>
        <a:xfrm>
          <a:off x="2857500" y="99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60007</xdr:rowOff>
    </xdr:from>
    <xdr:to>
      <xdr:col>19</xdr:col>
      <xdr:colOff>177800</xdr:colOff>
      <xdr:row>58</xdr:row>
      <xdr:rowOff>82868</xdr:rowOff>
    </xdr:to>
    <xdr:cxnSp macro="">
      <xdr:nvCxnSpPr>
        <xdr:cNvPr id="195" name="直線コネクタ 194"/>
        <xdr:cNvCxnSpPr/>
      </xdr:nvCxnSpPr>
      <xdr:spPr>
        <a:xfrm>
          <a:off x="2908300" y="100041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146368</xdr:rowOff>
    </xdr:from>
    <xdr:to>
      <xdr:col>10</xdr:col>
      <xdr:colOff>165100</xdr:colOff>
      <xdr:row>58</xdr:row>
      <xdr:rowOff>76518</xdr:rowOff>
    </xdr:to>
    <xdr:sp macro="" textlink="">
      <xdr:nvSpPr>
        <xdr:cNvPr id="196" name="楕円 195"/>
        <xdr:cNvSpPr/>
      </xdr:nvSpPr>
      <xdr:spPr>
        <a:xfrm>
          <a:off x="1968500" y="99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25718</xdr:rowOff>
    </xdr:from>
    <xdr:to>
      <xdr:col>15</xdr:col>
      <xdr:colOff>50800</xdr:colOff>
      <xdr:row>58</xdr:row>
      <xdr:rowOff>60007</xdr:rowOff>
    </xdr:to>
    <xdr:cxnSp macro="">
      <xdr:nvCxnSpPr>
        <xdr:cNvPr id="197" name="直線コネクタ 196"/>
        <xdr:cNvCxnSpPr/>
      </xdr:nvCxnSpPr>
      <xdr:spPr>
        <a:xfrm>
          <a:off x="2019300" y="99698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103505</xdr:rowOff>
    </xdr:from>
    <xdr:to>
      <xdr:col>6</xdr:col>
      <xdr:colOff>38100</xdr:colOff>
      <xdr:row>58</xdr:row>
      <xdr:rowOff>33655</xdr:rowOff>
    </xdr:to>
    <xdr:sp macro="" textlink="">
      <xdr:nvSpPr>
        <xdr:cNvPr id="198" name="楕円 197"/>
        <xdr:cNvSpPr/>
      </xdr:nvSpPr>
      <xdr:spPr>
        <a:xfrm>
          <a:off x="107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154305</xdr:rowOff>
    </xdr:from>
    <xdr:to>
      <xdr:col>10</xdr:col>
      <xdr:colOff>114300</xdr:colOff>
      <xdr:row>58</xdr:row>
      <xdr:rowOff>25718</xdr:rowOff>
    </xdr:to>
    <xdr:cxnSp macro="">
      <xdr:nvCxnSpPr>
        <xdr:cNvPr id="199" name="直線コネクタ 198"/>
        <xdr:cNvCxnSpPr/>
      </xdr:nvCxnSpPr>
      <xdr:spPr>
        <a:xfrm>
          <a:off x="1130300" y="992695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150195</xdr:rowOff>
    </xdr:from>
    <xdr:ext cx="405111" cy="259045"/>
    <xdr:sp macro="" textlink="">
      <xdr:nvSpPr>
        <xdr:cNvPr id="204" name="n_1mainValue【橋りょう・トンネル】&#10;有形固定資産減価償却率"/>
        <xdr:cNvSpPr txBox="1"/>
      </xdr:nvSpPr>
      <xdr:spPr>
        <a:xfrm>
          <a:off x="3582044" y="975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127334</xdr:rowOff>
    </xdr:from>
    <xdr:ext cx="405111" cy="259045"/>
    <xdr:sp macro="" textlink="">
      <xdr:nvSpPr>
        <xdr:cNvPr id="205" name="n_2mainValue【橋りょう・トンネル】&#10;有形固定資産減価償却率"/>
        <xdr:cNvSpPr txBox="1"/>
      </xdr:nvSpPr>
      <xdr:spPr>
        <a:xfrm>
          <a:off x="27057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93045</xdr:rowOff>
    </xdr:from>
    <xdr:ext cx="405111" cy="259045"/>
    <xdr:sp macro="" textlink="">
      <xdr:nvSpPr>
        <xdr:cNvPr id="206" name="n_3mainValue【橋りょう・トンネル】&#10;有形固定資産減価償却率"/>
        <xdr:cNvSpPr txBox="1"/>
      </xdr:nvSpPr>
      <xdr:spPr>
        <a:xfrm>
          <a:off x="1816744" y="969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50182</xdr:rowOff>
    </xdr:from>
    <xdr:ext cx="405111" cy="259045"/>
    <xdr:sp macro="" textlink="">
      <xdr:nvSpPr>
        <xdr:cNvPr id="207" name="n_4mainValue【橋りょう・トンネル】&#10;有形固定資産減価償却率"/>
        <xdr:cNvSpPr txBox="1"/>
      </xdr:nvSpPr>
      <xdr:spPr>
        <a:xfrm>
          <a:off x="927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118790</xdr:rowOff>
    </xdr:from>
    <xdr:to>
      <xdr:col>55</xdr:col>
      <xdr:colOff>50800</xdr:colOff>
      <xdr:row>63</xdr:row>
      <xdr:rowOff>48940</xdr:rowOff>
    </xdr:to>
    <xdr:sp macro="" textlink="">
      <xdr:nvSpPr>
        <xdr:cNvPr id="247" name="楕円 246"/>
        <xdr:cNvSpPr/>
      </xdr:nvSpPr>
      <xdr:spPr>
        <a:xfrm>
          <a:off x="10426700" y="107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97217</xdr:rowOff>
    </xdr:from>
    <xdr:ext cx="534377" cy="259045"/>
    <xdr:sp macro="" textlink="">
      <xdr:nvSpPr>
        <xdr:cNvPr id="248" name="【橋りょう・トンネル】&#10;一人当たり有形固定資産（償却資産）額該当値テキスト"/>
        <xdr:cNvSpPr txBox="1"/>
      </xdr:nvSpPr>
      <xdr:spPr>
        <a:xfrm>
          <a:off x="10515600" y="107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125081</xdr:rowOff>
    </xdr:from>
    <xdr:to>
      <xdr:col>50</xdr:col>
      <xdr:colOff>165100</xdr:colOff>
      <xdr:row>63</xdr:row>
      <xdr:rowOff>55231</xdr:rowOff>
    </xdr:to>
    <xdr:sp macro="" textlink="">
      <xdr:nvSpPr>
        <xdr:cNvPr id="249" name="楕円 248"/>
        <xdr:cNvSpPr/>
      </xdr:nvSpPr>
      <xdr:spPr>
        <a:xfrm>
          <a:off x="9588500" y="107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169590</xdr:rowOff>
    </xdr:from>
    <xdr:to>
      <xdr:col>55</xdr:col>
      <xdr:colOff>0</xdr:colOff>
      <xdr:row>63</xdr:row>
      <xdr:rowOff>4431</xdr:rowOff>
    </xdr:to>
    <xdr:cxnSp macro="">
      <xdr:nvCxnSpPr>
        <xdr:cNvPr id="250" name="直線コネクタ 249"/>
        <xdr:cNvCxnSpPr/>
      </xdr:nvCxnSpPr>
      <xdr:spPr>
        <a:xfrm flipV="1">
          <a:off x="9639300" y="10799490"/>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129970</xdr:rowOff>
    </xdr:from>
    <xdr:to>
      <xdr:col>46</xdr:col>
      <xdr:colOff>38100</xdr:colOff>
      <xdr:row>63</xdr:row>
      <xdr:rowOff>60120</xdr:rowOff>
    </xdr:to>
    <xdr:sp macro="" textlink="">
      <xdr:nvSpPr>
        <xdr:cNvPr id="251" name="楕円 250"/>
        <xdr:cNvSpPr/>
      </xdr:nvSpPr>
      <xdr:spPr>
        <a:xfrm>
          <a:off x="8699500" y="107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4431</xdr:rowOff>
    </xdr:from>
    <xdr:to>
      <xdr:col>50</xdr:col>
      <xdr:colOff>114300</xdr:colOff>
      <xdr:row>63</xdr:row>
      <xdr:rowOff>9320</xdr:rowOff>
    </xdr:to>
    <xdr:cxnSp macro="">
      <xdr:nvCxnSpPr>
        <xdr:cNvPr id="252" name="直線コネクタ 251"/>
        <xdr:cNvCxnSpPr/>
      </xdr:nvCxnSpPr>
      <xdr:spPr>
        <a:xfrm flipV="1">
          <a:off x="8750300" y="10805781"/>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133798</xdr:rowOff>
    </xdr:from>
    <xdr:to>
      <xdr:col>41</xdr:col>
      <xdr:colOff>101600</xdr:colOff>
      <xdr:row>63</xdr:row>
      <xdr:rowOff>63948</xdr:rowOff>
    </xdr:to>
    <xdr:sp macro="" textlink="">
      <xdr:nvSpPr>
        <xdr:cNvPr id="253" name="楕円 252"/>
        <xdr:cNvSpPr/>
      </xdr:nvSpPr>
      <xdr:spPr>
        <a:xfrm>
          <a:off x="7810500" y="10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9320</xdr:rowOff>
    </xdr:from>
    <xdr:to>
      <xdr:col>45</xdr:col>
      <xdr:colOff>177800</xdr:colOff>
      <xdr:row>63</xdr:row>
      <xdr:rowOff>13148</xdr:rowOff>
    </xdr:to>
    <xdr:cxnSp macro="">
      <xdr:nvCxnSpPr>
        <xdr:cNvPr id="254" name="直線コネクタ 253"/>
        <xdr:cNvCxnSpPr/>
      </xdr:nvCxnSpPr>
      <xdr:spPr>
        <a:xfrm flipV="1">
          <a:off x="7861300" y="10810670"/>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136446</xdr:rowOff>
    </xdr:from>
    <xdr:to>
      <xdr:col>36</xdr:col>
      <xdr:colOff>165100</xdr:colOff>
      <xdr:row>63</xdr:row>
      <xdr:rowOff>66596</xdr:rowOff>
    </xdr:to>
    <xdr:sp macro="" textlink="">
      <xdr:nvSpPr>
        <xdr:cNvPr id="255" name="楕円 254"/>
        <xdr:cNvSpPr/>
      </xdr:nvSpPr>
      <xdr:spPr>
        <a:xfrm>
          <a:off x="6921500" y="10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13148</xdr:rowOff>
    </xdr:from>
    <xdr:to>
      <xdr:col>41</xdr:col>
      <xdr:colOff>50800</xdr:colOff>
      <xdr:row>63</xdr:row>
      <xdr:rowOff>15796</xdr:rowOff>
    </xdr:to>
    <xdr:cxnSp macro="">
      <xdr:nvCxnSpPr>
        <xdr:cNvPr id="256" name="直線コネクタ 255"/>
        <xdr:cNvCxnSpPr/>
      </xdr:nvCxnSpPr>
      <xdr:spPr>
        <a:xfrm flipV="1">
          <a:off x="6972300" y="1081449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46358</xdr:rowOff>
    </xdr:from>
    <xdr:ext cx="534377" cy="259045"/>
    <xdr:sp macro="" textlink="">
      <xdr:nvSpPr>
        <xdr:cNvPr id="261" name="n_1mainValue【橋りょう・トンネル】&#10;一人当たり有形固定資産（償却資産）額"/>
        <xdr:cNvSpPr txBox="1"/>
      </xdr:nvSpPr>
      <xdr:spPr>
        <a:xfrm>
          <a:off x="9359411" y="108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51247</xdr:rowOff>
    </xdr:from>
    <xdr:ext cx="534377" cy="259045"/>
    <xdr:sp macro="" textlink="">
      <xdr:nvSpPr>
        <xdr:cNvPr id="262" name="n_2mainValue【橋りょう・トンネル】&#10;一人当たり有形固定資産（償却資産）額"/>
        <xdr:cNvSpPr txBox="1"/>
      </xdr:nvSpPr>
      <xdr:spPr>
        <a:xfrm>
          <a:off x="8483111" y="1085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55075</xdr:rowOff>
    </xdr:from>
    <xdr:ext cx="534377" cy="259045"/>
    <xdr:sp macro="" textlink="">
      <xdr:nvSpPr>
        <xdr:cNvPr id="263" name="n_3mainValue【橋りょう・トンネル】&#10;一人当たり有形固定資産（償却資産）額"/>
        <xdr:cNvSpPr txBox="1"/>
      </xdr:nvSpPr>
      <xdr:spPr>
        <a:xfrm>
          <a:off x="7594111" y="108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57723</xdr:rowOff>
    </xdr:from>
    <xdr:ext cx="534377" cy="259045"/>
    <xdr:sp macro="" textlink="">
      <xdr:nvSpPr>
        <xdr:cNvPr id="264" name="n_4mainValue【橋りょう・トンネル】&#10;一人当たり有形固定資産（償却資産）額"/>
        <xdr:cNvSpPr txBox="1"/>
      </xdr:nvSpPr>
      <xdr:spPr>
        <a:xfrm>
          <a:off x="6705111" y="108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5" name="楕円 304"/>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6"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7" name="楕円 306"/>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91439</xdr:rowOff>
    </xdr:to>
    <xdr:cxnSp macro="">
      <xdr:nvCxnSpPr>
        <xdr:cNvPr id="308" name="直線コネクタ 307"/>
        <xdr:cNvCxnSpPr/>
      </xdr:nvCxnSpPr>
      <xdr:spPr>
        <a:xfrm>
          <a:off x="3797300" y="142951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9" name="楕円 308"/>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64770</xdr:rowOff>
    </xdr:to>
    <xdr:cxnSp macro="">
      <xdr:nvCxnSpPr>
        <xdr:cNvPr id="310" name="直線コネクタ 309"/>
        <xdr:cNvCxnSpPr/>
      </xdr:nvCxnSpPr>
      <xdr:spPr>
        <a:xfrm>
          <a:off x="2908300" y="14266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130175</xdr:rowOff>
    </xdr:from>
    <xdr:to>
      <xdr:col>10</xdr:col>
      <xdr:colOff>165100</xdr:colOff>
      <xdr:row>83</xdr:row>
      <xdr:rowOff>60325</xdr:rowOff>
    </xdr:to>
    <xdr:sp macro="" textlink="">
      <xdr:nvSpPr>
        <xdr:cNvPr id="311" name="楕円 310"/>
        <xdr:cNvSpPr/>
      </xdr:nvSpPr>
      <xdr:spPr>
        <a:xfrm>
          <a:off x="196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xdr:rowOff>
    </xdr:from>
    <xdr:to>
      <xdr:col>15</xdr:col>
      <xdr:colOff>50800</xdr:colOff>
      <xdr:row>83</xdr:row>
      <xdr:rowOff>36195</xdr:rowOff>
    </xdr:to>
    <xdr:cxnSp macro="">
      <xdr:nvCxnSpPr>
        <xdr:cNvPr id="312" name="直線コネクタ 311"/>
        <xdr:cNvCxnSpPr/>
      </xdr:nvCxnSpPr>
      <xdr:spPr>
        <a:xfrm>
          <a:off x="2019300" y="14239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3" name="楕円 312"/>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150495</xdr:rowOff>
    </xdr:from>
    <xdr:to>
      <xdr:col>10</xdr:col>
      <xdr:colOff>114300</xdr:colOff>
      <xdr:row>83</xdr:row>
      <xdr:rowOff>9525</xdr:rowOff>
    </xdr:to>
    <xdr:cxnSp macro="">
      <xdr:nvCxnSpPr>
        <xdr:cNvPr id="314" name="直線コネクタ 313"/>
        <xdr:cNvCxnSpPr/>
      </xdr:nvCxnSpPr>
      <xdr:spPr>
        <a:xfrm>
          <a:off x="1130300" y="1420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9"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20" name="n_2mainValue【公営住宅】&#10;有形固定資産減価償却率"/>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51452</xdr:rowOff>
    </xdr:from>
    <xdr:ext cx="405111" cy="259045"/>
    <xdr:sp macro="" textlink="">
      <xdr:nvSpPr>
        <xdr:cNvPr id="321" name="n_3mainValue【公営住宅】&#10;有形固定資産減価償却率"/>
        <xdr:cNvSpPr txBox="1"/>
      </xdr:nvSpPr>
      <xdr:spPr>
        <a:xfrm>
          <a:off x="1816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322" name="n_4mainValue【公営住宅】&#10;有形固定資産減価償却率"/>
        <xdr:cNvSpPr txBox="1"/>
      </xdr:nvSpPr>
      <xdr:spPr>
        <a:xfrm>
          <a:off x="927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141605</xdr:rowOff>
    </xdr:from>
    <xdr:to>
      <xdr:col>55</xdr:col>
      <xdr:colOff>50800</xdr:colOff>
      <xdr:row>84</xdr:row>
      <xdr:rowOff>71755</xdr:rowOff>
    </xdr:to>
    <xdr:sp macro="" textlink="">
      <xdr:nvSpPr>
        <xdr:cNvPr id="358" name="楕円 357"/>
        <xdr:cNvSpPr/>
      </xdr:nvSpPr>
      <xdr:spPr>
        <a:xfrm>
          <a:off x="10426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164482</xdr:rowOff>
    </xdr:from>
    <xdr:ext cx="469744" cy="259045"/>
    <xdr:sp macro="" textlink="">
      <xdr:nvSpPr>
        <xdr:cNvPr id="359" name="【公営住宅】&#10;一人当たり面積該当値テキスト"/>
        <xdr:cNvSpPr txBox="1"/>
      </xdr:nvSpPr>
      <xdr:spPr>
        <a:xfrm>
          <a:off x="10515600" y="142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143320</xdr:rowOff>
    </xdr:from>
    <xdr:to>
      <xdr:col>50</xdr:col>
      <xdr:colOff>165100</xdr:colOff>
      <xdr:row>84</xdr:row>
      <xdr:rowOff>73470</xdr:rowOff>
    </xdr:to>
    <xdr:sp macro="" textlink="">
      <xdr:nvSpPr>
        <xdr:cNvPr id="360" name="楕円 359"/>
        <xdr:cNvSpPr/>
      </xdr:nvSpPr>
      <xdr:spPr>
        <a:xfrm>
          <a:off x="9588500" y="143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20955</xdr:rowOff>
    </xdr:from>
    <xdr:to>
      <xdr:col>55</xdr:col>
      <xdr:colOff>0</xdr:colOff>
      <xdr:row>84</xdr:row>
      <xdr:rowOff>22670</xdr:rowOff>
    </xdr:to>
    <xdr:cxnSp macro="">
      <xdr:nvCxnSpPr>
        <xdr:cNvPr id="361" name="直線コネクタ 360"/>
        <xdr:cNvCxnSpPr/>
      </xdr:nvCxnSpPr>
      <xdr:spPr>
        <a:xfrm flipV="1">
          <a:off x="9639300" y="1442275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145605</xdr:rowOff>
    </xdr:from>
    <xdr:to>
      <xdr:col>46</xdr:col>
      <xdr:colOff>38100</xdr:colOff>
      <xdr:row>84</xdr:row>
      <xdr:rowOff>75755</xdr:rowOff>
    </xdr:to>
    <xdr:sp macro="" textlink="">
      <xdr:nvSpPr>
        <xdr:cNvPr id="362" name="楕円 361"/>
        <xdr:cNvSpPr/>
      </xdr:nvSpPr>
      <xdr:spPr>
        <a:xfrm>
          <a:off x="86995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22670</xdr:rowOff>
    </xdr:from>
    <xdr:to>
      <xdr:col>50</xdr:col>
      <xdr:colOff>114300</xdr:colOff>
      <xdr:row>84</xdr:row>
      <xdr:rowOff>24955</xdr:rowOff>
    </xdr:to>
    <xdr:cxnSp macro="">
      <xdr:nvCxnSpPr>
        <xdr:cNvPr id="363" name="直線コネクタ 362"/>
        <xdr:cNvCxnSpPr/>
      </xdr:nvCxnSpPr>
      <xdr:spPr>
        <a:xfrm flipV="1">
          <a:off x="8750300" y="1442447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146177</xdr:rowOff>
    </xdr:from>
    <xdr:to>
      <xdr:col>41</xdr:col>
      <xdr:colOff>101600</xdr:colOff>
      <xdr:row>84</xdr:row>
      <xdr:rowOff>76327</xdr:rowOff>
    </xdr:to>
    <xdr:sp macro="" textlink="">
      <xdr:nvSpPr>
        <xdr:cNvPr id="364" name="楕円 363"/>
        <xdr:cNvSpPr/>
      </xdr:nvSpPr>
      <xdr:spPr>
        <a:xfrm>
          <a:off x="7810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24955</xdr:rowOff>
    </xdr:from>
    <xdr:to>
      <xdr:col>45</xdr:col>
      <xdr:colOff>177800</xdr:colOff>
      <xdr:row>84</xdr:row>
      <xdr:rowOff>25527</xdr:rowOff>
    </xdr:to>
    <xdr:cxnSp macro="">
      <xdr:nvCxnSpPr>
        <xdr:cNvPr id="365" name="直線コネクタ 364"/>
        <xdr:cNvCxnSpPr/>
      </xdr:nvCxnSpPr>
      <xdr:spPr>
        <a:xfrm flipV="1">
          <a:off x="7861300" y="1442675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148462</xdr:rowOff>
    </xdr:from>
    <xdr:to>
      <xdr:col>36</xdr:col>
      <xdr:colOff>165100</xdr:colOff>
      <xdr:row>84</xdr:row>
      <xdr:rowOff>78612</xdr:rowOff>
    </xdr:to>
    <xdr:sp macro="" textlink="">
      <xdr:nvSpPr>
        <xdr:cNvPr id="366" name="楕円 365"/>
        <xdr:cNvSpPr/>
      </xdr:nvSpPr>
      <xdr:spPr>
        <a:xfrm>
          <a:off x="6921500" y="14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25527</xdr:rowOff>
    </xdr:from>
    <xdr:to>
      <xdr:col>41</xdr:col>
      <xdr:colOff>50800</xdr:colOff>
      <xdr:row>84</xdr:row>
      <xdr:rowOff>27812</xdr:rowOff>
    </xdr:to>
    <xdr:cxnSp macro="">
      <xdr:nvCxnSpPr>
        <xdr:cNvPr id="367" name="直線コネクタ 366"/>
        <xdr:cNvCxnSpPr/>
      </xdr:nvCxnSpPr>
      <xdr:spPr>
        <a:xfrm flipV="1">
          <a:off x="6972300" y="144273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89997</xdr:rowOff>
    </xdr:from>
    <xdr:ext cx="469744" cy="259045"/>
    <xdr:sp macro="" textlink="">
      <xdr:nvSpPr>
        <xdr:cNvPr id="372" name="n_1mainValue【公営住宅】&#10;一人当たり面積"/>
        <xdr:cNvSpPr txBox="1"/>
      </xdr:nvSpPr>
      <xdr:spPr>
        <a:xfrm>
          <a:off x="9391727" y="1414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92282</xdr:rowOff>
    </xdr:from>
    <xdr:ext cx="469744" cy="259045"/>
    <xdr:sp macro="" textlink="">
      <xdr:nvSpPr>
        <xdr:cNvPr id="373" name="n_2mainValue【公営住宅】&#10;一人当たり面積"/>
        <xdr:cNvSpPr txBox="1"/>
      </xdr:nvSpPr>
      <xdr:spPr>
        <a:xfrm>
          <a:off x="8515427" y="141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92854</xdr:rowOff>
    </xdr:from>
    <xdr:ext cx="469744" cy="259045"/>
    <xdr:sp macro="" textlink="">
      <xdr:nvSpPr>
        <xdr:cNvPr id="374" name="n_3mainValue【公営住宅】&#10;一人当たり面積"/>
        <xdr:cNvSpPr txBox="1"/>
      </xdr:nvSpPr>
      <xdr:spPr>
        <a:xfrm>
          <a:off x="7626427" y="141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69739</xdr:rowOff>
    </xdr:from>
    <xdr:ext cx="469744" cy="259045"/>
    <xdr:sp macro="" textlink="">
      <xdr:nvSpPr>
        <xdr:cNvPr id="375" name="n_4mainValue【公営住宅】&#10;一人当たり面積"/>
        <xdr:cNvSpPr txBox="1"/>
      </xdr:nvSpPr>
      <xdr:spPr>
        <a:xfrm>
          <a:off x="6737427" y="144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108204</xdr:rowOff>
    </xdr:to>
    <xdr:cxnSp macro="">
      <xdr:nvCxnSpPr>
        <xdr:cNvPr id="398" name="直線コネクタ 397"/>
        <xdr:cNvCxnSpPr/>
      </xdr:nvCxnSpPr>
      <xdr:spPr>
        <a:xfrm flipV="1">
          <a:off x="4634865" y="1733550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99" name="【港湾・漁港】&#10;有形固定資産減価償却率最小値テキスト"/>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0" name="直線コネクタ 399"/>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1" name="【港湾・漁港】&#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2" name="直線コネクタ 401"/>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12971</xdr:rowOff>
    </xdr:from>
    <xdr:ext cx="405111" cy="259045"/>
    <xdr:sp macro="" textlink="">
      <xdr:nvSpPr>
        <xdr:cNvPr id="403" name="【港湾・漁港】&#10;有形固定資産減価償却率平均値テキスト"/>
        <xdr:cNvSpPr txBox="1"/>
      </xdr:nvSpPr>
      <xdr:spPr>
        <a:xfrm>
          <a:off x="4673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404" name="フローチャート: 判断 403"/>
        <xdr:cNvSpPr/>
      </xdr:nvSpPr>
      <xdr:spPr>
        <a:xfrm>
          <a:off x="4584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7113</xdr:rowOff>
    </xdr:from>
    <xdr:to>
      <xdr:col>20</xdr:col>
      <xdr:colOff>38100</xdr:colOff>
      <xdr:row>106</xdr:row>
      <xdr:rowOff>108713</xdr:rowOff>
    </xdr:to>
    <xdr:sp macro="" textlink="">
      <xdr:nvSpPr>
        <xdr:cNvPr id="405" name="フローチャート: 判断 404"/>
        <xdr:cNvSpPr/>
      </xdr:nvSpPr>
      <xdr:spPr>
        <a:xfrm>
          <a:off x="3746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406" name="フローチャート: 判断 405"/>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07" name="フローチャート: 判断 406"/>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71120</xdr:rowOff>
    </xdr:from>
    <xdr:to>
      <xdr:col>6</xdr:col>
      <xdr:colOff>38100</xdr:colOff>
      <xdr:row>106</xdr:row>
      <xdr:rowOff>1270</xdr:rowOff>
    </xdr:to>
    <xdr:sp macro="" textlink="">
      <xdr:nvSpPr>
        <xdr:cNvPr id="408" name="フローチャート: 判断 407"/>
        <xdr:cNvSpPr/>
      </xdr:nvSpPr>
      <xdr:spPr>
        <a:xfrm>
          <a:off x="107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14" name="楕円 413"/>
        <xdr:cNvSpPr/>
      </xdr:nvSpPr>
      <xdr:spPr>
        <a:xfrm>
          <a:off x="4584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71138</xdr:rowOff>
    </xdr:from>
    <xdr:ext cx="405111" cy="259045"/>
    <xdr:sp macro="" textlink="">
      <xdr:nvSpPr>
        <xdr:cNvPr id="415" name="【港湾・漁港】&#10;有形固定資産減価償却率該当値テキスト"/>
        <xdr:cNvSpPr txBox="1"/>
      </xdr:nvSpPr>
      <xdr:spPr>
        <a:xfrm>
          <a:off x="4673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16256</xdr:rowOff>
    </xdr:from>
    <xdr:to>
      <xdr:col>20</xdr:col>
      <xdr:colOff>38100</xdr:colOff>
      <xdr:row>105</xdr:row>
      <xdr:rowOff>117856</xdr:rowOff>
    </xdr:to>
    <xdr:sp macro="" textlink="">
      <xdr:nvSpPr>
        <xdr:cNvPr id="416" name="楕円 415"/>
        <xdr:cNvSpPr/>
      </xdr:nvSpPr>
      <xdr:spPr>
        <a:xfrm>
          <a:off x="3746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67056</xdr:rowOff>
    </xdr:from>
    <xdr:to>
      <xdr:col>24</xdr:col>
      <xdr:colOff>63500</xdr:colOff>
      <xdr:row>105</xdr:row>
      <xdr:rowOff>99061</xdr:rowOff>
    </xdr:to>
    <xdr:cxnSp macro="">
      <xdr:nvCxnSpPr>
        <xdr:cNvPr id="417" name="直線コネクタ 416"/>
        <xdr:cNvCxnSpPr/>
      </xdr:nvCxnSpPr>
      <xdr:spPr>
        <a:xfrm>
          <a:off x="3797300" y="1806930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148844</xdr:rowOff>
    </xdr:from>
    <xdr:to>
      <xdr:col>15</xdr:col>
      <xdr:colOff>101600</xdr:colOff>
      <xdr:row>105</xdr:row>
      <xdr:rowOff>78994</xdr:rowOff>
    </xdr:to>
    <xdr:sp macro="" textlink="">
      <xdr:nvSpPr>
        <xdr:cNvPr id="418" name="楕円 417"/>
        <xdr:cNvSpPr/>
      </xdr:nvSpPr>
      <xdr:spPr>
        <a:xfrm>
          <a:off x="2857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28194</xdr:rowOff>
    </xdr:from>
    <xdr:to>
      <xdr:col>19</xdr:col>
      <xdr:colOff>177800</xdr:colOff>
      <xdr:row>105</xdr:row>
      <xdr:rowOff>67056</xdr:rowOff>
    </xdr:to>
    <xdr:cxnSp macro="">
      <xdr:nvCxnSpPr>
        <xdr:cNvPr id="419" name="直線コネクタ 418"/>
        <xdr:cNvCxnSpPr/>
      </xdr:nvCxnSpPr>
      <xdr:spPr>
        <a:xfrm>
          <a:off x="2908300" y="180304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109982</xdr:rowOff>
    </xdr:from>
    <xdr:to>
      <xdr:col>10</xdr:col>
      <xdr:colOff>165100</xdr:colOff>
      <xdr:row>105</xdr:row>
      <xdr:rowOff>40132</xdr:rowOff>
    </xdr:to>
    <xdr:sp macro="" textlink="">
      <xdr:nvSpPr>
        <xdr:cNvPr id="420" name="楕円 419"/>
        <xdr:cNvSpPr/>
      </xdr:nvSpPr>
      <xdr:spPr>
        <a:xfrm>
          <a:off x="1968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160782</xdr:rowOff>
    </xdr:from>
    <xdr:to>
      <xdr:col>15</xdr:col>
      <xdr:colOff>50800</xdr:colOff>
      <xdr:row>105</xdr:row>
      <xdr:rowOff>28194</xdr:rowOff>
    </xdr:to>
    <xdr:cxnSp macro="">
      <xdr:nvCxnSpPr>
        <xdr:cNvPr id="421" name="直線コネクタ 420"/>
        <xdr:cNvCxnSpPr/>
      </xdr:nvCxnSpPr>
      <xdr:spPr>
        <a:xfrm>
          <a:off x="2019300" y="179915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68835</xdr:rowOff>
    </xdr:from>
    <xdr:to>
      <xdr:col>6</xdr:col>
      <xdr:colOff>38100</xdr:colOff>
      <xdr:row>104</xdr:row>
      <xdr:rowOff>170435</xdr:rowOff>
    </xdr:to>
    <xdr:sp macro="" textlink="">
      <xdr:nvSpPr>
        <xdr:cNvPr id="422" name="楕円 421"/>
        <xdr:cNvSpPr/>
      </xdr:nvSpPr>
      <xdr:spPr>
        <a:xfrm>
          <a:off x="1079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119635</xdr:rowOff>
    </xdr:from>
    <xdr:to>
      <xdr:col>10</xdr:col>
      <xdr:colOff>114300</xdr:colOff>
      <xdr:row>104</xdr:row>
      <xdr:rowOff>160782</xdr:rowOff>
    </xdr:to>
    <xdr:cxnSp macro="">
      <xdr:nvCxnSpPr>
        <xdr:cNvPr id="423" name="直線コネクタ 422"/>
        <xdr:cNvCxnSpPr/>
      </xdr:nvCxnSpPr>
      <xdr:spPr>
        <a:xfrm>
          <a:off x="1130300" y="179504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99840</xdr:rowOff>
    </xdr:from>
    <xdr:ext cx="405111" cy="259045"/>
    <xdr:sp macro="" textlink="">
      <xdr:nvSpPr>
        <xdr:cNvPr id="424" name="n_1aveValue【港湾・漁港】&#10;有形固定資産減価償却率"/>
        <xdr:cNvSpPr txBox="1"/>
      </xdr:nvSpPr>
      <xdr:spPr>
        <a:xfrm>
          <a:off x="3582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425" name="n_2aveValue【港湾・漁港】&#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26" name="n_3aveValue【港湾・漁港】&#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163847</xdr:rowOff>
    </xdr:from>
    <xdr:ext cx="405111" cy="259045"/>
    <xdr:sp macro="" textlink="">
      <xdr:nvSpPr>
        <xdr:cNvPr id="427" name="n_4aveValue【港湾・漁港】&#10;有形固定資産減価償却率"/>
        <xdr:cNvSpPr txBox="1"/>
      </xdr:nvSpPr>
      <xdr:spPr>
        <a:xfrm>
          <a:off x="927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134383</xdr:rowOff>
    </xdr:from>
    <xdr:ext cx="405111" cy="259045"/>
    <xdr:sp macro="" textlink="">
      <xdr:nvSpPr>
        <xdr:cNvPr id="428" name="n_1mainValue【港湾・漁港】&#10;有形固定資産減価償却率"/>
        <xdr:cNvSpPr txBox="1"/>
      </xdr:nvSpPr>
      <xdr:spPr>
        <a:xfrm>
          <a:off x="3582044" y="1779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95521</xdr:rowOff>
    </xdr:from>
    <xdr:ext cx="405111" cy="259045"/>
    <xdr:sp macro="" textlink="">
      <xdr:nvSpPr>
        <xdr:cNvPr id="429" name="n_2mainValue【港湾・漁港】&#10;有形固定資産減価償却率"/>
        <xdr:cNvSpPr txBox="1"/>
      </xdr:nvSpPr>
      <xdr:spPr>
        <a:xfrm>
          <a:off x="2705744" y="1775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56659</xdr:rowOff>
    </xdr:from>
    <xdr:ext cx="405111" cy="259045"/>
    <xdr:sp macro="" textlink="">
      <xdr:nvSpPr>
        <xdr:cNvPr id="430" name="n_3mainValue【港湾・漁港】&#10;有形固定資産減価償却率"/>
        <xdr:cNvSpPr txBox="1"/>
      </xdr:nvSpPr>
      <xdr:spPr>
        <a:xfrm>
          <a:off x="1816744" y="1771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15512</xdr:rowOff>
    </xdr:from>
    <xdr:ext cx="405111" cy="259045"/>
    <xdr:sp macro="" textlink="">
      <xdr:nvSpPr>
        <xdr:cNvPr id="431" name="n_4mainValue【港湾・漁港】&#10;有形固定資産減価償却率"/>
        <xdr:cNvSpPr txBox="1"/>
      </xdr:nvSpPr>
      <xdr:spPr>
        <a:xfrm>
          <a:off x="927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87058</xdr:rowOff>
    </xdr:from>
    <xdr:to>
      <xdr:col>54</xdr:col>
      <xdr:colOff>189865</xdr:colOff>
      <xdr:row>108</xdr:row>
      <xdr:rowOff>86010</xdr:rowOff>
    </xdr:to>
    <xdr:cxnSp macro="">
      <xdr:nvCxnSpPr>
        <xdr:cNvPr id="455" name="直線コネクタ 454"/>
        <xdr:cNvCxnSpPr/>
      </xdr:nvCxnSpPr>
      <xdr:spPr>
        <a:xfrm flipV="1">
          <a:off x="10476865" y="17060608"/>
          <a:ext cx="0" cy="154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89837</xdr:rowOff>
    </xdr:from>
    <xdr:ext cx="469744" cy="259045"/>
    <xdr:sp macro="" textlink="">
      <xdr:nvSpPr>
        <xdr:cNvPr id="456" name="【港湾・漁港】&#10;一人当たり有形固定資産（償却資産）額最小値テキスト"/>
        <xdr:cNvSpPr txBox="1"/>
      </xdr:nvSpPr>
      <xdr:spPr>
        <a:xfrm>
          <a:off x="10515600" y="1860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86010</xdr:rowOff>
    </xdr:from>
    <xdr:to>
      <xdr:col>55</xdr:col>
      <xdr:colOff>88900</xdr:colOff>
      <xdr:row>108</xdr:row>
      <xdr:rowOff>86010</xdr:rowOff>
    </xdr:to>
    <xdr:cxnSp macro="">
      <xdr:nvCxnSpPr>
        <xdr:cNvPr id="457" name="直線コネクタ 456"/>
        <xdr:cNvCxnSpPr/>
      </xdr:nvCxnSpPr>
      <xdr:spPr>
        <a:xfrm>
          <a:off x="10388600" y="1860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33735</xdr:rowOff>
    </xdr:from>
    <xdr:ext cx="534377" cy="259045"/>
    <xdr:sp macro="" textlink="">
      <xdr:nvSpPr>
        <xdr:cNvPr id="458" name="【港湾・漁港】&#10;一人当たり有形固定資産（償却資産）額最大値テキスト"/>
        <xdr:cNvSpPr txBox="1"/>
      </xdr:nvSpPr>
      <xdr:spPr>
        <a:xfrm>
          <a:off x="10515600" y="16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87058</xdr:rowOff>
    </xdr:from>
    <xdr:to>
      <xdr:col>55</xdr:col>
      <xdr:colOff>88900</xdr:colOff>
      <xdr:row>99</xdr:row>
      <xdr:rowOff>87058</xdr:rowOff>
    </xdr:to>
    <xdr:cxnSp macro="">
      <xdr:nvCxnSpPr>
        <xdr:cNvPr id="459" name="直線コネクタ 458"/>
        <xdr:cNvCxnSpPr/>
      </xdr:nvCxnSpPr>
      <xdr:spPr>
        <a:xfrm>
          <a:off x="10388600" y="1706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96372</xdr:rowOff>
    </xdr:from>
    <xdr:ext cx="534377" cy="259045"/>
    <xdr:sp macro="" textlink="">
      <xdr:nvSpPr>
        <xdr:cNvPr id="460" name="【港湾・漁港】&#10;一人当たり有形固定資産（償却資産）額平均値テキスト"/>
        <xdr:cNvSpPr txBox="1"/>
      </xdr:nvSpPr>
      <xdr:spPr>
        <a:xfrm>
          <a:off x="10515600" y="17755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117945</xdr:rowOff>
    </xdr:from>
    <xdr:to>
      <xdr:col>55</xdr:col>
      <xdr:colOff>50800</xdr:colOff>
      <xdr:row>104</xdr:row>
      <xdr:rowOff>48095</xdr:rowOff>
    </xdr:to>
    <xdr:sp macro="" textlink="">
      <xdr:nvSpPr>
        <xdr:cNvPr id="461" name="フローチャート: 判断 460"/>
        <xdr:cNvSpPr/>
      </xdr:nvSpPr>
      <xdr:spPr>
        <a:xfrm>
          <a:off x="10426700" y="1777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127433</xdr:rowOff>
    </xdr:from>
    <xdr:to>
      <xdr:col>50</xdr:col>
      <xdr:colOff>165100</xdr:colOff>
      <xdr:row>104</xdr:row>
      <xdr:rowOff>57583</xdr:rowOff>
    </xdr:to>
    <xdr:sp macro="" textlink="">
      <xdr:nvSpPr>
        <xdr:cNvPr id="462" name="フローチャート: 判断 461"/>
        <xdr:cNvSpPr/>
      </xdr:nvSpPr>
      <xdr:spPr>
        <a:xfrm>
          <a:off x="9588500" y="177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40202</xdr:rowOff>
    </xdr:from>
    <xdr:to>
      <xdr:col>46</xdr:col>
      <xdr:colOff>38100</xdr:colOff>
      <xdr:row>103</xdr:row>
      <xdr:rowOff>141802</xdr:rowOff>
    </xdr:to>
    <xdr:sp macro="" textlink="">
      <xdr:nvSpPr>
        <xdr:cNvPr id="463" name="フローチャート: 判断 462"/>
        <xdr:cNvSpPr/>
      </xdr:nvSpPr>
      <xdr:spPr>
        <a:xfrm>
          <a:off x="8699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148520</xdr:rowOff>
    </xdr:from>
    <xdr:to>
      <xdr:col>41</xdr:col>
      <xdr:colOff>101600</xdr:colOff>
      <xdr:row>104</xdr:row>
      <xdr:rowOff>78670</xdr:rowOff>
    </xdr:to>
    <xdr:sp macro="" textlink="">
      <xdr:nvSpPr>
        <xdr:cNvPr id="464" name="フローチャート: 判断 463"/>
        <xdr:cNvSpPr/>
      </xdr:nvSpPr>
      <xdr:spPr>
        <a:xfrm>
          <a:off x="7810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149320</xdr:rowOff>
    </xdr:from>
    <xdr:to>
      <xdr:col>36</xdr:col>
      <xdr:colOff>165100</xdr:colOff>
      <xdr:row>103</xdr:row>
      <xdr:rowOff>79470</xdr:rowOff>
    </xdr:to>
    <xdr:sp macro="" textlink="">
      <xdr:nvSpPr>
        <xdr:cNvPr id="465" name="フローチャート: 判断 464"/>
        <xdr:cNvSpPr/>
      </xdr:nvSpPr>
      <xdr:spPr>
        <a:xfrm>
          <a:off x="6921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76130</xdr:rowOff>
    </xdr:from>
    <xdr:to>
      <xdr:col>55</xdr:col>
      <xdr:colOff>50800</xdr:colOff>
      <xdr:row>101</xdr:row>
      <xdr:rowOff>6280</xdr:rowOff>
    </xdr:to>
    <xdr:sp macro="" textlink="">
      <xdr:nvSpPr>
        <xdr:cNvPr id="471" name="楕円 470"/>
        <xdr:cNvSpPr/>
      </xdr:nvSpPr>
      <xdr:spPr>
        <a:xfrm>
          <a:off x="10426700" y="172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99007</xdr:rowOff>
    </xdr:from>
    <xdr:ext cx="534377" cy="259045"/>
    <xdr:sp macro="" textlink="">
      <xdr:nvSpPr>
        <xdr:cNvPr id="472" name="【港湾・漁港】&#10;一人当たり有形固定資産（償却資産）額該当値テキスト"/>
        <xdr:cNvSpPr txBox="1"/>
      </xdr:nvSpPr>
      <xdr:spPr>
        <a:xfrm>
          <a:off x="10515600" y="170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94856</xdr:rowOff>
    </xdr:from>
    <xdr:to>
      <xdr:col>50</xdr:col>
      <xdr:colOff>165100</xdr:colOff>
      <xdr:row>101</xdr:row>
      <xdr:rowOff>25006</xdr:rowOff>
    </xdr:to>
    <xdr:sp macro="" textlink="">
      <xdr:nvSpPr>
        <xdr:cNvPr id="473" name="楕円 472"/>
        <xdr:cNvSpPr/>
      </xdr:nvSpPr>
      <xdr:spPr>
        <a:xfrm>
          <a:off x="9588500" y="172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126930</xdr:rowOff>
    </xdr:from>
    <xdr:to>
      <xdr:col>55</xdr:col>
      <xdr:colOff>0</xdr:colOff>
      <xdr:row>100</xdr:row>
      <xdr:rowOff>145656</xdr:rowOff>
    </xdr:to>
    <xdr:cxnSp macro="">
      <xdr:nvCxnSpPr>
        <xdr:cNvPr id="474" name="直線コネクタ 473"/>
        <xdr:cNvCxnSpPr/>
      </xdr:nvCxnSpPr>
      <xdr:spPr>
        <a:xfrm flipV="1">
          <a:off x="9639300" y="17271930"/>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106953</xdr:rowOff>
    </xdr:from>
    <xdr:to>
      <xdr:col>46</xdr:col>
      <xdr:colOff>38100</xdr:colOff>
      <xdr:row>101</xdr:row>
      <xdr:rowOff>37103</xdr:rowOff>
    </xdr:to>
    <xdr:sp macro="" textlink="">
      <xdr:nvSpPr>
        <xdr:cNvPr id="475" name="楕円 474"/>
        <xdr:cNvSpPr/>
      </xdr:nvSpPr>
      <xdr:spPr>
        <a:xfrm>
          <a:off x="8699500" y="172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145656</xdr:rowOff>
    </xdr:from>
    <xdr:to>
      <xdr:col>50</xdr:col>
      <xdr:colOff>114300</xdr:colOff>
      <xdr:row>100</xdr:row>
      <xdr:rowOff>157753</xdr:rowOff>
    </xdr:to>
    <xdr:cxnSp macro="">
      <xdr:nvCxnSpPr>
        <xdr:cNvPr id="476" name="直線コネクタ 475"/>
        <xdr:cNvCxnSpPr/>
      </xdr:nvCxnSpPr>
      <xdr:spPr>
        <a:xfrm flipV="1">
          <a:off x="8750300" y="17290656"/>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122537</xdr:rowOff>
    </xdr:from>
    <xdr:to>
      <xdr:col>41</xdr:col>
      <xdr:colOff>101600</xdr:colOff>
      <xdr:row>101</xdr:row>
      <xdr:rowOff>52687</xdr:rowOff>
    </xdr:to>
    <xdr:sp macro="" textlink="">
      <xdr:nvSpPr>
        <xdr:cNvPr id="477" name="楕円 476"/>
        <xdr:cNvSpPr/>
      </xdr:nvSpPr>
      <xdr:spPr>
        <a:xfrm>
          <a:off x="7810500" y="17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157753</xdr:rowOff>
    </xdr:from>
    <xdr:to>
      <xdr:col>45</xdr:col>
      <xdr:colOff>177800</xdr:colOff>
      <xdr:row>101</xdr:row>
      <xdr:rowOff>1887</xdr:rowOff>
    </xdr:to>
    <xdr:cxnSp macro="">
      <xdr:nvCxnSpPr>
        <xdr:cNvPr id="478" name="直線コネクタ 477"/>
        <xdr:cNvCxnSpPr/>
      </xdr:nvCxnSpPr>
      <xdr:spPr>
        <a:xfrm flipV="1">
          <a:off x="7861300" y="17302753"/>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133108</xdr:rowOff>
    </xdr:from>
    <xdr:to>
      <xdr:col>36</xdr:col>
      <xdr:colOff>165100</xdr:colOff>
      <xdr:row>101</xdr:row>
      <xdr:rowOff>63258</xdr:rowOff>
    </xdr:to>
    <xdr:sp macro="" textlink="">
      <xdr:nvSpPr>
        <xdr:cNvPr id="479" name="楕円 478"/>
        <xdr:cNvSpPr/>
      </xdr:nvSpPr>
      <xdr:spPr>
        <a:xfrm>
          <a:off x="6921500" y="172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1887</xdr:rowOff>
    </xdr:from>
    <xdr:to>
      <xdr:col>41</xdr:col>
      <xdr:colOff>50800</xdr:colOff>
      <xdr:row>101</xdr:row>
      <xdr:rowOff>12458</xdr:rowOff>
    </xdr:to>
    <xdr:cxnSp macro="">
      <xdr:nvCxnSpPr>
        <xdr:cNvPr id="480" name="直線コネクタ 479"/>
        <xdr:cNvCxnSpPr/>
      </xdr:nvCxnSpPr>
      <xdr:spPr>
        <a:xfrm flipV="1">
          <a:off x="6972300" y="17318337"/>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48710</xdr:rowOff>
    </xdr:from>
    <xdr:ext cx="534377" cy="259045"/>
    <xdr:sp macro="" textlink="">
      <xdr:nvSpPr>
        <xdr:cNvPr id="481" name="n_1aveValue【港湾・漁港】&#10;一人当たり有形固定資産（償却資産）額"/>
        <xdr:cNvSpPr txBox="1"/>
      </xdr:nvSpPr>
      <xdr:spPr>
        <a:xfrm>
          <a:off x="9359411" y="178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132929</xdr:rowOff>
    </xdr:from>
    <xdr:ext cx="534377" cy="259045"/>
    <xdr:sp macro="" textlink="">
      <xdr:nvSpPr>
        <xdr:cNvPr id="482" name="n_2aveValue【港湾・漁港】&#10;一人当たり有形固定資産（償却資産）額"/>
        <xdr:cNvSpPr txBox="1"/>
      </xdr:nvSpPr>
      <xdr:spPr>
        <a:xfrm>
          <a:off x="8483111" y="177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69797</xdr:rowOff>
    </xdr:from>
    <xdr:ext cx="534377" cy="259045"/>
    <xdr:sp macro="" textlink="">
      <xdr:nvSpPr>
        <xdr:cNvPr id="483" name="n_3aveValue【港湾・漁港】&#10;一人当たり有形固定資産（償却資産）額"/>
        <xdr:cNvSpPr txBox="1"/>
      </xdr:nvSpPr>
      <xdr:spPr>
        <a:xfrm>
          <a:off x="75941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70597</xdr:rowOff>
    </xdr:from>
    <xdr:ext cx="534377" cy="259045"/>
    <xdr:sp macro="" textlink="">
      <xdr:nvSpPr>
        <xdr:cNvPr id="484" name="n_4aveValue【港湾・漁港】&#10;一人当たり有形固定資産（償却資産）額"/>
        <xdr:cNvSpPr txBox="1"/>
      </xdr:nvSpPr>
      <xdr:spPr>
        <a:xfrm>
          <a:off x="6705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41533</xdr:rowOff>
    </xdr:from>
    <xdr:ext cx="534377" cy="259045"/>
    <xdr:sp macro="" textlink="">
      <xdr:nvSpPr>
        <xdr:cNvPr id="485" name="n_1mainValue【港湾・漁港】&#10;一人当たり有形固定資産（償却資産）額"/>
        <xdr:cNvSpPr txBox="1"/>
      </xdr:nvSpPr>
      <xdr:spPr>
        <a:xfrm>
          <a:off x="9359411" y="170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53630</xdr:rowOff>
    </xdr:from>
    <xdr:ext cx="534377" cy="259045"/>
    <xdr:sp macro="" textlink="">
      <xdr:nvSpPr>
        <xdr:cNvPr id="486" name="n_2mainValue【港湾・漁港】&#10;一人当たり有形固定資産（償却資産）額"/>
        <xdr:cNvSpPr txBox="1"/>
      </xdr:nvSpPr>
      <xdr:spPr>
        <a:xfrm>
          <a:off x="8483111" y="170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69214</xdr:rowOff>
    </xdr:from>
    <xdr:ext cx="534377" cy="259045"/>
    <xdr:sp macro="" textlink="">
      <xdr:nvSpPr>
        <xdr:cNvPr id="487" name="n_3mainValue【港湾・漁港】&#10;一人当たり有形固定資産（償却資産）額"/>
        <xdr:cNvSpPr txBox="1"/>
      </xdr:nvSpPr>
      <xdr:spPr>
        <a:xfrm>
          <a:off x="7594111" y="170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79785</xdr:rowOff>
    </xdr:from>
    <xdr:ext cx="534377" cy="259045"/>
    <xdr:sp macro="" textlink="">
      <xdr:nvSpPr>
        <xdr:cNvPr id="488" name="n_4mainValue【港湾・漁港】&#10;一人当たり有形固定資産（償却資産）額"/>
        <xdr:cNvSpPr txBox="1"/>
      </xdr:nvSpPr>
      <xdr:spPr>
        <a:xfrm>
          <a:off x="67051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513" name="直線コネクタ 512"/>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514"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515" name="直線コネクタ 514"/>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6"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7" name="直線コネクタ 516"/>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518"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19" name="フローチャート: 判断 518"/>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520" name="フローチャート: 判断 519"/>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1" name="フローチャート: 判断 520"/>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22" name="フローチャート: 判断 5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3" name="フローチャート: 判断 522"/>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529" name="楕円 528"/>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137177</xdr:rowOff>
    </xdr:from>
    <xdr:ext cx="405111" cy="259045"/>
    <xdr:sp macro="" textlink="">
      <xdr:nvSpPr>
        <xdr:cNvPr id="530" name="【認定こども園・幼稚園・保育所】&#10;有形固定資産減価償却率該当値テキスト"/>
        <xdr:cNvSpPr txBox="1"/>
      </xdr:nvSpPr>
      <xdr:spPr>
        <a:xfrm>
          <a:off x="16357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531" name="楕円 530"/>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38</xdr:row>
      <xdr:rowOff>62865</xdr:rowOff>
    </xdr:to>
    <xdr:cxnSp macro="">
      <xdr:nvCxnSpPr>
        <xdr:cNvPr id="532" name="直線コネクタ 531"/>
        <xdr:cNvCxnSpPr/>
      </xdr:nvCxnSpPr>
      <xdr:spPr>
        <a:xfrm flipV="1">
          <a:off x="15481300" y="65532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533" name="楕円 532"/>
        <xdr:cNvSpPr/>
      </xdr:nvSpPr>
      <xdr:spPr>
        <a:xfrm>
          <a:off x="1454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62865</xdr:rowOff>
    </xdr:to>
    <xdr:cxnSp macro="">
      <xdr:nvCxnSpPr>
        <xdr:cNvPr id="534" name="直線コネクタ 533"/>
        <xdr:cNvCxnSpPr/>
      </xdr:nvCxnSpPr>
      <xdr:spPr>
        <a:xfrm>
          <a:off x="14592300" y="65532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535" name="楕円 534"/>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38100</xdr:rowOff>
    </xdr:to>
    <xdr:cxnSp macro="">
      <xdr:nvCxnSpPr>
        <xdr:cNvPr id="536" name="直線コネクタ 535"/>
        <xdr:cNvCxnSpPr/>
      </xdr:nvCxnSpPr>
      <xdr:spPr>
        <a:xfrm>
          <a:off x="13703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90170</xdr:rowOff>
    </xdr:from>
    <xdr:to>
      <xdr:col>67</xdr:col>
      <xdr:colOff>101600</xdr:colOff>
      <xdr:row>38</xdr:row>
      <xdr:rowOff>20320</xdr:rowOff>
    </xdr:to>
    <xdr:sp macro="" textlink="">
      <xdr:nvSpPr>
        <xdr:cNvPr id="537" name="楕円 536"/>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140970</xdr:rowOff>
    </xdr:from>
    <xdr:to>
      <xdr:col>71</xdr:col>
      <xdr:colOff>177800</xdr:colOff>
      <xdr:row>38</xdr:row>
      <xdr:rowOff>9525</xdr:rowOff>
    </xdr:to>
    <xdr:cxnSp macro="">
      <xdr:nvCxnSpPr>
        <xdr:cNvPr id="538" name="直線コネクタ 537"/>
        <xdr:cNvCxnSpPr/>
      </xdr:nvCxnSpPr>
      <xdr:spPr>
        <a:xfrm>
          <a:off x="12814300" y="648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539"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40"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41"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2"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543" name="n_1mainValue【認定こども園・幼稚園・保育所】&#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544" name="n_2main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545" name="n_3mainValue【認定こども園・幼稚園・保育所】&#10;有形固定資産減価償却率"/>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11447</xdr:rowOff>
    </xdr:from>
    <xdr:ext cx="405111" cy="259045"/>
    <xdr:sp macro="" textlink="">
      <xdr:nvSpPr>
        <xdr:cNvPr id="546" name="n_4mainValue【認定こども園・幼稚園・保育所】&#10;有形固定資産減価償却率"/>
        <xdr:cNvSpPr txBox="1"/>
      </xdr:nvSpPr>
      <xdr:spPr>
        <a:xfrm>
          <a:off x="12611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570" name="直線コネクタ 569"/>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1"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2" name="直線コネクタ 571"/>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573"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574" name="直線コネクタ 573"/>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575"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76" name="フローチャート: 判断 57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77" name="フローチャート: 判断 57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8" name="フローチャート: 判断 577"/>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79" name="フローチャート: 判断 578"/>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0" name="フローチャート: 判断 579"/>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78740</xdr:rowOff>
    </xdr:from>
    <xdr:to>
      <xdr:col>116</xdr:col>
      <xdr:colOff>114300</xdr:colOff>
      <xdr:row>37</xdr:row>
      <xdr:rowOff>8890</xdr:rowOff>
    </xdr:to>
    <xdr:sp macro="" textlink="">
      <xdr:nvSpPr>
        <xdr:cNvPr id="586" name="楕円 585"/>
        <xdr:cNvSpPr/>
      </xdr:nvSpPr>
      <xdr:spPr>
        <a:xfrm>
          <a:off x="22110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101617</xdr:rowOff>
    </xdr:from>
    <xdr:ext cx="469744" cy="259045"/>
    <xdr:sp macro="" textlink="">
      <xdr:nvSpPr>
        <xdr:cNvPr id="587" name="【認定こども園・幼稚園・保育所】&#10;一人当たり面積該当値テキスト"/>
        <xdr:cNvSpPr txBox="1"/>
      </xdr:nvSpPr>
      <xdr:spPr>
        <a:xfrm>
          <a:off x="221996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86360</xdr:rowOff>
    </xdr:from>
    <xdr:to>
      <xdr:col>112</xdr:col>
      <xdr:colOff>38100</xdr:colOff>
      <xdr:row>37</xdr:row>
      <xdr:rowOff>16510</xdr:rowOff>
    </xdr:to>
    <xdr:sp macro="" textlink="">
      <xdr:nvSpPr>
        <xdr:cNvPr id="588" name="楕円 587"/>
        <xdr:cNvSpPr/>
      </xdr:nvSpPr>
      <xdr:spPr>
        <a:xfrm>
          <a:off x="2127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129540</xdr:rowOff>
    </xdr:from>
    <xdr:to>
      <xdr:col>116</xdr:col>
      <xdr:colOff>63500</xdr:colOff>
      <xdr:row>36</xdr:row>
      <xdr:rowOff>137160</xdr:rowOff>
    </xdr:to>
    <xdr:cxnSp macro="">
      <xdr:nvCxnSpPr>
        <xdr:cNvPr id="589" name="直線コネクタ 588"/>
        <xdr:cNvCxnSpPr/>
      </xdr:nvCxnSpPr>
      <xdr:spPr>
        <a:xfrm flipV="1">
          <a:off x="21323300" y="6301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590" name="楕円 589"/>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36</xdr:row>
      <xdr:rowOff>137160</xdr:rowOff>
    </xdr:to>
    <xdr:cxnSp macro="">
      <xdr:nvCxnSpPr>
        <xdr:cNvPr id="591" name="直線コネクタ 590"/>
        <xdr:cNvCxnSpPr/>
      </xdr:nvCxnSpPr>
      <xdr:spPr>
        <a:xfrm>
          <a:off x="20434300" y="6271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55880</xdr:rowOff>
    </xdr:from>
    <xdr:to>
      <xdr:col>102</xdr:col>
      <xdr:colOff>165100</xdr:colOff>
      <xdr:row>36</xdr:row>
      <xdr:rowOff>157480</xdr:rowOff>
    </xdr:to>
    <xdr:sp macro="" textlink="">
      <xdr:nvSpPr>
        <xdr:cNvPr id="592" name="楕円 591"/>
        <xdr:cNvSpPr/>
      </xdr:nvSpPr>
      <xdr:spPr>
        <a:xfrm>
          <a:off x="19494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99060</xdr:rowOff>
    </xdr:from>
    <xdr:to>
      <xdr:col>107</xdr:col>
      <xdr:colOff>50800</xdr:colOff>
      <xdr:row>36</xdr:row>
      <xdr:rowOff>106680</xdr:rowOff>
    </xdr:to>
    <xdr:cxnSp macro="">
      <xdr:nvCxnSpPr>
        <xdr:cNvPr id="593" name="直線コネクタ 592"/>
        <xdr:cNvCxnSpPr/>
      </xdr:nvCxnSpPr>
      <xdr:spPr>
        <a:xfrm flipV="1">
          <a:off x="19545300" y="6271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63500</xdr:rowOff>
    </xdr:from>
    <xdr:to>
      <xdr:col>98</xdr:col>
      <xdr:colOff>38100</xdr:colOff>
      <xdr:row>36</xdr:row>
      <xdr:rowOff>165100</xdr:rowOff>
    </xdr:to>
    <xdr:sp macro="" textlink="">
      <xdr:nvSpPr>
        <xdr:cNvPr id="594" name="楕円 593"/>
        <xdr:cNvSpPr/>
      </xdr:nvSpPr>
      <xdr:spPr>
        <a:xfrm>
          <a:off x="18605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106680</xdr:rowOff>
    </xdr:from>
    <xdr:to>
      <xdr:col>102</xdr:col>
      <xdr:colOff>114300</xdr:colOff>
      <xdr:row>36</xdr:row>
      <xdr:rowOff>114300</xdr:rowOff>
    </xdr:to>
    <xdr:cxnSp macro="">
      <xdr:nvCxnSpPr>
        <xdr:cNvPr id="595" name="直線コネクタ 594"/>
        <xdr:cNvCxnSpPr/>
      </xdr:nvCxnSpPr>
      <xdr:spPr>
        <a:xfrm flipV="1">
          <a:off x="18656300" y="627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596"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97"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98"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9"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33037</xdr:rowOff>
    </xdr:from>
    <xdr:ext cx="469744" cy="259045"/>
    <xdr:sp macro="" textlink="">
      <xdr:nvSpPr>
        <xdr:cNvPr id="600" name="n_1mainValue【認定こども園・幼稚園・保育所】&#10;一人当たり面積"/>
        <xdr:cNvSpPr txBox="1"/>
      </xdr:nvSpPr>
      <xdr:spPr>
        <a:xfrm>
          <a:off x="210757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601" name="n_2mainValue【認定こども園・幼稚園・保育所】&#10;一人当たり面積"/>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2557</xdr:rowOff>
    </xdr:from>
    <xdr:ext cx="469744" cy="259045"/>
    <xdr:sp macro="" textlink="">
      <xdr:nvSpPr>
        <xdr:cNvPr id="602" name="n_3mainValue【認定こども園・幼稚園・保育所】&#10;一人当たり面積"/>
        <xdr:cNvSpPr txBox="1"/>
      </xdr:nvSpPr>
      <xdr:spPr>
        <a:xfrm>
          <a:off x="193104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10177</xdr:rowOff>
    </xdr:from>
    <xdr:ext cx="469744" cy="259045"/>
    <xdr:sp macro="" textlink="">
      <xdr:nvSpPr>
        <xdr:cNvPr id="603" name="n_4mainValue【認定こども園・幼稚園・保育所】&#10;一人当たり面積"/>
        <xdr:cNvSpPr txBox="1"/>
      </xdr:nvSpPr>
      <xdr:spPr>
        <a:xfrm>
          <a:off x="18421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628" name="直線コネクタ 627"/>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629"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630" name="直線コネクタ 629"/>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63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32" name="直線コネクタ 63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3"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4" name="フローチャート: 判断 633"/>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635" name="フローチャート: 判断 634"/>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6" name="フローチャート: 判断 63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37" name="フローチャート: 判断 636"/>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638" name="フローチャート: 判断 637"/>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124460</xdr:rowOff>
    </xdr:from>
    <xdr:to>
      <xdr:col>85</xdr:col>
      <xdr:colOff>177800</xdr:colOff>
      <xdr:row>56</xdr:row>
      <xdr:rowOff>54610</xdr:rowOff>
    </xdr:to>
    <xdr:sp macro="" textlink="">
      <xdr:nvSpPr>
        <xdr:cNvPr id="644" name="楕円 643"/>
        <xdr:cNvSpPr/>
      </xdr:nvSpPr>
      <xdr:spPr>
        <a:xfrm>
          <a:off x="16268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50817</xdr:rowOff>
    </xdr:from>
    <xdr:ext cx="405111" cy="259045"/>
    <xdr:sp macro="" textlink="">
      <xdr:nvSpPr>
        <xdr:cNvPr id="645" name="【学校施設】&#10;有形固定資産減価償却率該当値テキスト"/>
        <xdr:cNvSpPr txBox="1"/>
      </xdr:nvSpPr>
      <xdr:spPr>
        <a:xfrm>
          <a:off x="163576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44450</xdr:rowOff>
    </xdr:from>
    <xdr:to>
      <xdr:col>81</xdr:col>
      <xdr:colOff>101600</xdr:colOff>
      <xdr:row>56</xdr:row>
      <xdr:rowOff>146050</xdr:rowOff>
    </xdr:to>
    <xdr:sp macro="" textlink="">
      <xdr:nvSpPr>
        <xdr:cNvPr id="646" name="楕円 645"/>
        <xdr:cNvSpPr/>
      </xdr:nvSpPr>
      <xdr:spPr>
        <a:xfrm>
          <a:off x="15430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xdr:rowOff>
    </xdr:from>
    <xdr:to>
      <xdr:col>85</xdr:col>
      <xdr:colOff>127000</xdr:colOff>
      <xdr:row>56</xdr:row>
      <xdr:rowOff>95250</xdr:rowOff>
    </xdr:to>
    <xdr:cxnSp macro="">
      <xdr:nvCxnSpPr>
        <xdr:cNvPr id="647" name="直線コネクタ 646"/>
        <xdr:cNvCxnSpPr/>
      </xdr:nvCxnSpPr>
      <xdr:spPr>
        <a:xfrm flipV="1">
          <a:off x="15481300" y="96050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135890</xdr:rowOff>
    </xdr:from>
    <xdr:to>
      <xdr:col>76</xdr:col>
      <xdr:colOff>165100</xdr:colOff>
      <xdr:row>56</xdr:row>
      <xdr:rowOff>66040</xdr:rowOff>
    </xdr:to>
    <xdr:sp macro="" textlink="">
      <xdr:nvSpPr>
        <xdr:cNvPr id="648" name="楕円 647"/>
        <xdr:cNvSpPr/>
      </xdr:nvSpPr>
      <xdr:spPr>
        <a:xfrm>
          <a:off x="1454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56</xdr:row>
      <xdr:rowOff>95250</xdr:rowOff>
    </xdr:to>
    <xdr:cxnSp macro="">
      <xdr:nvCxnSpPr>
        <xdr:cNvPr id="649" name="直線コネクタ 648"/>
        <xdr:cNvCxnSpPr/>
      </xdr:nvCxnSpPr>
      <xdr:spPr>
        <a:xfrm>
          <a:off x="14592300" y="96164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650" name="楕円 649"/>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xdr:rowOff>
    </xdr:from>
    <xdr:to>
      <xdr:col>76</xdr:col>
      <xdr:colOff>114300</xdr:colOff>
      <xdr:row>57</xdr:row>
      <xdr:rowOff>41910</xdr:rowOff>
    </xdr:to>
    <xdr:cxnSp macro="">
      <xdr:nvCxnSpPr>
        <xdr:cNvPr id="651" name="直線コネクタ 650"/>
        <xdr:cNvCxnSpPr/>
      </xdr:nvCxnSpPr>
      <xdr:spPr>
        <a:xfrm flipV="1">
          <a:off x="13703300" y="96164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82550</xdr:rowOff>
    </xdr:from>
    <xdr:to>
      <xdr:col>67</xdr:col>
      <xdr:colOff>101600</xdr:colOff>
      <xdr:row>57</xdr:row>
      <xdr:rowOff>12700</xdr:rowOff>
    </xdr:to>
    <xdr:sp macro="" textlink="">
      <xdr:nvSpPr>
        <xdr:cNvPr id="652" name="楕円 651"/>
        <xdr:cNvSpPr/>
      </xdr:nvSpPr>
      <xdr:spPr>
        <a:xfrm>
          <a:off x="12763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133350</xdr:rowOff>
    </xdr:from>
    <xdr:to>
      <xdr:col>71</xdr:col>
      <xdr:colOff>177800</xdr:colOff>
      <xdr:row>57</xdr:row>
      <xdr:rowOff>41910</xdr:rowOff>
    </xdr:to>
    <xdr:cxnSp macro="">
      <xdr:nvCxnSpPr>
        <xdr:cNvPr id="653" name="直線コネクタ 652"/>
        <xdr:cNvCxnSpPr/>
      </xdr:nvCxnSpPr>
      <xdr:spPr>
        <a:xfrm>
          <a:off x="12814300" y="97345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654"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55"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656"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657"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162577</xdr:rowOff>
    </xdr:from>
    <xdr:ext cx="405111" cy="259045"/>
    <xdr:sp macro="" textlink="">
      <xdr:nvSpPr>
        <xdr:cNvPr id="658" name="n_1mainValue【学校施設】&#10;有形固定資産減価償却率"/>
        <xdr:cNvSpPr txBox="1"/>
      </xdr:nvSpPr>
      <xdr:spPr>
        <a:xfrm>
          <a:off x="152660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82567</xdr:rowOff>
    </xdr:from>
    <xdr:ext cx="405111" cy="259045"/>
    <xdr:sp macro="" textlink="">
      <xdr:nvSpPr>
        <xdr:cNvPr id="659" name="n_2mainValue【学校施設】&#10;有形固定資産減価償却率"/>
        <xdr:cNvSpPr txBox="1"/>
      </xdr:nvSpPr>
      <xdr:spPr>
        <a:xfrm>
          <a:off x="14389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660" name="n_3mainValue【学校施設】&#10;有形固定資産減価償却率"/>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29227</xdr:rowOff>
    </xdr:from>
    <xdr:ext cx="405111" cy="259045"/>
    <xdr:sp macro="" textlink="">
      <xdr:nvSpPr>
        <xdr:cNvPr id="661" name="n_4mainValue【学校施設】&#10;有形固定資産減価償却率"/>
        <xdr:cNvSpPr txBox="1"/>
      </xdr:nvSpPr>
      <xdr:spPr>
        <a:xfrm>
          <a:off x="12611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688" name="直線コネクタ 687"/>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689"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690" name="直線コネクタ 689"/>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1"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2" name="直線コネクタ 69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693"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94" name="フローチャート: 判断 693"/>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695" name="フローチャート: 判断 694"/>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696" name="フローチャート: 判断 695"/>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97" name="フローチャート: 判断 696"/>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8" name="フローチャート: 判断 697"/>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33020</xdr:rowOff>
    </xdr:from>
    <xdr:to>
      <xdr:col>116</xdr:col>
      <xdr:colOff>114300</xdr:colOff>
      <xdr:row>58</xdr:row>
      <xdr:rowOff>134620</xdr:rowOff>
    </xdr:to>
    <xdr:sp macro="" textlink="">
      <xdr:nvSpPr>
        <xdr:cNvPr id="704" name="楕円 703"/>
        <xdr:cNvSpPr/>
      </xdr:nvSpPr>
      <xdr:spPr>
        <a:xfrm>
          <a:off x="22110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55897</xdr:rowOff>
    </xdr:from>
    <xdr:ext cx="469744" cy="259045"/>
    <xdr:sp macro="" textlink="">
      <xdr:nvSpPr>
        <xdr:cNvPr id="705" name="【学校施設】&#10;一人当たり面積該当値テキスト"/>
        <xdr:cNvSpPr txBox="1"/>
      </xdr:nvSpPr>
      <xdr:spPr>
        <a:xfrm>
          <a:off x="22199600"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98334</xdr:rowOff>
    </xdr:from>
    <xdr:to>
      <xdr:col>112</xdr:col>
      <xdr:colOff>38100</xdr:colOff>
      <xdr:row>59</xdr:row>
      <xdr:rowOff>28484</xdr:rowOff>
    </xdr:to>
    <xdr:sp macro="" textlink="">
      <xdr:nvSpPr>
        <xdr:cNvPr id="706" name="楕円 705"/>
        <xdr:cNvSpPr/>
      </xdr:nvSpPr>
      <xdr:spPr>
        <a:xfrm>
          <a:off x="21272500" y="100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83820</xdr:rowOff>
    </xdr:from>
    <xdr:to>
      <xdr:col>116</xdr:col>
      <xdr:colOff>63500</xdr:colOff>
      <xdr:row>58</xdr:row>
      <xdr:rowOff>149134</xdr:rowOff>
    </xdr:to>
    <xdr:cxnSp macro="">
      <xdr:nvCxnSpPr>
        <xdr:cNvPr id="707" name="直線コネクタ 706"/>
        <xdr:cNvCxnSpPr/>
      </xdr:nvCxnSpPr>
      <xdr:spPr>
        <a:xfrm flipV="1">
          <a:off x="21323300" y="100279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123372</xdr:rowOff>
    </xdr:from>
    <xdr:to>
      <xdr:col>107</xdr:col>
      <xdr:colOff>101600</xdr:colOff>
      <xdr:row>59</xdr:row>
      <xdr:rowOff>53522</xdr:rowOff>
    </xdr:to>
    <xdr:sp macro="" textlink="">
      <xdr:nvSpPr>
        <xdr:cNvPr id="708" name="楕円 707"/>
        <xdr:cNvSpPr/>
      </xdr:nvSpPr>
      <xdr:spPr>
        <a:xfrm>
          <a:off x="20383500" y="100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149134</xdr:rowOff>
    </xdr:from>
    <xdr:to>
      <xdr:col>111</xdr:col>
      <xdr:colOff>177800</xdr:colOff>
      <xdr:row>59</xdr:row>
      <xdr:rowOff>2722</xdr:rowOff>
    </xdr:to>
    <xdr:cxnSp macro="">
      <xdr:nvCxnSpPr>
        <xdr:cNvPr id="709" name="直線コネクタ 708"/>
        <xdr:cNvCxnSpPr/>
      </xdr:nvCxnSpPr>
      <xdr:spPr>
        <a:xfrm flipV="1">
          <a:off x="20434300" y="10093234"/>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57513</xdr:rowOff>
    </xdr:from>
    <xdr:to>
      <xdr:col>102</xdr:col>
      <xdr:colOff>165100</xdr:colOff>
      <xdr:row>59</xdr:row>
      <xdr:rowOff>159113</xdr:rowOff>
    </xdr:to>
    <xdr:sp macro="" textlink="">
      <xdr:nvSpPr>
        <xdr:cNvPr id="710" name="楕円 709"/>
        <xdr:cNvSpPr/>
      </xdr:nvSpPr>
      <xdr:spPr>
        <a:xfrm>
          <a:off x="194945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2722</xdr:rowOff>
    </xdr:from>
    <xdr:to>
      <xdr:col>107</xdr:col>
      <xdr:colOff>50800</xdr:colOff>
      <xdr:row>59</xdr:row>
      <xdr:rowOff>108313</xdr:rowOff>
    </xdr:to>
    <xdr:cxnSp macro="">
      <xdr:nvCxnSpPr>
        <xdr:cNvPr id="711" name="直線コネクタ 710"/>
        <xdr:cNvCxnSpPr/>
      </xdr:nvCxnSpPr>
      <xdr:spPr>
        <a:xfrm flipV="1">
          <a:off x="19545300" y="10118272"/>
          <a:ext cx="889000" cy="1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69487</xdr:rowOff>
    </xdr:from>
    <xdr:to>
      <xdr:col>98</xdr:col>
      <xdr:colOff>38100</xdr:colOff>
      <xdr:row>59</xdr:row>
      <xdr:rowOff>171087</xdr:rowOff>
    </xdr:to>
    <xdr:sp macro="" textlink="">
      <xdr:nvSpPr>
        <xdr:cNvPr id="712" name="楕円 711"/>
        <xdr:cNvSpPr/>
      </xdr:nvSpPr>
      <xdr:spPr>
        <a:xfrm>
          <a:off x="18605500" y="10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108313</xdr:rowOff>
    </xdr:from>
    <xdr:to>
      <xdr:col>102</xdr:col>
      <xdr:colOff>114300</xdr:colOff>
      <xdr:row>59</xdr:row>
      <xdr:rowOff>120287</xdr:rowOff>
    </xdr:to>
    <xdr:cxnSp macro="">
      <xdr:nvCxnSpPr>
        <xdr:cNvPr id="713" name="直線コネクタ 712"/>
        <xdr:cNvCxnSpPr/>
      </xdr:nvCxnSpPr>
      <xdr:spPr>
        <a:xfrm flipV="1">
          <a:off x="18656300" y="102238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714"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715"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716"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7"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45011</xdr:rowOff>
    </xdr:from>
    <xdr:ext cx="469744" cy="259045"/>
    <xdr:sp macro="" textlink="">
      <xdr:nvSpPr>
        <xdr:cNvPr id="718" name="n_1mainValue【学校施設】&#10;一人当たり面積"/>
        <xdr:cNvSpPr txBox="1"/>
      </xdr:nvSpPr>
      <xdr:spPr>
        <a:xfrm>
          <a:off x="21075727" y="98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70049</xdr:rowOff>
    </xdr:from>
    <xdr:ext cx="469744" cy="259045"/>
    <xdr:sp macro="" textlink="">
      <xdr:nvSpPr>
        <xdr:cNvPr id="719" name="n_2mainValue【学校施設】&#10;一人当たり面積"/>
        <xdr:cNvSpPr txBox="1"/>
      </xdr:nvSpPr>
      <xdr:spPr>
        <a:xfrm>
          <a:off x="20199427" y="984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4190</xdr:rowOff>
    </xdr:from>
    <xdr:ext cx="469744" cy="259045"/>
    <xdr:sp macro="" textlink="">
      <xdr:nvSpPr>
        <xdr:cNvPr id="720" name="n_3mainValue【学校施設】&#10;一人当たり面積"/>
        <xdr:cNvSpPr txBox="1"/>
      </xdr:nvSpPr>
      <xdr:spPr>
        <a:xfrm>
          <a:off x="19310427" y="99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16164</xdr:rowOff>
    </xdr:from>
    <xdr:ext cx="469744" cy="259045"/>
    <xdr:sp macro="" textlink="">
      <xdr:nvSpPr>
        <xdr:cNvPr id="721" name="n_4mainValue【学校施設】&#10;一人当たり面積"/>
        <xdr:cNvSpPr txBox="1"/>
      </xdr:nvSpPr>
      <xdr:spPr>
        <a:xfrm>
          <a:off x="18421427" y="99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746" name="直線コネクタ 745"/>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749"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750" name="直線コネクタ 749"/>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51"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52" name="フローチャート: 判断 751"/>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3" name="フローチャート: 判断 752"/>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4" name="フローチャート: 判断 753"/>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55" name="フローチャート: 判断 754"/>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756" name="フローチャート: 判断 755"/>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62" name="楕円 761"/>
        <xdr:cNvSpPr/>
      </xdr:nvSpPr>
      <xdr:spPr>
        <a:xfrm>
          <a:off x="16268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140988</xdr:rowOff>
    </xdr:from>
    <xdr:ext cx="405111" cy="259045"/>
    <xdr:sp macro="" textlink="">
      <xdr:nvSpPr>
        <xdr:cNvPr id="763" name="【児童館】&#10;有形固定資産減価償却率該当値テキスト"/>
        <xdr:cNvSpPr txBox="1"/>
      </xdr:nvSpPr>
      <xdr:spPr>
        <a:xfrm>
          <a:off x="16357600"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130175</xdr:rowOff>
    </xdr:from>
    <xdr:to>
      <xdr:col>81</xdr:col>
      <xdr:colOff>101600</xdr:colOff>
      <xdr:row>82</xdr:row>
      <xdr:rowOff>60325</xdr:rowOff>
    </xdr:to>
    <xdr:sp macro="" textlink="">
      <xdr:nvSpPr>
        <xdr:cNvPr id="764" name="楕円 763"/>
        <xdr:cNvSpPr/>
      </xdr:nvSpPr>
      <xdr:spPr>
        <a:xfrm>
          <a:off x="15430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41911</xdr:rowOff>
    </xdr:to>
    <xdr:cxnSp macro="">
      <xdr:nvCxnSpPr>
        <xdr:cNvPr id="765" name="直線コネクタ 764"/>
        <xdr:cNvCxnSpPr/>
      </xdr:nvCxnSpPr>
      <xdr:spPr>
        <a:xfrm>
          <a:off x="15481300" y="140684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66" name="楕円 765"/>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xdr:rowOff>
    </xdr:from>
    <xdr:to>
      <xdr:col>81</xdr:col>
      <xdr:colOff>50800</xdr:colOff>
      <xdr:row>82</xdr:row>
      <xdr:rowOff>91439</xdr:rowOff>
    </xdr:to>
    <xdr:cxnSp macro="">
      <xdr:nvCxnSpPr>
        <xdr:cNvPr id="767" name="直線コネクタ 766"/>
        <xdr:cNvCxnSpPr/>
      </xdr:nvCxnSpPr>
      <xdr:spPr>
        <a:xfrm flipV="1">
          <a:off x="14592300" y="140684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768" name="楕円 767"/>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91439</xdr:rowOff>
    </xdr:to>
    <xdr:cxnSp macro="">
      <xdr:nvCxnSpPr>
        <xdr:cNvPr id="769" name="直線コネクタ 768"/>
        <xdr:cNvCxnSpPr/>
      </xdr:nvCxnSpPr>
      <xdr:spPr>
        <a:xfrm>
          <a:off x="13703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151130</xdr:rowOff>
    </xdr:from>
    <xdr:to>
      <xdr:col>67</xdr:col>
      <xdr:colOff>101600</xdr:colOff>
      <xdr:row>82</xdr:row>
      <xdr:rowOff>81280</xdr:rowOff>
    </xdr:to>
    <xdr:sp macro="" textlink="">
      <xdr:nvSpPr>
        <xdr:cNvPr id="770" name="楕円 769"/>
        <xdr:cNvSpPr/>
      </xdr:nvSpPr>
      <xdr:spPr>
        <a:xfrm>
          <a:off x="12763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30480</xdr:rowOff>
    </xdr:from>
    <xdr:to>
      <xdr:col>71</xdr:col>
      <xdr:colOff>177800</xdr:colOff>
      <xdr:row>82</xdr:row>
      <xdr:rowOff>53339</xdr:rowOff>
    </xdr:to>
    <xdr:cxnSp macro="">
      <xdr:nvCxnSpPr>
        <xdr:cNvPr id="771" name="直線コネクタ 770"/>
        <xdr:cNvCxnSpPr/>
      </xdr:nvCxnSpPr>
      <xdr:spPr>
        <a:xfrm>
          <a:off x="12814300" y="14089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2"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3"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74"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75"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51452</xdr:rowOff>
    </xdr:from>
    <xdr:ext cx="405111" cy="259045"/>
    <xdr:sp macro="" textlink="">
      <xdr:nvSpPr>
        <xdr:cNvPr id="776" name="n_1mainValue【児童館】&#10;有形固定資産減価償却率"/>
        <xdr:cNvSpPr txBox="1"/>
      </xdr:nvSpPr>
      <xdr:spPr>
        <a:xfrm>
          <a:off x="15266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77" name="n_2mainValue【児童館】&#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778" name="n_3mainValue【児童館】&#10;有形固定資産減価償却率"/>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779" name="n_4mainValue【児童館】&#10;有形固定資産減価償却率"/>
        <xdr:cNvSpPr txBox="1"/>
      </xdr:nvSpPr>
      <xdr:spPr>
        <a:xfrm>
          <a:off x="12611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805" name="直線コネクタ 804"/>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6"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7" name="直線コネクタ 806"/>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9" name="直線コネクタ 8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810"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11" name="フローチャート: 判断 810"/>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12" name="フローチャート: 判断 8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3" name="フローチャート: 判断 812"/>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814" name="フローチャート: 判断 81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815" name="フローチャート: 判断 814"/>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21" name="楕円 820"/>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822"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3" name="楕円 822"/>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24" name="直線コネクタ 823"/>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825" name="楕円 824"/>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84</xdr:row>
      <xdr:rowOff>54429</xdr:rowOff>
    </xdr:to>
    <xdr:cxnSp macro="">
      <xdr:nvCxnSpPr>
        <xdr:cNvPr id="826" name="直線コネクタ 825"/>
        <xdr:cNvCxnSpPr/>
      </xdr:nvCxnSpPr>
      <xdr:spPr>
        <a:xfrm flipV="1">
          <a:off x="20434300" y="143256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27" name="楕円 826"/>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828" name="直線コネクタ 827"/>
        <xdr:cNvCxnSpPr/>
      </xdr:nvCxnSpPr>
      <xdr:spPr>
        <a:xfrm>
          <a:off x="19545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3629</xdr:rowOff>
    </xdr:from>
    <xdr:to>
      <xdr:col>98</xdr:col>
      <xdr:colOff>38100</xdr:colOff>
      <xdr:row>84</xdr:row>
      <xdr:rowOff>105229</xdr:rowOff>
    </xdr:to>
    <xdr:sp macro="" textlink="">
      <xdr:nvSpPr>
        <xdr:cNvPr id="829" name="楕円 828"/>
        <xdr:cNvSpPr/>
      </xdr:nvSpPr>
      <xdr:spPr>
        <a:xfrm>
          <a:off x="18605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54429</xdr:rowOff>
    </xdr:to>
    <xdr:cxnSp macro="">
      <xdr:nvCxnSpPr>
        <xdr:cNvPr id="830" name="直線コネクタ 829"/>
        <xdr:cNvCxnSpPr/>
      </xdr:nvCxnSpPr>
      <xdr:spPr>
        <a:xfrm>
          <a:off x="18656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831"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2"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833"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834" name="n_4aveValue【児童館】&#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35"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836" name="n_2main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837" name="n_3main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838" name="n_4main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863" name="直線コネクタ 862"/>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864"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865" name="直線コネクタ 864"/>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66"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67" name="直線コネクタ 866"/>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868"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69" name="フローチャート: 判断 868"/>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0" name="フローチャート: 判断 86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871" name="フローチャート: 判断 87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72" name="フローチャート: 判断 871"/>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873" name="フローチャート: 判断 872"/>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879" name="楕円 878"/>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880" name="【公民館】&#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881" name="楕円 880"/>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87630</xdr:rowOff>
    </xdr:to>
    <xdr:cxnSp macro="">
      <xdr:nvCxnSpPr>
        <xdr:cNvPr id="882" name="直線コネクタ 881"/>
        <xdr:cNvCxnSpPr/>
      </xdr:nvCxnSpPr>
      <xdr:spPr>
        <a:xfrm>
          <a:off x="15481300" y="18246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83" name="楕円 882"/>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72389</xdr:rowOff>
    </xdr:to>
    <xdr:cxnSp macro="">
      <xdr:nvCxnSpPr>
        <xdr:cNvPr id="884" name="直線コネクタ 883"/>
        <xdr:cNvCxnSpPr/>
      </xdr:nvCxnSpPr>
      <xdr:spPr>
        <a:xfrm>
          <a:off x="14592300" y="18215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885" name="楕円 884"/>
        <xdr:cNvSpPr/>
      </xdr:nvSpPr>
      <xdr:spPr>
        <a:xfrm>
          <a:off x="1365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xdr:rowOff>
    </xdr:from>
    <xdr:to>
      <xdr:col>76</xdr:col>
      <xdr:colOff>114300</xdr:colOff>
      <xdr:row>106</xdr:row>
      <xdr:rowOff>41911</xdr:rowOff>
    </xdr:to>
    <xdr:cxnSp macro="">
      <xdr:nvCxnSpPr>
        <xdr:cNvPr id="886" name="直線コネクタ 885"/>
        <xdr:cNvCxnSpPr/>
      </xdr:nvCxnSpPr>
      <xdr:spPr>
        <a:xfrm>
          <a:off x="13703300" y="181756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887" name="楕円 886"/>
        <xdr:cNvSpPr/>
      </xdr:nvSpPr>
      <xdr:spPr>
        <a:xfrm>
          <a:off x="1276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139064</xdr:rowOff>
    </xdr:from>
    <xdr:to>
      <xdr:col>71</xdr:col>
      <xdr:colOff>177800</xdr:colOff>
      <xdr:row>106</xdr:row>
      <xdr:rowOff>1905</xdr:rowOff>
    </xdr:to>
    <xdr:cxnSp macro="">
      <xdr:nvCxnSpPr>
        <xdr:cNvPr id="888" name="直線コネクタ 887"/>
        <xdr:cNvCxnSpPr/>
      </xdr:nvCxnSpPr>
      <xdr:spPr>
        <a:xfrm>
          <a:off x="12814300" y="18141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89"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890"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91"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892"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893" name="n_1mainValue【公民館】&#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94" name="n_2mainValue【公民館】&#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895" name="n_3mainValue【公民館】&#10;有形固定資産減価償却率"/>
        <xdr:cNvSpPr txBox="1"/>
      </xdr:nvSpPr>
      <xdr:spPr>
        <a:xfrm>
          <a:off x="13500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896" name="n_4mainValue【公民館】&#10;有形固定資産減価償却率"/>
        <xdr:cNvSpPr txBox="1"/>
      </xdr:nvSpPr>
      <xdr:spPr>
        <a:xfrm>
          <a:off x="12611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920" name="直線コネクタ 919"/>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21"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22" name="直線コネクタ 92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923"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924" name="直線コネクタ 923"/>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925"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26" name="フローチャート: 判断 925"/>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7" name="フローチャート: 判断 926"/>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29" name="フローチャート: 判断 928"/>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0" name="フローチャート: 判断 92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936" name="楕円 935"/>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937" name="【公民館】&#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938" name="楕円 937"/>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91439</xdr:rowOff>
    </xdr:to>
    <xdr:cxnSp macro="">
      <xdr:nvCxnSpPr>
        <xdr:cNvPr id="939" name="直線コネクタ 938"/>
        <xdr:cNvCxnSpPr/>
      </xdr:nvCxnSpPr>
      <xdr:spPr>
        <a:xfrm flipV="1">
          <a:off x="21323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40" name="楕円 939"/>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91439</xdr:rowOff>
    </xdr:to>
    <xdr:cxnSp macro="">
      <xdr:nvCxnSpPr>
        <xdr:cNvPr id="941" name="直線コネクタ 940"/>
        <xdr:cNvCxnSpPr/>
      </xdr:nvCxnSpPr>
      <xdr:spPr>
        <a:xfrm>
          <a:off x="20434300" y="1826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42" name="楕円 941"/>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99061</xdr:rowOff>
    </xdr:to>
    <xdr:cxnSp macro="">
      <xdr:nvCxnSpPr>
        <xdr:cNvPr id="943" name="直線コネクタ 942"/>
        <xdr:cNvCxnSpPr/>
      </xdr:nvCxnSpPr>
      <xdr:spPr>
        <a:xfrm flipV="1">
          <a:off x="19545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944" name="楕円 943"/>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99061</xdr:rowOff>
    </xdr:to>
    <xdr:cxnSp macro="">
      <xdr:nvCxnSpPr>
        <xdr:cNvPr id="945" name="直線コネクタ 944"/>
        <xdr:cNvCxnSpPr/>
      </xdr:nvCxnSpPr>
      <xdr:spPr>
        <a:xfrm>
          <a:off x="18656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946"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948"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49"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950" name="n_1mainValue【公民館】&#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51" name="n_2main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2"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953" name="n_4mainValue【公民館】&#10;一人当たり面積"/>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に関して、住民一人当たり面積は、令和元年度については、保育所の民間移管に伴い前年度を下回っているが、園児・児童生徒の総数は年々減少しつつあり住民一人当たり面積は増加傾向にある。「伊勢市公共施設等総合管理計画」の施設類型ごとの管理に関する基本的な方針において、「伊勢市の就学前の子どもの教育・保育に関する施設整備計画」及び「伊勢市立小中学校適正規模化・適正配置基本計画」の考え方に基づき、整理統合、更新する施設の複合化などを検討し、施設の総合管理を行うこととしている。</a:t>
          </a:r>
        </a:p>
        <a:p>
          <a:r>
            <a:rPr kumimoji="1" lang="ja-JP" altLang="en-US" sz="1300">
              <a:latin typeface="ＭＳ Ｐゴシック" panose="020B0600070205080204" pitchFamily="50" charset="-128"/>
              <a:ea typeface="ＭＳ Ｐゴシック" panose="020B0600070205080204" pitchFamily="50" charset="-128"/>
            </a:rPr>
            <a:t>　公民館については老朽化が進行しつつあるが、「伊勢市公共施設等総合管理計画」の施設類型ごとの管理に関する基本的な方針において、今後の更新にあたっては、地域への譲渡等も含め、施設の複合化や集約化等を検討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xdr:cNvSpPr txBox="1"/>
      </xdr:nvSpPr>
      <xdr:spPr>
        <a:xfrm>
          <a:off x="4673600"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xdr:cNvSpPr/>
      </xdr:nvSpPr>
      <xdr:spPr>
        <a:xfrm>
          <a:off x="3746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128451</xdr:rowOff>
    </xdr:to>
    <xdr:cxnSp macro="">
      <xdr:nvCxnSpPr>
        <xdr:cNvPr id="77" name="直線コネクタ 76"/>
        <xdr:cNvCxnSpPr/>
      </xdr:nvCxnSpPr>
      <xdr:spPr>
        <a:xfrm>
          <a:off x="3797300" y="643781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94161</xdr:rowOff>
    </xdr:to>
    <xdr:cxnSp macro="">
      <xdr:nvCxnSpPr>
        <xdr:cNvPr id="79" name="直線コネクタ 78"/>
        <xdr:cNvCxnSpPr/>
      </xdr:nvCxnSpPr>
      <xdr:spPr>
        <a:xfrm>
          <a:off x="2908300" y="64051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61504</xdr:rowOff>
    </xdr:to>
    <xdr:cxnSp macro="">
      <xdr:nvCxnSpPr>
        <xdr:cNvPr id="81" name="直線コネクタ 80"/>
        <xdr:cNvCxnSpPr/>
      </xdr:nvCxnSpPr>
      <xdr:spPr>
        <a:xfrm>
          <a:off x="2019300" y="63708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113574</xdr:rowOff>
    </xdr:from>
    <xdr:to>
      <xdr:col>6</xdr:col>
      <xdr:colOff>38100</xdr:colOff>
      <xdr:row>37</xdr:row>
      <xdr:rowOff>43724</xdr:rowOff>
    </xdr:to>
    <xdr:sp macro="" textlink="">
      <xdr:nvSpPr>
        <xdr:cNvPr id="82" name="楕円 81"/>
        <xdr:cNvSpPr/>
      </xdr:nvSpPr>
      <xdr:spPr>
        <a:xfrm>
          <a:off x="1079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164374</xdr:rowOff>
    </xdr:from>
    <xdr:to>
      <xdr:col>10</xdr:col>
      <xdr:colOff>114300</xdr:colOff>
      <xdr:row>37</xdr:row>
      <xdr:rowOff>27214</xdr:rowOff>
    </xdr:to>
    <xdr:cxnSp macro="">
      <xdr:nvCxnSpPr>
        <xdr:cNvPr id="83" name="直線コネクタ 82"/>
        <xdr:cNvCxnSpPr/>
      </xdr:nvCxnSpPr>
      <xdr:spPr>
        <a:xfrm>
          <a:off x="1130300" y="633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xdr:cNvSpPr txBox="1"/>
      </xdr:nvSpPr>
      <xdr:spPr>
        <a:xfrm>
          <a:off x="3582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図書館】&#10;有形固定資産減価償却率"/>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60251</xdr:rowOff>
    </xdr:from>
    <xdr:ext cx="405111" cy="259045"/>
    <xdr:sp macro="" textlink="">
      <xdr:nvSpPr>
        <xdr:cNvPr id="91" name="n_4mainValue【図書館】&#10;有形固定資産減価償却率"/>
        <xdr:cNvSpPr txBox="1"/>
      </xdr:nvSpPr>
      <xdr:spPr>
        <a:xfrm>
          <a:off x="927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33" name="楕円 132"/>
        <xdr:cNvSpPr/>
      </xdr:nvSpPr>
      <xdr:spPr>
        <a:xfrm>
          <a:off x="10426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89099</xdr:rowOff>
    </xdr:from>
    <xdr:ext cx="469744" cy="259045"/>
    <xdr:sp macro="" textlink="">
      <xdr:nvSpPr>
        <xdr:cNvPr id="134" name="【図書館】&#10;一人当たり面積該当値テキスト"/>
        <xdr:cNvSpPr txBox="1"/>
      </xdr:nvSpPr>
      <xdr:spPr>
        <a:xfrm>
          <a:off x="10515600"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5" name="楕円 134"/>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117022</xdr:rowOff>
    </xdr:from>
    <xdr:to>
      <xdr:col>55</xdr:col>
      <xdr:colOff>0</xdr:colOff>
      <xdr:row>37</xdr:row>
      <xdr:rowOff>133350</xdr:rowOff>
    </xdr:to>
    <xdr:cxnSp macro="">
      <xdr:nvCxnSpPr>
        <xdr:cNvPr id="136" name="直線コネクタ 135"/>
        <xdr:cNvCxnSpPr/>
      </xdr:nvCxnSpPr>
      <xdr:spPr>
        <a:xfrm flipV="1">
          <a:off x="9639300" y="6460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7" name="楕円 136"/>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8" name="直線コネクタ 137"/>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9" name="楕円 138"/>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40" name="直線コネクタ 139"/>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98878</xdr:rowOff>
    </xdr:from>
    <xdr:to>
      <xdr:col>36</xdr:col>
      <xdr:colOff>165100</xdr:colOff>
      <xdr:row>38</xdr:row>
      <xdr:rowOff>29028</xdr:rowOff>
    </xdr:to>
    <xdr:sp macro="" textlink="">
      <xdr:nvSpPr>
        <xdr:cNvPr id="141" name="楕円 140"/>
        <xdr:cNvSpPr/>
      </xdr:nvSpPr>
      <xdr:spPr>
        <a:xfrm>
          <a:off x="692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149678</xdr:rowOff>
    </xdr:to>
    <xdr:cxnSp macro="">
      <xdr:nvCxnSpPr>
        <xdr:cNvPr id="142" name="直線コネクタ 141"/>
        <xdr:cNvCxnSpPr/>
      </xdr:nvCxnSpPr>
      <xdr:spPr>
        <a:xfrm flipV="1">
          <a:off x="6972300" y="647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7"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8"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9"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45555</xdr:rowOff>
    </xdr:from>
    <xdr:ext cx="469744" cy="259045"/>
    <xdr:sp macro="" textlink="">
      <xdr:nvSpPr>
        <xdr:cNvPr id="150" name="n_4mainValue【図書館】&#10;一人当たり面積"/>
        <xdr:cNvSpPr txBox="1"/>
      </xdr:nvSpPr>
      <xdr:spPr>
        <a:xfrm>
          <a:off x="6737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91" name="楕円 190"/>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192" name="【体育館・プール】&#10;有形固定資産減価償却率該当値テキスト"/>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93" name="楕円 192"/>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36195</xdr:rowOff>
    </xdr:to>
    <xdr:cxnSp macro="">
      <xdr:nvCxnSpPr>
        <xdr:cNvPr id="194" name="直線コネクタ 193"/>
        <xdr:cNvCxnSpPr/>
      </xdr:nvCxnSpPr>
      <xdr:spPr>
        <a:xfrm>
          <a:off x="3797300" y="106127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95" name="楕円 194"/>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1905</xdr:rowOff>
    </xdr:to>
    <xdr:cxnSp macro="">
      <xdr:nvCxnSpPr>
        <xdr:cNvPr id="196" name="直線コネクタ 195"/>
        <xdr:cNvCxnSpPr/>
      </xdr:nvCxnSpPr>
      <xdr:spPr>
        <a:xfrm flipV="1">
          <a:off x="2908300" y="1061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97" name="楕円 196"/>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1905</xdr:rowOff>
    </xdr:to>
    <xdr:cxnSp macro="">
      <xdr:nvCxnSpPr>
        <xdr:cNvPr id="198" name="直線コネクタ 197"/>
        <xdr:cNvCxnSpPr/>
      </xdr:nvCxnSpPr>
      <xdr:spPr>
        <a:xfrm>
          <a:off x="2019300" y="1061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42545</xdr:rowOff>
    </xdr:from>
    <xdr:to>
      <xdr:col>6</xdr:col>
      <xdr:colOff>38100</xdr:colOff>
      <xdr:row>59</xdr:row>
      <xdr:rowOff>144145</xdr:rowOff>
    </xdr:to>
    <xdr:sp macro="" textlink="">
      <xdr:nvSpPr>
        <xdr:cNvPr id="199" name="楕円 198"/>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61</xdr:row>
      <xdr:rowOff>154305</xdr:rowOff>
    </xdr:to>
    <xdr:cxnSp macro="">
      <xdr:nvCxnSpPr>
        <xdr:cNvPr id="200" name="直線コネクタ 199"/>
        <xdr:cNvCxnSpPr/>
      </xdr:nvCxnSpPr>
      <xdr:spPr>
        <a:xfrm>
          <a:off x="1130300" y="1020889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5" name="n_1mainValue【体育館・プール】&#10;有形固定資産減価償却率"/>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206" name="n_2mainValue【体育館・プール】&#10;有形固定資産減価償却率"/>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207" name="n_3mainValue【体育館・プール】&#10;有形固定資産減価償却率"/>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8" name="n_4main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48" name="楕円 247"/>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49"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50" name="楕円 249"/>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137160</xdr:rowOff>
    </xdr:to>
    <xdr:cxnSp macro="">
      <xdr:nvCxnSpPr>
        <xdr:cNvPr id="251" name="直線コネクタ 250"/>
        <xdr:cNvCxnSpPr/>
      </xdr:nvCxnSpPr>
      <xdr:spPr>
        <a:xfrm flipV="1">
          <a:off x="9639300" y="1076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52" name="楕円 251"/>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140970</xdr:rowOff>
    </xdr:to>
    <xdr:cxnSp macro="">
      <xdr:nvCxnSpPr>
        <xdr:cNvPr id="253" name="直線コネクタ 252"/>
        <xdr:cNvCxnSpPr/>
      </xdr:nvCxnSpPr>
      <xdr:spPr>
        <a:xfrm flipV="1">
          <a:off x="8750300" y="1076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54" name="楕円 253"/>
        <xdr:cNvSpPr/>
      </xdr:nvSpPr>
      <xdr:spPr>
        <a:xfrm>
          <a:off x="781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62</xdr:row>
      <xdr:rowOff>140970</xdr:rowOff>
    </xdr:to>
    <xdr:cxnSp macro="">
      <xdr:nvCxnSpPr>
        <xdr:cNvPr id="255" name="直線コネクタ 254"/>
        <xdr:cNvCxnSpPr/>
      </xdr:nvCxnSpPr>
      <xdr:spPr>
        <a:xfrm>
          <a:off x="7861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93980</xdr:rowOff>
    </xdr:from>
    <xdr:to>
      <xdr:col>36</xdr:col>
      <xdr:colOff>165100</xdr:colOff>
      <xdr:row>63</xdr:row>
      <xdr:rowOff>24130</xdr:rowOff>
    </xdr:to>
    <xdr:sp macro="" textlink="">
      <xdr:nvSpPr>
        <xdr:cNvPr id="256" name="楕円 255"/>
        <xdr:cNvSpPr/>
      </xdr:nvSpPr>
      <xdr:spPr>
        <a:xfrm>
          <a:off x="692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62</xdr:row>
      <xdr:rowOff>144780</xdr:rowOff>
    </xdr:to>
    <xdr:cxnSp macro="">
      <xdr:nvCxnSpPr>
        <xdr:cNvPr id="257" name="直線コネクタ 256"/>
        <xdr:cNvCxnSpPr/>
      </xdr:nvCxnSpPr>
      <xdr:spPr>
        <a:xfrm flipV="1">
          <a:off x="6972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62"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63" name="n_2mainValue【体育館・プール】&#10;一人当たり面積"/>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64" name="n_3mainValue【体育館・プール】&#10;一人当たり面積"/>
        <xdr:cNvSpPr txBox="1"/>
      </xdr:nvSpPr>
      <xdr:spPr>
        <a:xfrm>
          <a:off x="7626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15257</xdr:rowOff>
    </xdr:from>
    <xdr:ext cx="469744" cy="259045"/>
    <xdr:sp macro="" textlink="">
      <xdr:nvSpPr>
        <xdr:cNvPr id="265" name="n_4mainValue【体育館・プール】&#10;一人当たり面積"/>
        <xdr:cNvSpPr txBox="1"/>
      </xdr:nvSpPr>
      <xdr:spPr>
        <a:xfrm>
          <a:off x="6737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116295</xdr:rowOff>
    </xdr:from>
    <xdr:to>
      <xdr:col>24</xdr:col>
      <xdr:colOff>114300</xdr:colOff>
      <xdr:row>80</xdr:row>
      <xdr:rowOff>46445</xdr:rowOff>
    </xdr:to>
    <xdr:sp macro="" textlink="">
      <xdr:nvSpPr>
        <xdr:cNvPr id="308" name="楕円 307"/>
        <xdr:cNvSpPr/>
      </xdr:nvSpPr>
      <xdr:spPr>
        <a:xfrm>
          <a:off x="4584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139172</xdr:rowOff>
    </xdr:from>
    <xdr:ext cx="405111" cy="259045"/>
    <xdr:sp macro="" textlink="">
      <xdr:nvSpPr>
        <xdr:cNvPr id="309" name="【福祉施設】&#10;有形固定資産減価償却率該当値テキスト"/>
        <xdr:cNvSpPr txBox="1"/>
      </xdr:nvSpPr>
      <xdr:spPr>
        <a:xfrm>
          <a:off x="4673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108131</xdr:rowOff>
    </xdr:from>
    <xdr:to>
      <xdr:col>20</xdr:col>
      <xdr:colOff>38100</xdr:colOff>
      <xdr:row>81</xdr:row>
      <xdr:rowOff>38281</xdr:rowOff>
    </xdr:to>
    <xdr:sp macro="" textlink="">
      <xdr:nvSpPr>
        <xdr:cNvPr id="310" name="楕円 309"/>
        <xdr:cNvSpPr/>
      </xdr:nvSpPr>
      <xdr:spPr>
        <a:xfrm>
          <a:off x="3746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167095</xdr:rowOff>
    </xdr:from>
    <xdr:to>
      <xdr:col>24</xdr:col>
      <xdr:colOff>63500</xdr:colOff>
      <xdr:row>80</xdr:row>
      <xdr:rowOff>158931</xdr:rowOff>
    </xdr:to>
    <xdr:cxnSp macro="">
      <xdr:nvCxnSpPr>
        <xdr:cNvPr id="311" name="直線コネクタ 310"/>
        <xdr:cNvCxnSpPr/>
      </xdr:nvCxnSpPr>
      <xdr:spPr>
        <a:xfrm flipV="1">
          <a:off x="3797300" y="13711645"/>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23223</xdr:rowOff>
    </xdr:from>
    <xdr:to>
      <xdr:col>15</xdr:col>
      <xdr:colOff>101600</xdr:colOff>
      <xdr:row>80</xdr:row>
      <xdr:rowOff>124823</xdr:rowOff>
    </xdr:to>
    <xdr:sp macro="" textlink="">
      <xdr:nvSpPr>
        <xdr:cNvPr id="312" name="楕円 311"/>
        <xdr:cNvSpPr/>
      </xdr:nvSpPr>
      <xdr:spPr>
        <a:xfrm>
          <a:off x="2857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74023</xdr:rowOff>
    </xdr:from>
    <xdr:to>
      <xdr:col>19</xdr:col>
      <xdr:colOff>177800</xdr:colOff>
      <xdr:row>80</xdr:row>
      <xdr:rowOff>158931</xdr:rowOff>
    </xdr:to>
    <xdr:cxnSp macro="">
      <xdr:nvCxnSpPr>
        <xdr:cNvPr id="313" name="直線コネクタ 312"/>
        <xdr:cNvCxnSpPr/>
      </xdr:nvCxnSpPr>
      <xdr:spPr>
        <a:xfrm>
          <a:off x="2908300" y="137900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96701</xdr:rowOff>
    </xdr:from>
    <xdr:to>
      <xdr:col>10</xdr:col>
      <xdr:colOff>165100</xdr:colOff>
      <xdr:row>80</xdr:row>
      <xdr:rowOff>26851</xdr:rowOff>
    </xdr:to>
    <xdr:sp macro="" textlink="">
      <xdr:nvSpPr>
        <xdr:cNvPr id="314" name="楕円 313"/>
        <xdr:cNvSpPr/>
      </xdr:nvSpPr>
      <xdr:spPr>
        <a:xfrm>
          <a:off x="1968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147501</xdr:rowOff>
    </xdr:from>
    <xdr:to>
      <xdr:col>15</xdr:col>
      <xdr:colOff>50800</xdr:colOff>
      <xdr:row>80</xdr:row>
      <xdr:rowOff>74023</xdr:rowOff>
    </xdr:to>
    <xdr:cxnSp macro="">
      <xdr:nvCxnSpPr>
        <xdr:cNvPr id="315" name="直線コネクタ 314"/>
        <xdr:cNvCxnSpPr/>
      </xdr:nvCxnSpPr>
      <xdr:spPr>
        <a:xfrm>
          <a:off x="2019300" y="136920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41184</xdr:rowOff>
    </xdr:from>
    <xdr:to>
      <xdr:col>6</xdr:col>
      <xdr:colOff>38100</xdr:colOff>
      <xdr:row>79</xdr:row>
      <xdr:rowOff>142784</xdr:rowOff>
    </xdr:to>
    <xdr:sp macro="" textlink="">
      <xdr:nvSpPr>
        <xdr:cNvPr id="316" name="楕円 315"/>
        <xdr:cNvSpPr/>
      </xdr:nvSpPr>
      <xdr:spPr>
        <a:xfrm>
          <a:off x="1079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91984</xdr:rowOff>
    </xdr:from>
    <xdr:to>
      <xdr:col>10</xdr:col>
      <xdr:colOff>114300</xdr:colOff>
      <xdr:row>79</xdr:row>
      <xdr:rowOff>147501</xdr:rowOff>
    </xdr:to>
    <xdr:cxnSp macro="">
      <xdr:nvCxnSpPr>
        <xdr:cNvPr id="317" name="直線コネクタ 316"/>
        <xdr:cNvCxnSpPr/>
      </xdr:nvCxnSpPr>
      <xdr:spPr>
        <a:xfrm>
          <a:off x="1130300" y="136365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29408</xdr:rowOff>
    </xdr:from>
    <xdr:ext cx="405111" cy="259045"/>
    <xdr:sp macro="" textlink="">
      <xdr:nvSpPr>
        <xdr:cNvPr id="322" name="n_1mainValue【福祉施設】&#10;有形固定資産減価償却率"/>
        <xdr:cNvSpPr txBox="1"/>
      </xdr:nvSpPr>
      <xdr:spPr>
        <a:xfrm>
          <a:off x="3582044"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141350</xdr:rowOff>
    </xdr:from>
    <xdr:ext cx="405111" cy="259045"/>
    <xdr:sp macro="" textlink="">
      <xdr:nvSpPr>
        <xdr:cNvPr id="323" name="n_2mainValue【福祉施設】&#10;有形固定資産減価償却率"/>
        <xdr:cNvSpPr txBox="1"/>
      </xdr:nvSpPr>
      <xdr:spPr>
        <a:xfrm>
          <a:off x="2705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43378</xdr:rowOff>
    </xdr:from>
    <xdr:ext cx="405111" cy="259045"/>
    <xdr:sp macro="" textlink="">
      <xdr:nvSpPr>
        <xdr:cNvPr id="324" name="n_3mainValue【福祉施設】&#10;有形固定資産減価償却率"/>
        <xdr:cNvSpPr txBox="1"/>
      </xdr:nvSpPr>
      <xdr:spPr>
        <a:xfrm>
          <a:off x="1816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159311</xdr:rowOff>
    </xdr:from>
    <xdr:ext cx="405111" cy="259045"/>
    <xdr:sp macro="" textlink="">
      <xdr:nvSpPr>
        <xdr:cNvPr id="325" name="n_4mainValue【福祉施設】&#10;有形固定資産減価償却率"/>
        <xdr:cNvSpPr txBox="1"/>
      </xdr:nvSpPr>
      <xdr:spPr>
        <a:xfrm>
          <a:off x="9277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65" name="楕円 364"/>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66"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67" name="楕円 366"/>
        <xdr:cNvSpPr/>
      </xdr:nvSpPr>
      <xdr:spPr>
        <a:xfrm>
          <a:off x="958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81</xdr:row>
      <xdr:rowOff>57150</xdr:rowOff>
    </xdr:to>
    <xdr:cxnSp macro="">
      <xdr:nvCxnSpPr>
        <xdr:cNvPr id="368" name="直線コネクタ 367"/>
        <xdr:cNvCxnSpPr/>
      </xdr:nvCxnSpPr>
      <xdr:spPr>
        <a:xfrm flipV="1">
          <a:off x="9639300" y="1386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19050</xdr:rowOff>
    </xdr:from>
    <xdr:to>
      <xdr:col>46</xdr:col>
      <xdr:colOff>38100</xdr:colOff>
      <xdr:row>81</xdr:row>
      <xdr:rowOff>120650</xdr:rowOff>
    </xdr:to>
    <xdr:sp macro="" textlink="">
      <xdr:nvSpPr>
        <xdr:cNvPr id="369" name="楕円 368"/>
        <xdr:cNvSpPr/>
      </xdr:nvSpPr>
      <xdr:spPr>
        <a:xfrm>
          <a:off x="8699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57150</xdr:rowOff>
    </xdr:from>
    <xdr:to>
      <xdr:col>50</xdr:col>
      <xdr:colOff>114300</xdr:colOff>
      <xdr:row>81</xdr:row>
      <xdr:rowOff>69850</xdr:rowOff>
    </xdr:to>
    <xdr:cxnSp macro="">
      <xdr:nvCxnSpPr>
        <xdr:cNvPr id="370" name="直線コネクタ 369"/>
        <xdr:cNvCxnSpPr/>
      </xdr:nvCxnSpPr>
      <xdr:spPr>
        <a:xfrm flipV="1">
          <a:off x="87503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114300</xdr:rowOff>
    </xdr:from>
    <xdr:to>
      <xdr:col>41</xdr:col>
      <xdr:colOff>101600</xdr:colOff>
      <xdr:row>81</xdr:row>
      <xdr:rowOff>44450</xdr:rowOff>
    </xdr:to>
    <xdr:sp macro="" textlink="">
      <xdr:nvSpPr>
        <xdr:cNvPr id="371" name="楕円 370"/>
        <xdr:cNvSpPr/>
      </xdr:nvSpPr>
      <xdr:spPr>
        <a:xfrm>
          <a:off x="7810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165100</xdr:rowOff>
    </xdr:from>
    <xdr:to>
      <xdr:col>45</xdr:col>
      <xdr:colOff>177800</xdr:colOff>
      <xdr:row>81</xdr:row>
      <xdr:rowOff>69850</xdr:rowOff>
    </xdr:to>
    <xdr:cxnSp macro="">
      <xdr:nvCxnSpPr>
        <xdr:cNvPr id="372" name="直線コネクタ 371"/>
        <xdr:cNvCxnSpPr/>
      </xdr:nvCxnSpPr>
      <xdr:spPr>
        <a:xfrm>
          <a:off x="7861300" y="1388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88900</xdr:rowOff>
    </xdr:from>
    <xdr:to>
      <xdr:col>36</xdr:col>
      <xdr:colOff>165100</xdr:colOff>
      <xdr:row>81</xdr:row>
      <xdr:rowOff>19050</xdr:rowOff>
    </xdr:to>
    <xdr:sp macro="" textlink="">
      <xdr:nvSpPr>
        <xdr:cNvPr id="373" name="楕円 372"/>
        <xdr:cNvSpPr/>
      </xdr:nvSpPr>
      <xdr:spPr>
        <a:xfrm>
          <a:off x="6921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139700</xdr:rowOff>
    </xdr:from>
    <xdr:to>
      <xdr:col>41</xdr:col>
      <xdr:colOff>50800</xdr:colOff>
      <xdr:row>80</xdr:row>
      <xdr:rowOff>165100</xdr:rowOff>
    </xdr:to>
    <xdr:cxnSp macro="">
      <xdr:nvCxnSpPr>
        <xdr:cNvPr id="374" name="直線コネクタ 373"/>
        <xdr:cNvCxnSpPr/>
      </xdr:nvCxnSpPr>
      <xdr:spPr>
        <a:xfrm>
          <a:off x="6972300" y="1385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79" name="n_1main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137177</xdr:rowOff>
    </xdr:from>
    <xdr:ext cx="469744" cy="259045"/>
    <xdr:sp macro="" textlink="">
      <xdr:nvSpPr>
        <xdr:cNvPr id="380" name="n_2mainValue【福祉施設】&#10;一人当たり面積"/>
        <xdr:cNvSpPr txBox="1"/>
      </xdr:nvSpPr>
      <xdr:spPr>
        <a:xfrm>
          <a:off x="8515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60977</xdr:rowOff>
    </xdr:from>
    <xdr:ext cx="469744" cy="259045"/>
    <xdr:sp macro="" textlink="">
      <xdr:nvSpPr>
        <xdr:cNvPr id="381" name="n_3mainValue【福祉施設】&#10;一人当たり面積"/>
        <xdr:cNvSpPr txBox="1"/>
      </xdr:nvSpPr>
      <xdr:spPr>
        <a:xfrm>
          <a:off x="76264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35577</xdr:rowOff>
    </xdr:from>
    <xdr:ext cx="469744" cy="259045"/>
    <xdr:sp macro="" textlink="">
      <xdr:nvSpPr>
        <xdr:cNvPr id="382" name="n_4mainValue【福祉施設】&#10;一人当たり面積"/>
        <xdr:cNvSpPr txBox="1"/>
      </xdr:nvSpPr>
      <xdr:spPr>
        <a:xfrm>
          <a:off x="67374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23" name="楕円 422"/>
        <xdr:cNvSpPr/>
      </xdr:nvSpPr>
      <xdr:spPr>
        <a:xfrm>
          <a:off x="4584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112413</xdr:rowOff>
    </xdr:from>
    <xdr:ext cx="405111" cy="259045"/>
    <xdr:sp macro="" textlink="">
      <xdr:nvSpPr>
        <xdr:cNvPr id="424" name="【市民会館】&#10;有形固定資産減価償却率該当値テキスト"/>
        <xdr:cNvSpPr txBox="1"/>
      </xdr:nvSpPr>
      <xdr:spPr>
        <a:xfrm>
          <a:off x="4673600"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425" name="楕円 424"/>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148589</xdr:rowOff>
    </xdr:from>
    <xdr:to>
      <xdr:col>24</xdr:col>
      <xdr:colOff>63500</xdr:colOff>
      <xdr:row>104</xdr:row>
      <xdr:rowOff>13336</xdr:rowOff>
    </xdr:to>
    <xdr:cxnSp macro="">
      <xdr:nvCxnSpPr>
        <xdr:cNvPr id="426" name="直線コネクタ 425"/>
        <xdr:cNvCxnSpPr/>
      </xdr:nvCxnSpPr>
      <xdr:spPr>
        <a:xfrm>
          <a:off x="3797300" y="178079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107314</xdr:rowOff>
    </xdr:from>
    <xdr:to>
      <xdr:col>15</xdr:col>
      <xdr:colOff>101600</xdr:colOff>
      <xdr:row>104</xdr:row>
      <xdr:rowOff>37464</xdr:rowOff>
    </xdr:to>
    <xdr:sp macro="" textlink="">
      <xdr:nvSpPr>
        <xdr:cNvPr id="427" name="楕円 426"/>
        <xdr:cNvSpPr/>
      </xdr:nvSpPr>
      <xdr:spPr>
        <a:xfrm>
          <a:off x="2857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103</xdr:row>
      <xdr:rowOff>158114</xdr:rowOff>
    </xdr:to>
    <xdr:cxnSp macro="">
      <xdr:nvCxnSpPr>
        <xdr:cNvPr id="428" name="直線コネクタ 427"/>
        <xdr:cNvCxnSpPr/>
      </xdr:nvCxnSpPr>
      <xdr:spPr>
        <a:xfrm flipV="1">
          <a:off x="2908300" y="178079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29" name="楕円 428"/>
        <xdr:cNvSpPr/>
      </xdr:nvSpPr>
      <xdr:spPr>
        <a:xfrm>
          <a:off x="1968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118111</xdr:rowOff>
    </xdr:from>
    <xdr:to>
      <xdr:col>15</xdr:col>
      <xdr:colOff>50800</xdr:colOff>
      <xdr:row>103</xdr:row>
      <xdr:rowOff>158114</xdr:rowOff>
    </xdr:to>
    <xdr:cxnSp macro="">
      <xdr:nvCxnSpPr>
        <xdr:cNvPr id="430" name="直線コネクタ 429"/>
        <xdr:cNvCxnSpPr/>
      </xdr:nvCxnSpPr>
      <xdr:spPr>
        <a:xfrm>
          <a:off x="2019300" y="177774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31" name="楕円 430"/>
        <xdr:cNvSpPr/>
      </xdr:nvSpPr>
      <xdr:spPr>
        <a:xfrm>
          <a:off x="1079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70486</xdr:rowOff>
    </xdr:from>
    <xdr:to>
      <xdr:col>10</xdr:col>
      <xdr:colOff>114300</xdr:colOff>
      <xdr:row>103</xdr:row>
      <xdr:rowOff>118111</xdr:rowOff>
    </xdr:to>
    <xdr:cxnSp macro="">
      <xdr:nvCxnSpPr>
        <xdr:cNvPr id="432" name="直線コネクタ 431"/>
        <xdr:cNvCxnSpPr/>
      </xdr:nvCxnSpPr>
      <xdr:spPr>
        <a:xfrm>
          <a:off x="1130300" y="17729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19066</xdr:rowOff>
    </xdr:from>
    <xdr:ext cx="405111" cy="259045"/>
    <xdr:sp macro="" textlink="">
      <xdr:nvSpPr>
        <xdr:cNvPr id="437" name="n_1mainValue【市民会館】&#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438" name="n_2mainValue【市民会館】&#10;有形固定資産減価償却率"/>
        <xdr:cNvSpPr txBox="1"/>
      </xdr:nvSpPr>
      <xdr:spPr>
        <a:xfrm>
          <a:off x="2705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160038</xdr:rowOff>
    </xdr:from>
    <xdr:ext cx="405111" cy="259045"/>
    <xdr:sp macro="" textlink="">
      <xdr:nvSpPr>
        <xdr:cNvPr id="439" name="n_3mainValue【市民会館】&#10;有形固定資産減価償却率"/>
        <xdr:cNvSpPr txBox="1"/>
      </xdr:nvSpPr>
      <xdr:spPr>
        <a:xfrm>
          <a:off x="1816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40" name="n_4mainValue【市民会館】&#10;有形固定資産減価償却率"/>
        <xdr:cNvSpPr txBox="1"/>
      </xdr:nvSpPr>
      <xdr:spPr>
        <a:xfrm>
          <a:off x="927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78" name="楕円 477"/>
        <xdr:cNvSpPr/>
      </xdr:nvSpPr>
      <xdr:spPr>
        <a:xfrm>
          <a:off x="10426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32275</xdr:rowOff>
    </xdr:from>
    <xdr:ext cx="469744" cy="259045"/>
    <xdr:sp macro="" textlink="">
      <xdr:nvSpPr>
        <xdr:cNvPr id="479" name="【市民会館】&#10;一人当たり面積該当値テキスト"/>
        <xdr:cNvSpPr txBox="1"/>
      </xdr:nvSpPr>
      <xdr:spPr>
        <a:xfrm>
          <a:off x="10515600" y="178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80" name="楕円 479"/>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60198</xdr:rowOff>
    </xdr:from>
    <xdr:to>
      <xdr:col>55</xdr:col>
      <xdr:colOff>0</xdr:colOff>
      <xdr:row>105</xdr:row>
      <xdr:rowOff>64770</xdr:rowOff>
    </xdr:to>
    <xdr:cxnSp macro="">
      <xdr:nvCxnSpPr>
        <xdr:cNvPr id="481" name="直線コネクタ 480"/>
        <xdr:cNvCxnSpPr/>
      </xdr:nvCxnSpPr>
      <xdr:spPr>
        <a:xfrm flipV="1">
          <a:off x="9639300" y="18062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18542</xdr:rowOff>
    </xdr:from>
    <xdr:to>
      <xdr:col>46</xdr:col>
      <xdr:colOff>38100</xdr:colOff>
      <xdr:row>105</xdr:row>
      <xdr:rowOff>120142</xdr:rowOff>
    </xdr:to>
    <xdr:sp macro="" textlink="">
      <xdr:nvSpPr>
        <xdr:cNvPr id="482" name="楕円 481"/>
        <xdr:cNvSpPr/>
      </xdr:nvSpPr>
      <xdr:spPr>
        <a:xfrm>
          <a:off x="8699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69342</xdr:rowOff>
    </xdr:to>
    <xdr:cxnSp macro="">
      <xdr:nvCxnSpPr>
        <xdr:cNvPr id="483" name="直線コネクタ 482"/>
        <xdr:cNvCxnSpPr/>
      </xdr:nvCxnSpPr>
      <xdr:spPr>
        <a:xfrm flipV="1">
          <a:off x="8750300" y="1806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23113</xdr:rowOff>
    </xdr:from>
    <xdr:to>
      <xdr:col>41</xdr:col>
      <xdr:colOff>101600</xdr:colOff>
      <xdr:row>105</xdr:row>
      <xdr:rowOff>124713</xdr:rowOff>
    </xdr:to>
    <xdr:sp macro="" textlink="">
      <xdr:nvSpPr>
        <xdr:cNvPr id="484" name="楕円 483"/>
        <xdr:cNvSpPr/>
      </xdr:nvSpPr>
      <xdr:spPr>
        <a:xfrm>
          <a:off x="7810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69342</xdr:rowOff>
    </xdr:from>
    <xdr:to>
      <xdr:col>45</xdr:col>
      <xdr:colOff>177800</xdr:colOff>
      <xdr:row>105</xdr:row>
      <xdr:rowOff>73913</xdr:rowOff>
    </xdr:to>
    <xdr:cxnSp macro="">
      <xdr:nvCxnSpPr>
        <xdr:cNvPr id="485" name="直線コネクタ 484"/>
        <xdr:cNvCxnSpPr/>
      </xdr:nvCxnSpPr>
      <xdr:spPr>
        <a:xfrm flipV="1">
          <a:off x="7861300" y="1807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27687</xdr:rowOff>
    </xdr:from>
    <xdr:to>
      <xdr:col>36</xdr:col>
      <xdr:colOff>165100</xdr:colOff>
      <xdr:row>105</xdr:row>
      <xdr:rowOff>129287</xdr:rowOff>
    </xdr:to>
    <xdr:sp macro="" textlink="">
      <xdr:nvSpPr>
        <xdr:cNvPr id="486" name="楕円 485"/>
        <xdr:cNvSpPr/>
      </xdr:nvSpPr>
      <xdr:spPr>
        <a:xfrm>
          <a:off x="6921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73913</xdr:rowOff>
    </xdr:from>
    <xdr:to>
      <xdr:col>41</xdr:col>
      <xdr:colOff>50800</xdr:colOff>
      <xdr:row>105</xdr:row>
      <xdr:rowOff>78487</xdr:rowOff>
    </xdr:to>
    <xdr:cxnSp macro="">
      <xdr:nvCxnSpPr>
        <xdr:cNvPr id="487" name="直線コネクタ 486"/>
        <xdr:cNvCxnSpPr/>
      </xdr:nvCxnSpPr>
      <xdr:spPr>
        <a:xfrm flipV="1">
          <a:off x="6972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92"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136669</xdr:rowOff>
    </xdr:from>
    <xdr:ext cx="469744" cy="259045"/>
    <xdr:sp macro="" textlink="">
      <xdr:nvSpPr>
        <xdr:cNvPr id="493" name="n_2mainValue【市民会館】&#10;一人当たり面積"/>
        <xdr:cNvSpPr txBox="1"/>
      </xdr:nvSpPr>
      <xdr:spPr>
        <a:xfrm>
          <a:off x="8515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141240</xdr:rowOff>
    </xdr:from>
    <xdr:ext cx="469744" cy="259045"/>
    <xdr:sp macro="" textlink="">
      <xdr:nvSpPr>
        <xdr:cNvPr id="494" name="n_3mainValue【市民会館】&#10;一人当たり面積"/>
        <xdr:cNvSpPr txBox="1"/>
      </xdr:nvSpPr>
      <xdr:spPr>
        <a:xfrm>
          <a:off x="7626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145814</xdr:rowOff>
    </xdr:from>
    <xdr:ext cx="469744" cy="259045"/>
    <xdr:sp macro="" textlink="">
      <xdr:nvSpPr>
        <xdr:cNvPr id="495" name="n_4mainValue【市民会館】&#10;一人当たり面積"/>
        <xdr:cNvSpPr txBox="1"/>
      </xdr:nvSpPr>
      <xdr:spPr>
        <a:xfrm>
          <a:off x="6737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165826</xdr:rowOff>
    </xdr:from>
    <xdr:to>
      <xdr:col>85</xdr:col>
      <xdr:colOff>177800</xdr:colOff>
      <xdr:row>42</xdr:row>
      <xdr:rowOff>95976</xdr:rowOff>
    </xdr:to>
    <xdr:sp macro="" textlink="">
      <xdr:nvSpPr>
        <xdr:cNvPr id="537" name="楕円 536"/>
        <xdr:cNvSpPr/>
      </xdr:nvSpPr>
      <xdr:spPr>
        <a:xfrm>
          <a:off x="162687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80753</xdr:rowOff>
    </xdr:from>
    <xdr:ext cx="405111" cy="259045"/>
    <xdr:sp macro="" textlink="">
      <xdr:nvSpPr>
        <xdr:cNvPr id="538" name="【一般廃棄物処理施設】&#10;有形固定資産減価償却率該当値テキスト"/>
        <xdr:cNvSpPr txBox="1"/>
      </xdr:nvSpPr>
      <xdr:spPr>
        <a:xfrm>
          <a:off x="16357600" y="711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154396</xdr:rowOff>
    </xdr:from>
    <xdr:to>
      <xdr:col>81</xdr:col>
      <xdr:colOff>101600</xdr:colOff>
      <xdr:row>42</xdr:row>
      <xdr:rowOff>84546</xdr:rowOff>
    </xdr:to>
    <xdr:sp macro="" textlink="">
      <xdr:nvSpPr>
        <xdr:cNvPr id="539" name="楕円 538"/>
        <xdr:cNvSpPr/>
      </xdr:nvSpPr>
      <xdr:spPr>
        <a:xfrm>
          <a:off x="15430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33746</xdr:rowOff>
    </xdr:from>
    <xdr:to>
      <xdr:col>85</xdr:col>
      <xdr:colOff>127000</xdr:colOff>
      <xdr:row>42</xdr:row>
      <xdr:rowOff>45176</xdr:rowOff>
    </xdr:to>
    <xdr:cxnSp macro="">
      <xdr:nvCxnSpPr>
        <xdr:cNvPr id="540" name="直線コネクタ 539"/>
        <xdr:cNvCxnSpPr/>
      </xdr:nvCxnSpPr>
      <xdr:spPr>
        <a:xfrm>
          <a:off x="15481300" y="72346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144599</xdr:rowOff>
    </xdr:from>
    <xdr:to>
      <xdr:col>76</xdr:col>
      <xdr:colOff>165100</xdr:colOff>
      <xdr:row>42</xdr:row>
      <xdr:rowOff>74749</xdr:rowOff>
    </xdr:to>
    <xdr:sp macro="" textlink="">
      <xdr:nvSpPr>
        <xdr:cNvPr id="541" name="楕円 540"/>
        <xdr:cNvSpPr/>
      </xdr:nvSpPr>
      <xdr:spPr>
        <a:xfrm>
          <a:off x="14541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23949</xdr:rowOff>
    </xdr:from>
    <xdr:to>
      <xdr:col>81</xdr:col>
      <xdr:colOff>50800</xdr:colOff>
      <xdr:row>42</xdr:row>
      <xdr:rowOff>33746</xdr:rowOff>
    </xdr:to>
    <xdr:cxnSp macro="">
      <xdr:nvCxnSpPr>
        <xdr:cNvPr id="542" name="直線コネクタ 541"/>
        <xdr:cNvCxnSpPr/>
      </xdr:nvCxnSpPr>
      <xdr:spPr>
        <a:xfrm>
          <a:off x="14592300" y="72248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133169</xdr:rowOff>
    </xdr:from>
    <xdr:to>
      <xdr:col>72</xdr:col>
      <xdr:colOff>38100</xdr:colOff>
      <xdr:row>42</xdr:row>
      <xdr:rowOff>63319</xdr:rowOff>
    </xdr:to>
    <xdr:sp macro="" textlink="">
      <xdr:nvSpPr>
        <xdr:cNvPr id="543" name="楕円 542"/>
        <xdr:cNvSpPr/>
      </xdr:nvSpPr>
      <xdr:spPr>
        <a:xfrm>
          <a:off x="13652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12519</xdr:rowOff>
    </xdr:from>
    <xdr:to>
      <xdr:col>76</xdr:col>
      <xdr:colOff>114300</xdr:colOff>
      <xdr:row>42</xdr:row>
      <xdr:rowOff>23949</xdr:rowOff>
    </xdr:to>
    <xdr:cxnSp macro="">
      <xdr:nvCxnSpPr>
        <xdr:cNvPr id="544" name="直線コネクタ 543"/>
        <xdr:cNvCxnSpPr/>
      </xdr:nvCxnSpPr>
      <xdr:spPr>
        <a:xfrm>
          <a:off x="13703300" y="72134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121738</xdr:rowOff>
    </xdr:from>
    <xdr:to>
      <xdr:col>67</xdr:col>
      <xdr:colOff>101600</xdr:colOff>
      <xdr:row>42</xdr:row>
      <xdr:rowOff>51888</xdr:rowOff>
    </xdr:to>
    <xdr:sp macro="" textlink="">
      <xdr:nvSpPr>
        <xdr:cNvPr id="545" name="楕円 544"/>
        <xdr:cNvSpPr/>
      </xdr:nvSpPr>
      <xdr:spPr>
        <a:xfrm>
          <a:off x="12763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1088</xdr:rowOff>
    </xdr:from>
    <xdr:to>
      <xdr:col>71</xdr:col>
      <xdr:colOff>177800</xdr:colOff>
      <xdr:row>42</xdr:row>
      <xdr:rowOff>12519</xdr:rowOff>
    </xdr:to>
    <xdr:cxnSp macro="">
      <xdr:nvCxnSpPr>
        <xdr:cNvPr id="546" name="直線コネクタ 545"/>
        <xdr:cNvCxnSpPr/>
      </xdr:nvCxnSpPr>
      <xdr:spPr>
        <a:xfrm>
          <a:off x="12814300" y="720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75673</xdr:rowOff>
    </xdr:from>
    <xdr:ext cx="405111" cy="259045"/>
    <xdr:sp macro="" textlink="">
      <xdr:nvSpPr>
        <xdr:cNvPr id="551" name="n_1mainValue【一般廃棄物処理施設】&#10;有形固定資産減価償却率"/>
        <xdr:cNvSpPr txBox="1"/>
      </xdr:nvSpPr>
      <xdr:spPr>
        <a:xfrm>
          <a:off x="152660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65876</xdr:rowOff>
    </xdr:from>
    <xdr:ext cx="405111" cy="259045"/>
    <xdr:sp macro="" textlink="">
      <xdr:nvSpPr>
        <xdr:cNvPr id="552" name="n_2mainValue【一般廃棄物処理施設】&#10;有形固定資産減価償却率"/>
        <xdr:cNvSpPr txBox="1"/>
      </xdr:nvSpPr>
      <xdr:spPr>
        <a:xfrm>
          <a:off x="143897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54446</xdr:rowOff>
    </xdr:from>
    <xdr:ext cx="405111" cy="259045"/>
    <xdr:sp macro="" textlink="">
      <xdr:nvSpPr>
        <xdr:cNvPr id="553" name="n_3mainValue【一般廃棄物処理施設】&#10;有形固定資産減価償却率"/>
        <xdr:cNvSpPr txBox="1"/>
      </xdr:nvSpPr>
      <xdr:spPr>
        <a:xfrm>
          <a:off x="13500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43015</xdr:rowOff>
    </xdr:from>
    <xdr:ext cx="405111" cy="259045"/>
    <xdr:sp macro="" textlink="">
      <xdr:nvSpPr>
        <xdr:cNvPr id="554" name="n_4mainValue【一般廃棄物処理施設】&#10;有形固定資産減価償却率"/>
        <xdr:cNvSpPr txBox="1"/>
      </xdr:nvSpPr>
      <xdr:spPr>
        <a:xfrm>
          <a:off x="12611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74137</xdr:rowOff>
    </xdr:from>
    <xdr:to>
      <xdr:col>116</xdr:col>
      <xdr:colOff>114300</xdr:colOff>
      <xdr:row>40</xdr:row>
      <xdr:rowOff>4287</xdr:rowOff>
    </xdr:to>
    <xdr:sp macro="" textlink="">
      <xdr:nvSpPr>
        <xdr:cNvPr id="592" name="楕円 591"/>
        <xdr:cNvSpPr/>
      </xdr:nvSpPr>
      <xdr:spPr>
        <a:xfrm>
          <a:off x="22110700" y="67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52564</xdr:rowOff>
    </xdr:from>
    <xdr:ext cx="534377" cy="259045"/>
    <xdr:sp macro="" textlink="">
      <xdr:nvSpPr>
        <xdr:cNvPr id="593" name="【一般廃棄物処理施設】&#10;一人当たり有形固定資産（償却資産）額該当値テキスト"/>
        <xdr:cNvSpPr txBox="1"/>
      </xdr:nvSpPr>
      <xdr:spPr>
        <a:xfrm>
          <a:off x="22199600" y="67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71234</xdr:rowOff>
    </xdr:from>
    <xdr:to>
      <xdr:col>112</xdr:col>
      <xdr:colOff>38100</xdr:colOff>
      <xdr:row>40</xdr:row>
      <xdr:rowOff>1384</xdr:rowOff>
    </xdr:to>
    <xdr:sp macro="" textlink="">
      <xdr:nvSpPr>
        <xdr:cNvPr id="594" name="楕円 593"/>
        <xdr:cNvSpPr/>
      </xdr:nvSpPr>
      <xdr:spPr>
        <a:xfrm>
          <a:off x="21272500" y="67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122034</xdr:rowOff>
    </xdr:from>
    <xdr:to>
      <xdr:col>116</xdr:col>
      <xdr:colOff>63500</xdr:colOff>
      <xdr:row>39</xdr:row>
      <xdr:rowOff>124937</xdr:rowOff>
    </xdr:to>
    <xdr:cxnSp macro="">
      <xdr:nvCxnSpPr>
        <xdr:cNvPr id="595" name="直線コネクタ 594"/>
        <xdr:cNvCxnSpPr/>
      </xdr:nvCxnSpPr>
      <xdr:spPr>
        <a:xfrm>
          <a:off x="21323300" y="6808584"/>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79130</xdr:rowOff>
    </xdr:from>
    <xdr:to>
      <xdr:col>107</xdr:col>
      <xdr:colOff>101600</xdr:colOff>
      <xdr:row>40</xdr:row>
      <xdr:rowOff>9280</xdr:rowOff>
    </xdr:to>
    <xdr:sp macro="" textlink="">
      <xdr:nvSpPr>
        <xdr:cNvPr id="596" name="楕円 595"/>
        <xdr:cNvSpPr/>
      </xdr:nvSpPr>
      <xdr:spPr>
        <a:xfrm>
          <a:off x="20383500" y="67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122034</xdr:rowOff>
    </xdr:from>
    <xdr:to>
      <xdr:col>111</xdr:col>
      <xdr:colOff>177800</xdr:colOff>
      <xdr:row>39</xdr:row>
      <xdr:rowOff>129930</xdr:rowOff>
    </xdr:to>
    <xdr:cxnSp macro="">
      <xdr:nvCxnSpPr>
        <xdr:cNvPr id="597" name="直線コネクタ 596"/>
        <xdr:cNvCxnSpPr/>
      </xdr:nvCxnSpPr>
      <xdr:spPr>
        <a:xfrm flipV="1">
          <a:off x="20434300" y="6808584"/>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73685</xdr:rowOff>
    </xdr:from>
    <xdr:to>
      <xdr:col>102</xdr:col>
      <xdr:colOff>165100</xdr:colOff>
      <xdr:row>40</xdr:row>
      <xdr:rowOff>3835</xdr:rowOff>
    </xdr:to>
    <xdr:sp macro="" textlink="">
      <xdr:nvSpPr>
        <xdr:cNvPr id="598" name="楕円 597"/>
        <xdr:cNvSpPr/>
      </xdr:nvSpPr>
      <xdr:spPr>
        <a:xfrm>
          <a:off x="19494500" y="67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124485</xdr:rowOff>
    </xdr:from>
    <xdr:to>
      <xdr:col>107</xdr:col>
      <xdr:colOff>50800</xdr:colOff>
      <xdr:row>39</xdr:row>
      <xdr:rowOff>129930</xdr:rowOff>
    </xdr:to>
    <xdr:cxnSp macro="">
      <xdr:nvCxnSpPr>
        <xdr:cNvPr id="599" name="直線コネクタ 598"/>
        <xdr:cNvCxnSpPr/>
      </xdr:nvCxnSpPr>
      <xdr:spPr>
        <a:xfrm>
          <a:off x="19545300" y="681103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89568</xdr:rowOff>
    </xdr:from>
    <xdr:to>
      <xdr:col>98</xdr:col>
      <xdr:colOff>38100</xdr:colOff>
      <xdr:row>40</xdr:row>
      <xdr:rowOff>19718</xdr:rowOff>
    </xdr:to>
    <xdr:sp macro="" textlink="">
      <xdr:nvSpPr>
        <xdr:cNvPr id="600" name="楕円 599"/>
        <xdr:cNvSpPr/>
      </xdr:nvSpPr>
      <xdr:spPr>
        <a:xfrm>
          <a:off x="18605500" y="67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124485</xdr:rowOff>
    </xdr:from>
    <xdr:to>
      <xdr:col>102</xdr:col>
      <xdr:colOff>114300</xdr:colOff>
      <xdr:row>39</xdr:row>
      <xdr:rowOff>140368</xdr:rowOff>
    </xdr:to>
    <xdr:cxnSp macro="">
      <xdr:nvCxnSpPr>
        <xdr:cNvPr id="601" name="直線コネクタ 600"/>
        <xdr:cNvCxnSpPr/>
      </xdr:nvCxnSpPr>
      <xdr:spPr>
        <a:xfrm flipV="1">
          <a:off x="18656300" y="6811035"/>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163961</xdr:rowOff>
    </xdr:from>
    <xdr:ext cx="534377" cy="259045"/>
    <xdr:sp macro="" textlink="">
      <xdr:nvSpPr>
        <xdr:cNvPr id="606" name="n_1mainValue【一般廃棄物処理施設】&#10;一人当たり有形固定資産（償却資産）額"/>
        <xdr:cNvSpPr txBox="1"/>
      </xdr:nvSpPr>
      <xdr:spPr>
        <a:xfrm>
          <a:off x="21043411" y="68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407</xdr:rowOff>
    </xdr:from>
    <xdr:ext cx="534377" cy="259045"/>
    <xdr:sp macro="" textlink="">
      <xdr:nvSpPr>
        <xdr:cNvPr id="607" name="n_2mainValue【一般廃棄物処理施設】&#10;一人当たり有形固定資産（償却資産）額"/>
        <xdr:cNvSpPr txBox="1"/>
      </xdr:nvSpPr>
      <xdr:spPr>
        <a:xfrm>
          <a:off x="20167111" y="685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20362</xdr:rowOff>
    </xdr:from>
    <xdr:ext cx="534377" cy="259045"/>
    <xdr:sp macro="" textlink="">
      <xdr:nvSpPr>
        <xdr:cNvPr id="608" name="n_3mainValue【一般廃棄物処理施設】&#10;一人当たり有形固定資産（償却資産）額"/>
        <xdr:cNvSpPr txBox="1"/>
      </xdr:nvSpPr>
      <xdr:spPr>
        <a:xfrm>
          <a:off x="19278111" y="65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10845</xdr:rowOff>
    </xdr:from>
    <xdr:ext cx="534377" cy="259045"/>
    <xdr:sp macro="" textlink="">
      <xdr:nvSpPr>
        <xdr:cNvPr id="609" name="n_4mainValue【一般廃棄物処理施設】&#10;一人当たり有形固定資産（償却資産）額"/>
        <xdr:cNvSpPr txBox="1"/>
      </xdr:nvSpPr>
      <xdr:spPr>
        <a:xfrm>
          <a:off x="18389111" y="68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649" name="楕円 648"/>
        <xdr:cNvSpPr/>
      </xdr:nvSpPr>
      <xdr:spPr>
        <a:xfrm>
          <a:off x="16268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57167</xdr:rowOff>
    </xdr:from>
    <xdr:ext cx="405111" cy="259045"/>
    <xdr:sp macro="" textlink="">
      <xdr:nvSpPr>
        <xdr:cNvPr id="650" name="【保健センター・保健所】&#10;有形固定資産減価償却率該当値テキスト"/>
        <xdr:cNvSpPr txBox="1"/>
      </xdr:nvSpPr>
      <xdr:spPr>
        <a:xfrm>
          <a:off x="16357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651" name="楕円 650"/>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85725</xdr:rowOff>
    </xdr:from>
    <xdr:to>
      <xdr:col>85</xdr:col>
      <xdr:colOff>127000</xdr:colOff>
      <xdr:row>61</xdr:row>
      <xdr:rowOff>129540</xdr:rowOff>
    </xdr:to>
    <xdr:cxnSp macro="">
      <xdr:nvCxnSpPr>
        <xdr:cNvPr id="652" name="直線コネクタ 651"/>
        <xdr:cNvCxnSpPr/>
      </xdr:nvCxnSpPr>
      <xdr:spPr>
        <a:xfrm>
          <a:off x="15481300" y="10544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653" name="楕円 652"/>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85725</xdr:rowOff>
    </xdr:to>
    <xdr:cxnSp macro="">
      <xdr:nvCxnSpPr>
        <xdr:cNvPr id="654" name="直線コネクタ 653"/>
        <xdr:cNvCxnSpPr/>
      </xdr:nvCxnSpPr>
      <xdr:spPr>
        <a:xfrm>
          <a:off x="14592300" y="1049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655" name="楕円 654"/>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40005</xdr:rowOff>
    </xdr:to>
    <xdr:cxnSp macro="">
      <xdr:nvCxnSpPr>
        <xdr:cNvPr id="656" name="直線コネクタ 655"/>
        <xdr:cNvCxnSpPr/>
      </xdr:nvCxnSpPr>
      <xdr:spPr>
        <a:xfrm>
          <a:off x="13703300" y="104546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69215</xdr:rowOff>
    </xdr:from>
    <xdr:to>
      <xdr:col>67</xdr:col>
      <xdr:colOff>101600</xdr:colOff>
      <xdr:row>60</xdr:row>
      <xdr:rowOff>170815</xdr:rowOff>
    </xdr:to>
    <xdr:sp macro="" textlink="">
      <xdr:nvSpPr>
        <xdr:cNvPr id="657" name="楕円 656"/>
        <xdr:cNvSpPr/>
      </xdr:nvSpPr>
      <xdr:spPr>
        <a:xfrm>
          <a:off x="12763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120015</xdr:rowOff>
    </xdr:from>
    <xdr:to>
      <xdr:col>71</xdr:col>
      <xdr:colOff>177800</xdr:colOff>
      <xdr:row>60</xdr:row>
      <xdr:rowOff>167640</xdr:rowOff>
    </xdr:to>
    <xdr:cxnSp macro="">
      <xdr:nvCxnSpPr>
        <xdr:cNvPr id="658" name="直線コネクタ 657"/>
        <xdr:cNvCxnSpPr/>
      </xdr:nvCxnSpPr>
      <xdr:spPr>
        <a:xfrm>
          <a:off x="12814300" y="10407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663" name="n_1mainValue【保健センター・保健所】&#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664" name="n_2mainValue【保健センター・保健所】&#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665" name="n_3mainValue【保健センター・保健所】&#10;有形固定資産減価償却率"/>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161942</xdr:rowOff>
    </xdr:from>
    <xdr:ext cx="405111" cy="259045"/>
    <xdr:sp macro="" textlink="">
      <xdr:nvSpPr>
        <xdr:cNvPr id="666" name="n_4mainValue【保健センター・保健所】&#10;有形固定資産減価償却率"/>
        <xdr:cNvSpPr txBox="1"/>
      </xdr:nvSpPr>
      <xdr:spPr>
        <a:xfrm>
          <a:off x="12611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6" name="楕円 705"/>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7"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139700</xdr:rowOff>
    </xdr:from>
    <xdr:to>
      <xdr:col>112</xdr:col>
      <xdr:colOff>38100</xdr:colOff>
      <xdr:row>60</xdr:row>
      <xdr:rowOff>69850</xdr:rowOff>
    </xdr:to>
    <xdr:sp macro="" textlink="">
      <xdr:nvSpPr>
        <xdr:cNvPr id="708" name="楕円 707"/>
        <xdr:cNvSpPr/>
      </xdr:nvSpPr>
      <xdr:spPr>
        <a:xfrm>
          <a:off x="2127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19050</xdr:rowOff>
    </xdr:to>
    <xdr:cxnSp macro="">
      <xdr:nvCxnSpPr>
        <xdr:cNvPr id="709" name="直線コネクタ 708"/>
        <xdr:cNvCxnSpPr/>
      </xdr:nvCxnSpPr>
      <xdr:spPr>
        <a:xfrm flipV="1">
          <a:off x="21323300" y="1028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139700</xdr:rowOff>
    </xdr:from>
    <xdr:to>
      <xdr:col>107</xdr:col>
      <xdr:colOff>101600</xdr:colOff>
      <xdr:row>60</xdr:row>
      <xdr:rowOff>69850</xdr:rowOff>
    </xdr:to>
    <xdr:sp macro="" textlink="">
      <xdr:nvSpPr>
        <xdr:cNvPr id="710" name="楕円 709"/>
        <xdr:cNvSpPr/>
      </xdr:nvSpPr>
      <xdr:spPr>
        <a:xfrm>
          <a:off x="2038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19050</xdr:rowOff>
    </xdr:from>
    <xdr:to>
      <xdr:col>111</xdr:col>
      <xdr:colOff>177800</xdr:colOff>
      <xdr:row>60</xdr:row>
      <xdr:rowOff>19050</xdr:rowOff>
    </xdr:to>
    <xdr:cxnSp macro="">
      <xdr:nvCxnSpPr>
        <xdr:cNvPr id="711" name="直線コネクタ 710"/>
        <xdr:cNvCxnSpPr/>
      </xdr:nvCxnSpPr>
      <xdr:spPr>
        <a:xfrm>
          <a:off x="20434300" y="1030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139700</xdr:rowOff>
    </xdr:from>
    <xdr:to>
      <xdr:col>102</xdr:col>
      <xdr:colOff>165100</xdr:colOff>
      <xdr:row>60</xdr:row>
      <xdr:rowOff>69850</xdr:rowOff>
    </xdr:to>
    <xdr:sp macro="" textlink="">
      <xdr:nvSpPr>
        <xdr:cNvPr id="712" name="楕円 711"/>
        <xdr:cNvSpPr/>
      </xdr:nvSpPr>
      <xdr:spPr>
        <a:xfrm>
          <a:off x="19494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19050</xdr:rowOff>
    </xdr:from>
    <xdr:to>
      <xdr:col>107</xdr:col>
      <xdr:colOff>50800</xdr:colOff>
      <xdr:row>60</xdr:row>
      <xdr:rowOff>19050</xdr:rowOff>
    </xdr:to>
    <xdr:cxnSp macro="">
      <xdr:nvCxnSpPr>
        <xdr:cNvPr id="713" name="直線コネクタ 712"/>
        <xdr:cNvCxnSpPr/>
      </xdr:nvCxnSpPr>
      <xdr:spPr>
        <a:xfrm>
          <a:off x="19545300" y="1030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158750</xdr:rowOff>
    </xdr:from>
    <xdr:to>
      <xdr:col>98</xdr:col>
      <xdr:colOff>38100</xdr:colOff>
      <xdr:row>60</xdr:row>
      <xdr:rowOff>88900</xdr:rowOff>
    </xdr:to>
    <xdr:sp macro="" textlink="">
      <xdr:nvSpPr>
        <xdr:cNvPr id="714" name="楕円 713"/>
        <xdr:cNvSpPr/>
      </xdr:nvSpPr>
      <xdr:spPr>
        <a:xfrm>
          <a:off x="18605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19050</xdr:rowOff>
    </xdr:from>
    <xdr:to>
      <xdr:col>102</xdr:col>
      <xdr:colOff>114300</xdr:colOff>
      <xdr:row>60</xdr:row>
      <xdr:rowOff>38100</xdr:rowOff>
    </xdr:to>
    <xdr:cxnSp macro="">
      <xdr:nvCxnSpPr>
        <xdr:cNvPr id="715" name="直線コネクタ 714"/>
        <xdr:cNvCxnSpPr/>
      </xdr:nvCxnSpPr>
      <xdr:spPr>
        <a:xfrm flipV="1">
          <a:off x="18656300" y="1030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6"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7"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9"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86377</xdr:rowOff>
    </xdr:from>
    <xdr:ext cx="469744" cy="259045"/>
    <xdr:sp macro="" textlink="">
      <xdr:nvSpPr>
        <xdr:cNvPr id="720" name="n_1mainValue【保健センター・保健所】&#10;一人当たり面積"/>
        <xdr:cNvSpPr txBox="1"/>
      </xdr:nvSpPr>
      <xdr:spPr>
        <a:xfrm>
          <a:off x="210757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86377</xdr:rowOff>
    </xdr:from>
    <xdr:ext cx="469744" cy="259045"/>
    <xdr:sp macro="" textlink="">
      <xdr:nvSpPr>
        <xdr:cNvPr id="721" name="n_2mainValue【保健センター・保健所】&#10;一人当たり面積"/>
        <xdr:cNvSpPr txBox="1"/>
      </xdr:nvSpPr>
      <xdr:spPr>
        <a:xfrm>
          <a:off x="20199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86377</xdr:rowOff>
    </xdr:from>
    <xdr:ext cx="469744" cy="259045"/>
    <xdr:sp macro="" textlink="">
      <xdr:nvSpPr>
        <xdr:cNvPr id="722" name="n_3mainValue【保健センター・保健所】&#10;一人当たり面積"/>
        <xdr:cNvSpPr txBox="1"/>
      </xdr:nvSpPr>
      <xdr:spPr>
        <a:xfrm>
          <a:off x="19310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105427</xdr:rowOff>
    </xdr:from>
    <xdr:ext cx="469744" cy="259045"/>
    <xdr:sp macro="" textlink="">
      <xdr:nvSpPr>
        <xdr:cNvPr id="723" name="n_4mainValue【保健センター・保健所】&#10;一人当たり面積"/>
        <xdr:cNvSpPr txBox="1"/>
      </xdr:nvSpPr>
      <xdr:spPr>
        <a:xfrm>
          <a:off x="18421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764" name="楕円 763"/>
        <xdr:cNvSpPr/>
      </xdr:nvSpPr>
      <xdr:spPr>
        <a:xfrm>
          <a:off x="16268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93363</xdr:rowOff>
    </xdr:from>
    <xdr:ext cx="405111" cy="259045"/>
    <xdr:sp macro="" textlink="">
      <xdr:nvSpPr>
        <xdr:cNvPr id="765" name="【消防施設】&#10;有形固定資産減価償却率該当値テキスト"/>
        <xdr:cNvSpPr txBox="1"/>
      </xdr:nvSpPr>
      <xdr:spPr>
        <a:xfrm>
          <a:off x="16357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80645</xdr:rowOff>
    </xdr:from>
    <xdr:to>
      <xdr:col>81</xdr:col>
      <xdr:colOff>101600</xdr:colOff>
      <xdr:row>83</xdr:row>
      <xdr:rowOff>10795</xdr:rowOff>
    </xdr:to>
    <xdr:sp macro="" textlink="">
      <xdr:nvSpPr>
        <xdr:cNvPr id="766" name="楕円 765"/>
        <xdr:cNvSpPr/>
      </xdr:nvSpPr>
      <xdr:spPr>
        <a:xfrm>
          <a:off x="15430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131445</xdr:rowOff>
    </xdr:from>
    <xdr:to>
      <xdr:col>85</xdr:col>
      <xdr:colOff>127000</xdr:colOff>
      <xdr:row>82</xdr:row>
      <xdr:rowOff>165736</xdr:rowOff>
    </xdr:to>
    <xdr:cxnSp macro="">
      <xdr:nvCxnSpPr>
        <xdr:cNvPr id="767" name="直線コネクタ 766"/>
        <xdr:cNvCxnSpPr/>
      </xdr:nvCxnSpPr>
      <xdr:spPr>
        <a:xfrm>
          <a:off x="15481300" y="141903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768" name="楕円 767"/>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131445</xdr:rowOff>
    </xdr:to>
    <xdr:cxnSp macro="">
      <xdr:nvCxnSpPr>
        <xdr:cNvPr id="769" name="直線コネクタ 768"/>
        <xdr:cNvCxnSpPr/>
      </xdr:nvCxnSpPr>
      <xdr:spPr>
        <a:xfrm>
          <a:off x="14592300" y="1405128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70" name="楕円 769"/>
        <xdr:cNvSpPr/>
      </xdr:nvSpPr>
      <xdr:spPr>
        <a:xfrm>
          <a:off x="13652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97155</xdr:rowOff>
    </xdr:from>
    <xdr:to>
      <xdr:col>76</xdr:col>
      <xdr:colOff>114300</xdr:colOff>
      <xdr:row>81</xdr:row>
      <xdr:rowOff>163830</xdr:rowOff>
    </xdr:to>
    <xdr:cxnSp macro="">
      <xdr:nvCxnSpPr>
        <xdr:cNvPr id="771" name="直線コネクタ 770"/>
        <xdr:cNvCxnSpPr/>
      </xdr:nvCxnSpPr>
      <xdr:spPr>
        <a:xfrm>
          <a:off x="13703300" y="139846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154939</xdr:rowOff>
    </xdr:from>
    <xdr:to>
      <xdr:col>67</xdr:col>
      <xdr:colOff>101600</xdr:colOff>
      <xdr:row>81</xdr:row>
      <xdr:rowOff>85089</xdr:rowOff>
    </xdr:to>
    <xdr:sp macro="" textlink="">
      <xdr:nvSpPr>
        <xdr:cNvPr id="772" name="楕円 771"/>
        <xdr:cNvSpPr/>
      </xdr:nvSpPr>
      <xdr:spPr>
        <a:xfrm>
          <a:off x="12763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34289</xdr:rowOff>
    </xdr:from>
    <xdr:to>
      <xdr:col>71</xdr:col>
      <xdr:colOff>177800</xdr:colOff>
      <xdr:row>81</xdr:row>
      <xdr:rowOff>97155</xdr:rowOff>
    </xdr:to>
    <xdr:cxnSp macro="">
      <xdr:nvCxnSpPr>
        <xdr:cNvPr id="773" name="直線コネクタ 772"/>
        <xdr:cNvCxnSpPr/>
      </xdr:nvCxnSpPr>
      <xdr:spPr>
        <a:xfrm>
          <a:off x="12814300" y="139217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1922</xdr:rowOff>
    </xdr:from>
    <xdr:ext cx="405111" cy="259045"/>
    <xdr:sp macro="" textlink="">
      <xdr:nvSpPr>
        <xdr:cNvPr id="778" name="n_1mainValue【消防施設】&#10;有形固定資産減価償却率"/>
        <xdr:cNvSpPr txBox="1"/>
      </xdr:nvSpPr>
      <xdr:spPr>
        <a:xfrm>
          <a:off x="15266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79" name="n_2main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80" name="n_3main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101616</xdr:rowOff>
    </xdr:from>
    <xdr:ext cx="405111" cy="259045"/>
    <xdr:sp macro="" textlink="">
      <xdr:nvSpPr>
        <xdr:cNvPr id="781" name="n_4mainValue【消防施設】&#10;有形固定資産減価償却率"/>
        <xdr:cNvSpPr txBox="1"/>
      </xdr:nvSpPr>
      <xdr:spPr>
        <a:xfrm>
          <a:off x="12611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821" name="楕円 820"/>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135907</xdr:rowOff>
    </xdr:from>
    <xdr:ext cx="469744" cy="259045"/>
    <xdr:sp macro="" textlink="">
      <xdr:nvSpPr>
        <xdr:cNvPr id="822" name="【消防施設】&#10;一人当たり面積該当値テキスト"/>
        <xdr:cNvSpPr txBox="1"/>
      </xdr:nvSpPr>
      <xdr:spPr>
        <a:xfrm>
          <a:off x="2219960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823" name="楕円 822"/>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85</xdr:row>
      <xdr:rowOff>0</xdr:rowOff>
    </xdr:to>
    <xdr:cxnSp macro="">
      <xdr:nvCxnSpPr>
        <xdr:cNvPr id="824" name="直線コネクタ 823"/>
        <xdr:cNvCxnSpPr/>
      </xdr:nvCxnSpPr>
      <xdr:spPr>
        <a:xfrm flipV="1">
          <a:off x="21323300" y="14565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825" name="楕円 824"/>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826" name="直線コネクタ 825"/>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7" name="楕円 826"/>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3811</xdr:rowOff>
    </xdr:to>
    <xdr:cxnSp macro="">
      <xdr:nvCxnSpPr>
        <xdr:cNvPr id="828" name="直線コネクタ 827"/>
        <xdr:cNvCxnSpPr/>
      </xdr:nvCxnSpPr>
      <xdr:spPr>
        <a:xfrm flipV="1">
          <a:off x="19545300" y="1457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29" name="楕円 828"/>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830" name="直線コネクタ 829"/>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67327</xdr:rowOff>
    </xdr:from>
    <xdr:ext cx="469744" cy="259045"/>
    <xdr:sp macro="" textlink="">
      <xdr:nvSpPr>
        <xdr:cNvPr id="835" name="n_1mainValue【消防施設】&#10;一人当たり面積"/>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67327</xdr:rowOff>
    </xdr:from>
    <xdr:ext cx="469744" cy="259045"/>
    <xdr:sp macro="" textlink="">
      <xdr:nvSpPr>
        <xdr:cNvPr id="836" name="n_2mainValue【消防施設】&#10;一人当たり面積"/>
        <xdr:cNvSpPr txBox="1"/>
      </xdr:nvSpPr>
      <xdr:spPr>
        <a:xfrm>
          <a:off x="20199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837" name="n_3mainValue【消防施設】&#10;一人当たり面積"/>
        <xdr:cNvSpPr txBox="1"/>
      </xdr:nvSpPr>
      <xdr:spPr>
        <a:xfrm>
          <a:off x="19310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38" name="n_4main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880" name="楕円 879"/>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881"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882" name="楕円 881"/>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22316</xdr:rowOff>
    </xdr:to>
    <xdr:cxnSp macro="">
      <xdr:nvCxnSpPr>
        <xdr:cNvPr id="883" name="直線コネクタ 882"/>
        <xdr:cNvCxnSpPr/>
      </xdr:nvCxnSpPr>
      <xdr:spPr>
        <a:xfrm>
          <a:off x="15481300" y="179870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884" name="楕円 883"/>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156211</xdr:rowOff>
    </xdr:to>
    <xdr:cxnSp macro="">
      <xdr:nvCxnSpPr>
        <xdr:cNvPr id="885" name="直線コネクタ 884"/>
        <xdr:cNvCxnSpPr/>
      </xdr:nvCxnSpPr>
      <xdr:spPr>
        <a:xfrm>
          <a:off x="14592300" y="179494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886" name="楕円 885"/>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118655</xdr:rowOff>
    </xdr:from>
    <xdr:to>
      <xdr:col>76</xdr:col>
      <xdr:colOff>114300</xdr:colOff>
      <xdr:row>106</xdr:row>
      <xdr:rowOff>85998</xdr:rowOff>
    </xdr:to>
    <xdr:cxnSp macro="">
      <xdr:nvCxnSpPr>
        <xdr:cNvPr id="887" name="直線コネクタ 886"/>
        <xdr:cNvCxnSpPr/>
      </xdr:nvCxnSpPr>
      <xdr:spPr>
        <a:xfrm flipV="1">
          <a:off x="13703300" y="1794945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888" name="楕円 887"/>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85998</xdr:rowOff>
    </xdr:to>
    <xdr:cxnSp macro="">
      <xdr:nvCxnSpPr>
        <xdr:cNvPr id="889" name="直線コネクタ 888"/>
        <xdr:cNvCxnSpPr/>
      </xdr:nvCxnSpPr>
      <xdr:spPr>
        <a:xfrm>
          <a:off x="12814300" y="182319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894" name="n_1main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160582</xdr:rowOff>
    </xdr:from>
    <xdr:ext cx="405111" cy="259045"/>
    <xdr:sp macro="" textlink="">
      <xdr:nvSpPr>
        <xdr:cNvPr id="895" name="n_2mainValue【庁舎】&#10;有形固定資産減価償却率"/>
        <xdr:cNvSpPr txBox="1"/>
      </xdr:nvSpPr>
      <xdr:spPr>
        <a:xfrm>
          <a:off x="14389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896" name="n_3mainValue【庁舎】&#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897" name="n_4mainValue【庁舎】&#10;有形固定資産減価償却率"/>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163105</xdr:rowOff>
    </xdr:from>
    <xdr:to>
      <xdr:col>116</xdr:col>
      <xdr:colOff>114300</xdr:colOff>
      <xdr:row>108</xdr:row>
      <xdr:rowOff>93255</xdr:rowOff>
    </xdr:to>
    <xdr:sp macro="" textlink="">
      <xdr:nvSpPr>
        <xdr:cNvPr id="939" name="楕円 938"/>
        <xdr:cNvSpPr/>
      </xdr:nvSpPr>
      <xdr:spPr>
        <a:xfrm>
          <a:off x="221107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141532</xdr:rowOff>
    </xdr:from>
    <xdr:ext cx="469744" cy="259045"/>
    <xdr:sp macro="" textlink="">
      <xdr:nvSpPr>
        <xdr:cNvPr id="940" name="【庁舎】&#10;一人当たり面積該当値テキスト"/>
        <xdr:cNvSpPr txBox="1"/>
      </xdr:nvSpPr>
      <xdr:spPr>
        <a:xfrm>
          <a:off x="22199600" y="184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941" name="楕円 940"/>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42455</xdr:rowOff>
    </xdr:from>
    <xdr:to>
      <xdr:col>116</xdr:col>
      <xdr:colOff>63500</xdr:colOff>
      <xdr:row>108</xdr:row>
      <xdr:rowOff>43543</xdr:rowOff>
    </xdr:to>
    <xdr:cxnSp macro="">
      <xdr:nvCxnSpPr>
        <xdr:cNvPr id="942" name="直線コネクタ 941"/>
        <xdr:cNvCxnSpPr/>
      </xdr:nvCxnSpPr>
      <xdr:spPr>
        <a:xfrm flipV="1">
          <a:off x="21323300" y="185590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943" name="楕円 942"/>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45720</xdr:rowOff>
    </xdr:to>
    <xdr:cxnSp macro="">
      <xdr:nvCxnSpPr>
        <xdr:cNvPr id="944" name="直線コネクタ 943"/>
        <xdr:cNvCxnSpPr/>
      </xdr:nvCxnSpPr>
      <xdr:spPr>
        <a:xfrm flipV="1">
          <a:off x="20434300" y="185601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168548</xdr:rowOff>
    </xdr:from>
    <xdr:to>
      <xdr:col>102</xdr:col>
      <xdr:colOff>165100</xdr:colOff>
      <xdr:row>108</xdr:row>
      <xdr:rowOff>98698</xdr:rowOff>
    </xdr:to>
    <xdr:sp macro="" textlink="">
      <xdr:nvSpPr>
        <xdr:cNvPr id="945" name="楕円 944"/>
        <xdr:cNvSpPr/>
      </xdr:nvSpPr>
      <xdr:spPr>
        <a:xfrm>
          <a:off x="19494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47898</xdr:rowOff>
    </xdr:to>
    <xdr:cxnSp macro="">
      <xdr:nvCxnSpPr>
        <xdr:cNvPr id="946" name="直線コネクタ 945"/>
        <xdr:cNvCxnSpPr/>
      </xdr:nvCxnSpPr>
      <xdr:spPr>
        <a:xfrm flipV="1">
          <a:off x="19545300" y="185623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170724</xdr:rowOff>
    </xdr:from>
    <xdr:to>
      <xdr:col>98</xdr:col>
      <xdr:colOff>38100</xdr:colOff>
      <xdr:row>108</xdr:row>
      <xdr:rowOff>100874</xdr:rowOff>
    </xdr:to>
    <xdr:sp macro="" textlink="">
      <xdr:nvSpPr>
        <xdr:cNvPr id="947" name="楕円 946"/>
        <xdr:cNvSpPr/>
      </xdr:nvSpPr>
      <xdr:spPr>
        <a:xfrm>
          <a:off x="18605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47898</xdr:rowOff>
    </xdr:from>
    <xdr:to>
      <xdr:col>102</xdr:col>
      <xdr:colOff>114300</xdr:colOff>
      <xdr:row>108</xdr:row>
      <xdr:rowOff>50074</xdr:rowOff>
    </xdr:to>
    <xdr:cxnSp macro="">
      <xdr:nvCxnSpPr>
        <xdr:cNvPr id="948" name="直線コネクタ 947"/>
        <xdr:cNvCxnSpPr/>
      </xdr:nvCxnSpPr>
      <xdr:spPr>
        <a:xfrm flipV="1">
          <a:off x="18656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953" name="n_1mainValue【庁舎】&#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954" name="n_2mainValue【庁舎】&#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89825</xdr:rowOff>
    </xdr:from>
    <xdr:ext cx="469744" cy="259045"/>
    <xdr:sp macro="" textlink="">
      <xdr:nvSpPr>
        <xdr:cNvPr id="955" name="n_3mainValue【庁舎】&#10;一人当たり面積"/>
        <xdr:cNvSpPr txBox="1"/>
      </xdr:nvSpPr>
      <xdr:spPr>
        <a:xfrm>
          <a:off x="19310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92001</xdr:rowOff>
    </xdr:from>
    <xdr:ext cx="469744" cy="259045"/>
    <xdr:sp macro="" textlink="">
      <xdr:nvSpPr>
        <xdr:cNvPr id="956" name="n_4mainValue【庁舎】&#10;一人当たり面積"/>
        <xdr:cNvSpPr txBox="1"/>
      </xdr:nvSpPr>
      <xdr:spPr>
        <a:xfrm>
          <a:off x="18421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一部事務組合により運営する一般廃棄物処理施設は施設の老朽化が著しく、今後、施設更新のための負担が見込まれる。</a:t>
          </a:r>
        </a:p>
        <a:p>
          <a:r>
            <a:rPr kumimoji="1" lang="ja-JP" altLang="en-US" sz="1300">
              <a:latin typeface="ＭＳ Ｐゴシック" panose="020B0600070205080204" pitchFamily="50" charset="-128"/>
              <a:ea typeface="ＭＳ Ｐゴシック" panose="020B0600070205080204" pitchFamily="50" charset="-128"/>
            </a:rPr>
            <a:t>　消防施設の面積に関しては、広域消防体制（１市２町）であり隣接する２町から消防事務を受託していることから、消防本部施設が占める割合が大きく、住民一人当たりの面積は類似団体平均値より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財政力指数は、主に税収入の多寡により決まるが、本市は税基盤が脆弱であることなどから低い水準で推移しており、類似団体平均を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経常一般財源は、地方消費税交付金の増により、前年度に対して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一方、歳出における経常経費充当一般財源等は、人件費、扶助費、公債費、繰出金の増により、前年度に対して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％の増となったため、今年度の経常収支比率は、前年度より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今後、公債費負担の増大が懸念されるが、歳入の一層の確保、歳出の抑制に努め、弾力性のある財政運営を目指す。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62</xdr:row>
      <xdr:rowOff>169926</xdr:rowOff>
    </xdr:to>
    <xdr:cxnSp macro="">
      <xdr:nvCxnSpPr>
        <xdr:cNvPr id="130" name="直線コネクタ 129"/>
        <xdr:cNvCxnSpPr/>
      </xdr:nvCxnSpPr>
      <xdr:spPr>
        <a:xfrm>
          <a:off x="4114800" y="107660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136144</xdr:rowOff>
    </xdr:to>
    <xdr:cxnSp macro="">
      <xdr:nvCxnSpPr>
        <xdr:cNvPr id="133" name="直線コネクタ 132"/>
        <xdr:cNvCxnSpPr/>
      </xdr:nvCxnSpPr>
      <xdr:spPr>
        <a:xfrm>
          <a:off x="3225800" y="1071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62</xdr:row>
      <xdr:rowOff>87884</xdr:rowOff>
    </xdr:to>
    <xdr:cxnSp macro="">
      <xdr:nvCxnSpPr>
        <xdr:cNvPr id="136" name="直線コネクタ 135"/>
        <xdr:cNvCxnSpPr/>
      </xdr:nvCxnSpPr>
      <xdr:spPr>
        <a:xfrm>
          <a:off x="2336800" y="1070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73406</xdr:rowOff>
    </xdr:to>
    <xdr:cxnSp macro="">
      <xdr:nvCxnSpPr>
        <xdr:cNvPr id="139" name="直線コネクタ 138"/>
        <xdr:cNvCxnSpPr/>
      </xdr:nvCxnSpPr>
      <xdr:spPr>
        <a:xfrm>
          <a:off x="1447800" y="106405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2" name="テキスト ボックス 151"/>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5" name="楕円 154"/>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134383</xdr:rowOff>
    </xdr:from>
    <xdr:ext cx="762000" cy="259045"/>
    <xdr:sp macro="" textlink="">
      <xdr:nvSpPr>
        <xdr:cNvPr id="156" name="テキスト ボックス 155"/>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7" name="楕円 156"/>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8" name="テキスト ボックス 157"/>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会計年度任用職員制度の導入に伴い増となった。今後も給与の適正化及び賃金等の内部管理経費の縮減に努める。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123062</xdr:rowOff>
    </xdr:from>
    <xdr:to>
      <xdr:col>23</xdr:col>
      <xdr:colOff>133350</xdr:colOff>
      <xdr:row>86</xdr:row>
      <xdr:rowOff>105722</xdr:rowOff>
    </xdr:to>
    <xdr:cxnSp macro="">
      <xdr:nvCxnSpPr>
        <xdr:cNvPr id="193" name="直線コネクタ 192"/>
        <xdr:cNvCxnSpPr/>
      </xdr:nvCxnSpPr>
      <xdr:spPr>
        <a:xfrm>
          <a:off x="4114800" y="14696312"/>
          <a:ext cx="838200" cy="1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58474</xdr:rowOff>
    </xdr:from>
    <xdr:to>
      <xdr:col>19</xdr:col>
      <xdr:colOff>133350</xdr:colOff>
      <xdr:row>85</xdr:row>
      <xdr:rowOff>123062</xdr:rowOff>
    </xdr:to>
    <xdr:cxnSp macro="">
      <xdr:nvCxnSpPr>
        <xdr:cNvPr id="196" name="直線コネクタ 195"/>
        <xdr:cNvCxnSpPr/>
      </xdr:nvCxnSpPr>
      <xdr:spPr>
        <a:xfrm>
          <a:off x="3225800" y="14631724"/>
          <a:ext cx="889000" cy="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165517</xdr:rowOff>
    </xdr:from>
    <xdr:to>
      <xdr:col>15</xdr:col>
      <xdr:colOff>82550</xdr:colOff>
      <xdr:row>85</xdr:row>
      <xdr:rowOff>58474</xdr:rowOff>
    </xdr:to>
    <xdr:cxnSp macro="">
      <xdr:nvCxnSpPr>
        <xdr:cNvPr id="199" name="直線コネクタ 198"/>
        <xdr:cNvCxnSpPr/>
      </xdr:nvCxnSpPr>
      <xdr:spPr>
        <a:xfrm>
          <a:off x="2336800" y="14567317"/>
          <a:ext cx="889000" cy="6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113134</xdr:rowOff>
    </xdr:from>
    <xdr:to>
      <xdr:col>11</xdr:col>
      <xdr:colOff>31750</xdr:colOff>
      <xdr:row>84</xdr:row>
      <xdr:rowOff>165517</xdr:rowOff>
    </xdr:to>
    <xdr:cxnSp macro="">
      <xdr:nvCxnSpPr>
        <xdr:cNvPr id="202" name="直線コネクタ 201"/>
        <xdr:cNvCxnSpPr/>
      </xdr:nvCxnSpPr>
      <xdr:spPr>
        <a:xfrm>
          <a:off x="1447800" y="1451493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54922</xdr:rowOff>
    </xdr:from>
    <xdr:to>
      <xdr:col>23</xdr:col>
      <xdr:colOff>184150</xdr:colOff>
      <xdr:row>86</xdr:row>
      <xdr:rowOff>156522</xdr:rowOff>
    </xdr:to>
    <xdr:sp macro="" textlink="">
      <xdr:nvSpPr>
        <xdr:cNvPr id="212" name="楕円 211"/>
        <xdr:cNvSpPr/>
      </xdr:nvSpPr>
      <xdr:spPr>
        <a:xfrm>
          <a:off x="4902200" y="14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26999</xdr:rowOff>
    </xdr:from>
    <xdr:ext cx="762000" cy="259045"/>
    <xdr:sp macro="" textlink="">
      <xdr:nvSpPr>
        <xdr:cNvPr id="213" name="人件費・物件費等の状況該当値テキスト"/>
        <xdr:cNvSpPr txBox="1"/>
      </xdr:nvSpPr>
      <xdr:spPr>
        <a:xfrm>
          <a:off x="5041900" y="1477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72262</xdr:rowOff>
    </xdr:from>
    <xdr:to>
      <xdr:col>19</xdr:col>
      <xdr:colOff>184150</xdr:colOff>
      <xdr:row>86</xdr:row>
      <xdr:rowOff>2412</xdr:rowOff>
    </xdr:to>
    <xdr:sp macro="" textlink="">
      <xdr:nvSpPr>
        <xdr:cNvPr id="214" name="楕円 213"/>
        <xdr:cNvSpPr/>
      </xdr:nvSpPr>
      <xdr:spPr>
        <a:xfrm>
          <a:off x="4064000" y="146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158639</xdr:rowOff>
    </xdr:from>
    <xdr:ext cx="736600" cy="259045"/>
    <xdr:sp macro="" textlink="">
      <xdr:nvSpPr>
        <xdr:cNvPr id="215" name="テキスト ボックス 214"/>
        <xdr:cNvSpPr txBox="1"/>
      </xdr:nvSpPr>
      <xdr:spPr>
        <a:xfrm>
          <a:off x="3733800" y="1473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7674</xdr:rowOff>
    </xdr:from>
    <xdr:to>
      <xdr:col>15</xdr:col>
      <xdr:colOff>133350</xdr:colOff>
      <xdr:row>85</xdr:row>
      <xdr:rowOff>109274</xdr:rowOff>
    </xdr:to>
    <xdr:sp macro="" textlink="">
      <xdr:nvSpPr>
        <xdr:cNvPr id="216" name="楕円 215"/>
        <xdr:cNvSpPr/>
      </xdr:nvSpPr>
      <xdr:spPr>
        <a:xfrm>
          <a:off x="3175000" y="145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94051</xdr:rowOff>
    </xdr:from>
    <xdr:ext cx="762000" cy="259045"/>
    <xdr:sp macro="" textlink="">
      <xdr:nvSpPr>
        <xdr:cNvPr id="217" name="テキスト ボックス 216"/>
        <xdr:cNvSpPr txBox="1"/>
      </xdr:nvSpPr>
      <xdr:spPr>
        <a:xfrm>
          <a:off x="2844800" y="146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114717</xdr:rowOff>
    </xdr:from>
    <xdr:to>
      <xdr:col>11</xdr:col>
      <xdr:colOff>82550</xdr:colOff>
      <xdr:row>85</xdr:row>
      <xdr:rowOff>44867</xdr:rowOff>
    </xdr:to>
    <xdr:sp macro="" textlink="">
      <xdr:nvSpPr>
        <xdr:cNvPr id="218" name="楕円 217"/>
        <xdr:cNvSpPr/>
      </xdr:nvSpPr>
      <xdr:spPr>
        <a:xfrm>
          <a:off x="2286000" y="14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29644</xdr:rowOff>
    </xdr:from>
    <xdr:ext cx="762000" cy="259045"/>
    <xdr:sp macro="" textlink="">
      <xdr:nvSpPr>
        <xdr:cNvPr id="219" name="テキスト ボックス 218"/>
        <xdr:cNvSpPr txBox="1"/>
      </xdr:nvSpPr>
      <xdr:spPr>
        <a:xfrm>
          <a:off x="1955800" y="1460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62334</xdr:rowOff>
    </xdr:from>
    <xdr:to>
      <xdr:col>7</xdr:col>
      <xdr:colOff>31750</xdr:colOff>
      <xdr:row>84</xdr:row>
      <xdr:rowOff>163934</xdr:rowOff>
    </xdr:to>
    <xdr:sp macro="" textlink="">
      <xdr:nvSpPr>
        <xdr:cNvPr id="220" name="楕円 219"/>
        <xdr:cNvSpPr/>
      </xdr:nvSpPr>
      <xdr:spPr>
        <a:xfrm>
          <a:off x="1397000" y="144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148711</xdr:rowOff>
    </xdr:from>
    <xdr:ext cx="762000" cy="259045"/>
    <xdr:sp macro="" textlink="">
      <xdr:nvSpPr>
        <xdr:cNvPr id="221" name="テキスト ボックス 220"/>
        <xdr:cNvSpPr txBox="1"/>
      </xdr:nvSpPr>
      <xdr:spPr>
        <a:xfrm>
          <a:off x="1066800" y="1455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いずれの年も類似団体平均値と同程度で推移していることから、概ね適正であると考えられる。今後も引き続き給与制度及び給与水準の適正化に努める。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7" name="直線コネクタ 256"/>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60" name="直線コネクタ 259"/>
        <xdr:cNvCxnSpPr/>
      </xdr:nvCxnSpPr>
      <xdr:spPr>
        <a:xfrm>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66221</xdr:rowOff>
    </xdr:to>
    <xdr:cxnSp macro="">
      <xdr:nvCxnSpPr>
        <xdr:cNvPr id="263" name="直線コネクタ 262"/>
        <xdr:cNvCxnSpPr/>
      </xdr:nvCxnSpPr>
      <xdr:spPr>
        <a:xfrm flipV="1">
          <a:off x="14401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83457</xdr:rowOff>
    </xdr:to>
    <xdr:cxnSp macro="">
      <xdr:nvCxnSpPr>
        <xdr:cNvPr id="266" name="直線コネクタ 265"/>
        <xdr:cNvCxnSpPr/>
      </xdr:nvCxnSpPr>
      <xdr:spPr>
        <a:xfrm flipV="1">
          <a:off x="13512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0" name="楕円 279"/>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1" name="テキスト ボックス 280"/>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4" name="楕円 283"/>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5" name="テキスト ボックス 284"/>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定員の適正化については平成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年度に策定した「伊勢市定員管理計画」に基づき、平成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年度までの計画期間において総職員数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消防・病院職員を除く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の削減を行い、平成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年４月までの５年間で、職員</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人の削減を目標に取り組んできた結果、目標を上回る職員</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人の削減となった。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においては、業務量の増加、多様化、高度化する市民ニーズに的確に対応した行政サービスを提供できる体制を維持するために、「伊勢市職員の定員管理の基本的な考え方」に基づき、定員管理を行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71014</xdr:rowOff>
    </xdr:from>
    <xdr:to>
      <xdr:col>81</xdr:col>
      <xdr:colOff>44450</xdr:colOff>
      <xdr:row>65</xdr:row>
      <xdr:rowOff>75036</xdr:rowOff>
    </xdr:to>
    <xdr:cxnSp macro="">
      <xdr:nvCxnSpPr>
        <xdr:cNvPr id="320" name="直線コネクタ 319"/>
        <xdr:cNvCxnSpPr/>
      </xdr:nvCxnSpPr>
      <xdr:spPr>
        <a:xfrm>
          <a:off x="16179800" y="1121526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34819</xdr:rowOff>
    </xdr:from>
    <xdr:to>
      <xdr:col>77</xdr:col>
      <xdr:colOff>44450</xdr:colOff>
      <xdr:row>65</xdr:row>
      <xdr:rowOff>71014</xdr:rowOff>
    </xdr:to>
    <xdr:cxnSp macro="">
      <xdr:nvCxnSpPr>
        <xdr:cNvPr id="323" name="直線コネクタ 322"/>
        <xdr:cNvCxnSpPr/>
      </xdr:nvCxnSpPr>
      <xdr:spPr>
        <a:xfrm>
          <a:off x="15290800" y="1117906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6668</xdr:rowOff>
    </xdr:from>
    <xdr:to>
      <xdr:col>72</xdr:col>
      <xdr:colOff>203200</xdr:colOff>
      <xdr:row>65</xdr:row>
      <xdr:rowOff>34819</xdr:rowOff>
    </xdr:to>
    <xdr:cxnSp macro="">
      <xdr:nvCxnSpPr>
        <xdr:cNvPr id="326" name="直線コネクタ 325"/>
        <xdr:cNvCxnSpPr/>
      </xdr:nvCxnSpPr>
      <xdr:spPr>
        <a:xfrm>
          <a:off x="14401800" y="111509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119804</xdr:rowOff>
    </xdr:from>
    <xdr:to>
      <xdr:col>68</xdr:col>
      <xdr:colOff>152400</xdr:colOff>
      <xdr:row>65</xdr:row>
      <xdr:rowOff>6668</xdr:rowOff>
    </xdr:to>
    <xdr:cxnSp macro="">
      <xdr:nvCxnSpPr>
        <xdr:cNvPr id="329" name="直線コネクタ 328"/>
        <xdr:cNvCxnSpPr/>
      </xdr:nvCxnSpPr>
      <xdr:spPr>
        <a:xfrm>
          <a:off x="13512800" y="11092604"/>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24236</xdr:rowOff>
    </xdr:from>
    <xdr:to>
      <xdr:col>81</xdr:col>
      <xdr:colOff>95250</xdr:colOff>
      <xdr:row>65</xdr:row>
      <xdr:rowOff>125836</xdr:rowOff>
    </xdr:to>
    <xdr:sp macro="" textlink="">
      <xdr:nvSpPr>
        <xdr:cNvPr id="339" name="楕円 338"/>
        <xdr:cNvSpPr/>
      </xdr:nvSpPr>
      <xdr:spPr>
        <a:xfrm>
          <a:off x="16967200" y="111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167763</xdr:rowOff>
    </xdr:from>
    <xdr:ext cx="762000" cy="259045"/>
    <xdr:sp macro="" textlink="">
      <xdr:nvSpPr>
        <xdr:cNvPr id="340" name="定員管理の状況該当値テキスト"/>
        <xdr:cNvSpPr txBox="1"/>
      </xdr:nvSpPr>
      <xdr:spPr>
        <a:xfrm>
          <a:off x="17106900" y="111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20214</xdr:rowOff>
    </xdr:from>
    <xdr:to>
      <xdr:col>77</xdr:col>
      <xdr:colOff>95250</xdr:colOff>
      <xdr:row>65</xdr:row>
      <xdr:rowOff>121814</xdr:rowOff>
    </xdr:to>
    <xdr:sp macro="" textlink="">
      <xdr:nvSpPr>
        <xdr:cNvPr id="341" name="楕円 340"/>
        <xdr:cNvSpPr/>
      </xdr:nvSpPr>
      <xdr:spPr>
        <a:xfrm>
          <a:off x="16129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106591</xdr:rowOff>
    </xdr:from>
    <xdr:ext cx="736600" cy="259045"/>
    <xdr:sp macro="" textlink="">
      <xdr:nvSpPr>
        <xdr:cNvPr id="342" name="テキスト ボックス 341"/>
        <xdr:cNvSpPr txBox="1"/>
      </xdr:nvSpPr>
      <xdr:spPr>
        <a:xfrm>
          <a:off x="15798800" y="112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155469</xdr:rowOff>
    </xdr:from>
    <xdr:to>
      <xdr:col>73</xdr:col>
      <xdr:colOff>44450</xdr:colOff>
      <xdr:row>65</xdr:row>
      <xdr:rowOff>85619</xdr:rowOff>
    </xdr:to>
    <xdr:sp macro="" textlink="">
      <xdr:nvSpPr>
        <xdr:cNvPr id="343" name="楕円 342"/>
        <xdr:cNvSpPr/>
      </xdr:nvSpPr>
      <xdr:spPr>
        <a:xfrm>
          <a:off x="15240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70396</xdr:rowOff>
    </xdr:from>
    <xdr:ext cx="762000" cy="259045"/>
    <xdr:sp macro="" textlink="">
      <xdr:nvSpPr>
        <xdr:cNvPr id="344" name="テキスト ボックス 343"/>
        <xdr:cNvSpPr txBox="1"/>
      </xdr:nvSpPr>
      <xdr:spPr>
        <a:xfrm>
          <a:off x="14909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127318</xdr:rowOff>
    </xdr:from>
    <xdr:to>
      <xdr:col>68</xdr:col>
      <xdr:colOff>203200</xdr:colOff>
      <xdr:row>65</xdr:row>
      <xdr:rowOff>57468</xdr:rowOff>
    </xdr:to>
    <xdr:sp macro="" textlink="">
      <xdr:nvSpPr>
        <xdr:cNvPr id="345" name="楕円 344"/>
        <xdr:cNvSpPr/>
      </xdr:nvSpPr>
      <xdr:spPr>
        <a:xfrm>
          <a:off x="14351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42245</xdr:rowOff>
    </xdr:from>
    <xdr:ext cx="762000" cy="259045"/>
    <xdr:sp macro="" textlink="">
      <xdr:nvSpPr>
        <xdr:cNvPr id="346" name="テキスト ボックス 345"/>
        <xdr:cNvSpPr txBox="1"/>
      </xdr:nvSpPr>
      <xdr:spPr>
        <a:xfrm>
          <a:off x="14020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69004</xdr:rowOff>
    </xdr:from>
    <xdr:to>
      <xdr:col>64</xdr:col>
      <xdr:colOff>152400</xdr:colOff>
      <xdr:row>64</xdr:row>
      <xdr:rowOff>170604</xdr:rowOff>
    </xdr:to>
    <xdr:sp macro="" textlink="">
      <xdr:nvSpPr>
        <xdr:cNvPr id="347" name="楕円 346"/>
        <xdr:cNvSpPr/>
      </xdr:nvSpPr>
      <xdr:spPr>
        <a:xfrm>
          <a:off x="13462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155381</xdr:rowOff>
    </xdr:from>
    <xdr:ext cx="762000" cy="259045"/>
    <xdr:sp macro="" textlink="">
      <xdr:nvSpPr>
        <xdr:cNvPr id="348" name="テキスト ボックス 347"/>
        <xdr:cNvSpPr txBox="1"/>
      </xdr:nvSpPr>
      <xdr:spPr>
        <a:xfrm>
          <a:off x="13131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普通交付税における基準財政需要額算入額は増加したが、それを上回る公債費の増加があったことから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54610</xdr:rowOff>
    </xdr:to>
    <xdr:cxnSp macro="">
      <xdr:nvCxnSpPr>
        <xdr:cNvPr id="381" name="直線コネクタ 380"/>
        <xdr:cNvCxnSpPr/>
      </xdr:nvCxnSpPr>
      <xdr:spPr>
        <a:xfrm>
          <a:off x="16179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4" name="直線コネクタ 383"/>
        <xdr:cNvCxnSpPr/>
      </xdr:nvCxnSpPr>
      <xdr:spPr>
        <a:xfrm>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30480</xdr:rowOff>
    </xdr:to>
    <xdr:cxnSp macro="">
      <xdr:nvCxnSpPr>
        <xdr:cNvPr id="387" name="直線コネクタ 386"/>
        <xdr:cNvCxnSpPr/>
      </xdr:nvCxnSpPr>
      <xdr:spPr>
        <a:xfrm>
          <a:off x="14401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22437</xdr:rowOff>
    </xdr:to>
    <xdr:cxnSp macro="">
      <xdr:nvCxnSpPr>
        <xdr:cNvPr id="390" name="直線コネクタ 389"/>
        <xdr:cNvCxnSpPr/>
      </xdr:nvCxnSpPr>
      <xdr:spPr>
        <a:xfrm>
          <a:off x="13512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控除額が将来負担額を上回ることとなったため、分子要因がなくなり、本年度も将来負担率は算定なしとなった。</a:t>
          </a:r>
        </a:p>
        <a:p>
          <a:r>
            <a:rPr kumimoji="1" lang="ja-JP" altLang="en-US" sz="1300">
              <a:latin typeface="ＭＳ Ｐゴシック" panose="020B0600070205080204" pitchFamily="50" charset="-128"/>
              <a:ea typeface="ＭＳ Ｐゴシック" panose="020B0600070205080204" pitchFamily="50" charset="-128"/>
            </a:rPr>
            <a:t>　今後も新規事業の実施については、取捨選択を行い、また行財政改革の推進等により公債費等義務的経費の削減に努めたい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会計年度任用職員制度の導入に伴い増となった。類似団体平均のほか全国平均も上回ることとなった。会計年度任用職員を含め、引き続き人件費の抑制に努める。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43180</xdr:rowOff>
    </xdr:to>
    <xdr:cxnSp macro="">
      <xdr:nvCxnSpPr>
        <xdr:cNvPr id="66" name="直線コネクタ 65"/>
        <xdr:cNvCxnSpPr/>
      </xdr:nvCxnSpPr>
      <xdr:spPr>
        <a:xfrm>
          <a:off x="3987800" y="63068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142240</xdr:rowOff>
    </xdr:to>
    <xdr:cxnSp macro="">
      <xdr:nvCxnSpPr>
        <xdr:cNvPr id="72" name="直線コネクタ 71"/>
        <xdr:cNvCxnSpPr/>
      </xdr:nvCxnSpPr>
      <xdr:spPr>
        <a:xfrm>
          <a:off x="2209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104140</xdr:rowOff>
    </xdr:to>
    <xdr:cxnSp macro="">
      <xdr:nvCxnSpPr>
        <xdr:cNvPr id="75" name="直線コネクタ 74"/>
        <xdr:cNvCxnSpPr/>
      </xdr:nvCxnSpPr>
      <xdr:spPr>
        <a:xfrm flipV="1">
          <a:off x="1320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ポイントの減となった。指定管理者制度や業務の民間委託が定着化してきたことから、今後の物件費については、横ばいとなっていく見込である。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17</xdr:row>
      <xdr:rowOff>135164</xdr:rowOff>
    </xdr:to>
    <xdr:cxnSp macro="">
      <xdr:nvCxnSpPr>
        <xdr:cNvPr id="129" name="直線コネクタ 128"/>
        <xdr:cNvCxnSpPr/>
      </xdr:nvCxnSpPr>
      <xdr:spPr>
        <a:xfrm flipV="1">
          <a:off x="15671800" y="27232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135164</xdr:rowOff>
    </xdr:to>
    <xdr:cxnSp macro="">
      <xdr:nvCxnSpPr>
        <xdr:cNvPr id="132" name="直線コネクタ 131"/>
        <xdr:cNvCxnSpPr/>
      </xdr:nvCxnSpPr>
      <xdr:spPr>
        <a:xfrm>
          <a:off x="14782800" y="2940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167821</xdr:rowOff>
    </xdr:to>
    <xdr:cxnSp macro="">
      <xdr:nvCxnSpPr>
        <xdr:cNvPr id="135" name="直線コネクタ 134"/>
        <xdr:cNvCxnSpPr/>
      </xdr:nvCxnSpPr>
      <xdr:spPr>
        <a:xfrm flipV="1">
          <a:off x="13893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167821</xdr:rowOff>
    </xdr:to>
    <xdr:cxnSp macro="">
      <xdr:nvCxnSpPr>
        <xdr:cNvPr id="138" name="直線コネクタ 137"/>
        <xdr:cNvCxnSpPr/>
      </xdr:nvCxnSpPr>
      <xdr:spPr>
        <a:xfrm>
          <a:off x="13004800" y="2995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51" name="テキスト ボックス 150"/>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57" name="テキスト ボックス 156"/>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特定教育・保育施設や児童扶養手当支給事業における給付費の減などにより、前年度に対し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ポイント減となった。今後も精査し、給付費の抑制に努める。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83457</xdr:rowOff>
    </xdr:to>
    <xdr:cxnSp macro="">
      <xdr:nvCxnSpPr>
        <xdr:cNvPr id="192" name="直線コネクタ 191"/>
        <xdr:cNvCxnSpPr/>
      </xdr:nvCxnSpPr>
      <xdr:spPr>
        <a:xfrm flipV="1">
          <a:off x="3987800" y="9276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83457</xdr:rowOff>
    </xdr:to>
    <xdr:cxnSp macro="">
      <xdr:nvCxnSpPr>
        <xdr:cNvPr id="195" name="直線コネクタ 194"/>
        <xdr:cNvCxnSpPr/>
      </xdr:nvCxnSpPr>
      <xdr:spPr>
        <a:xfrm>
          <a:off x="3098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50800</xdr:rowOff>
    </xdr:to>
    <xdr:cxnSp macro="">
      <xdr:nvCxnSpPr>
        <xdr:cNvPr id="198" name="直線コネクタ 197"/>
        <xdr:cNvCxnSpPr/>
      </xdr:nvCxnSpPr>
      <xdr:spPr>
        <a:xfrm>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146050</xdr:rowOff>
    </xdr:to>
    <xdr:cxnSp macro="">
      <xdr:nvCxnSpPr>
        <xdr:cNvPr id="201" name="直線コネクタ 200"/>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1" name="楕円 210"/>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2"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3" name="楕円 212"/>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4" name="テキスト ボックス 213"/>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5" name="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9" name="楕円 218"/>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20" name="テキスト ボックス 219"/>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その他の経費については、後期高齢者医療保険特別会計及び介護保険特別会計への繰出金の増等により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今後も、医療保険及び介護保険の安定的な運営のための繰出金の増加が見込まれることから、長期的な視点に立った介護保険の運営に努める。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26307</xdr:rowOff>
    </xdr:to>
    <xdr:cxnSp macro="">
      <xdr:nvCxnSpPr>
        <xdr:cNvPr id="255" name="直線コネクタ 254"/>
        <xdr:cNvCxnSpPr/>
      </xdr:nvCxnSpPr>
      <xdr:spPr>
        <a:xfrm>
          <a:off x="15671800" y="9744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143328</xdr:rowOff>
    </xdr:to>
    <xdr:cxnSp macro="">
      <xdr:nvCxnSpPr>
        <xdr:cNvPr id="258" name="直線コネクタ 257"/>
        <xdr:cNvCxnSpPr/>
      </xdr:nvCxnSpPr>
      <xdr:spPr>
        <a:xfrm>
          <a:off x="14782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56</xdr:row>
      <xdr:rowOff>132443</xdr:rowOff>
    </xdr:to>
    <xdr:cxnSp macro="">
      <xdr:nvCxnSpPr>
        <xdr:cNvPr id="261" name="直線コネクタ 260"/>
        <xdr:cNvCxnSpPr/>
      </xdr:nvCxnSpPr>
      <xdr:spPr>
        <a:xfrm>
          <a:off x="13893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132443</xdr:rowOff>
    </xdr:to>
    <xdr:cxnSp macro="">
      <xdr:nvCxnSpPr>
        <xdr:cNvPr id="264" name="直線コネクタ 263"/>
        <xdr:cNvCxnSpPr/>
      </xdr:nvCxnSpPr>
      <xdr:spPr>
        <a:xfrm>
          <a:off x="13004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4" name="楕円 273"/>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5"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6" name="楕円 275"/>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7" name="テキスト ボックス 276"/>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8" name="楕円 277"/>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9" name="テキスト ボックス 278"/>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80" name="楕円 279"/>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81" name="テキスト ボックス 280"/>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82" name="楕円 281"/>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83" name="テキスト ボックス 282"/>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病院事業会計繰出金等の増により、前年度より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また、病院事業において、今後も経営改善に対する一般会計からの支援を求められていることから、他の補助金・負担金を見直すなど、一層の支出の抑制を図る。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14" name="直線コネクタ 313"/>
        <xdr:cNvCxnSpPr/>
      </xdr:nvCxnSpPr>
      <xdr:spPr>
        <a:xfrm>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113284</xdr:rowOff>
    </xdr:to>
    <xdr:cxnSp macro="">
      <xdr:nvCxnSpPr>
        <xdr:cNvPr id="317" name="直線コネクタ 316"/>
        <xdr:cNvCxnSpPr/>
      </xdr:nvCxnSpPr>
      <xdr:spPr>
        <a:xfrm flipV="1">
          <a:off x="14782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159004</xdr:rowOff>
    </xdr:to>
    <xdr:cxnSp macro="">
      <xdr:nvCxnSpPr>
        <xdr:cNvPr id="320" name="直線コネクタ 319"/>
        <xdr:cNvCxnSpPr/>
      </xdr:nvCxnSpPr>
      <xdr:spPr>
        <a:xfrm flipV="1">
          <a:off x="13893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23" name="直線コネクタ 322"/>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3" name="楕円 33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4"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5" name="楕円 334"/>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103141</xdr:rowOff>
    </xdr:from>
    <xdr:ext cx="736600" cy="259045"/>
    <xdr:sp macro="" textlink="">
      <xdr:nvSpPr>
        <xdr:cNvPr id="336" name="テキスト ボックス 335"/>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7" name="楕円 336"/>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8" name="テキスト ボックス 33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9" name="楕円 338"/>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40" name="テキスト ボックス 33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1" name="楕円 340"/>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2" name="テキスト ボックス 341"/>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など、国の制度上、地方財源不足の補てん等のために発行した地方債による影響や、今後計画されている大型の普通建設事業に伴う起債の増加も見込まれることから、計画的な削減が困難な状況ではあるが、長期的な視点に立った、適正な公債管理が必要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110671</xdr:rowOff>
    </xdr:from>
    <xdr:to>
      <xdr:col>24</xdr:col>
      <xdr:colOff>25400</xdr:colOff>
      <xdr:row>80</xdr:row>
      <xdr:rowOff>110671</xdr:rowOff>
    </xdr:to>
    <xdr:cxnSp macro="">
      <xdr:nvCxnSpPr>
        <xdr:cNvPr id="377" name="直線コネクタ 376"/>
        <xdr:cNvCxnSpPr/>
      </xdr:nvCxnSpPr>
      <xdr:spPr>
        <a:xfrm>
          <a:off x="3987800" y="13826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110671</xdr:rowOff>
    </xdr:to>
    <xdr:cxnSp macro="">
      <xdr:nvCxnSpPr>
        <xdr:cNvPr id="380" name="直線コネクタ 379"/>
        <xdr:cNvCxnSpPr/>
      </xdr:nvCxnSpPr>
      <xdr:spPr>
        <a:xfrm>
          <a:off x="3098800" y="1380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80</xdr:row>
      <xdr:rowOff>88900</xdr:rowOff>
    </xdr:to>
    <xdr:cxnSp macro="">
      <xdr:nvCxnSpPr>
        <xdr:cNvPr id="383" name="直線コネクタ 382"/>
        <xdr:cNvCxnSpPr/>
      </xdr:nvCxnSpPr>
      <xdr:spPr>
        <a:xfrm>
          <a:off x="2209800" y="1376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45357</xdr:rowOff>
    </xdr:to>
    <xdr:cxnSp macro="">
      <xdr:nvCxnSpPr>
        <xdr:cNvPr id="386" name="直線コネクタ 385"/>
        <xdr:cNvCxnSpPr/>
      </xdr:nvCxnSpPr>
      <xdr:spPr>
        <a:xfrm>
          <a:off x="1320800" y="1375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59871</xdr:rowOff>
    </xdr:from>
    <xdr:to>
      <xdr:col>24</xdr:col>
      <xdr:colOff>76200</xdr:colOff>
      <xdr:row>80</xdr:row>
      <xdr:rowOff>161471</xdr:rowOff>
    </xdr:to>
    <xdr:sp macro="" textlink="">
      <xdr:nvSpPr>
        <xdr:cNvPr id="396" name="楕円 395"/>
        <xdr:cNvSpPr/>
      </xdr:nvSpPr>
      <xdr:spPr>
        <a:xfrm>
          <a:off x="4775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31948</xdr:rowOff>
    </xdr:from>
    <xdr:ext cx="762000" cy="259045"/>
    <xdr:sp macro="" textlink="">
      <xdr:nvSpPr>
        <xdr:cNvPr id="397" name="公債費該当値テキスト"/>
        <xdr:cNvSpPr txBox="1"/>
      </xdr:nvSpPr>
      <xdr:spPr>
        <a:xfrm>
          <a:off x="4914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8" name="楕円 397"/>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9" name="テキスト ボックス 398"/>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400" name="楕円 399"/>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401" name="テキスト ボックス 400"/>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166007</xdr:rowOff>
    </xdr:from>
    <xdr:to>
      <xdr:col>11</xdr:col>
      <xdr:colOff>60325</xdr:colOff>
      <xdr:row>80</xdr:row>
      <xdr:rowOff>96157</xdr:rowOff>
    </xdr:to>
    <xdr:sp macro="" textlink="">
      <xdr:nvSpPr>
        <xdr:cNvPr id="402" name="楕円 401"/>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403" name="テキスト ボックス 402"/>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404" name="楕円 403"/>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405" name="テキスト ボックス 404"/>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公債費を除いた経常収支比率は、主に人件費、補助費、繰出金の増により前年度から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今後もより一層の歳入の確保と歳出の抑制などに努める。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146050</xdr:rowOff>
    </xdr:to>
    <xdr:cxnSp macro="">
      <xdr:nvCxnSpPr>
        <xdr:cNvPr id="438" name="直線コネクタ 437"/>
        <xdr:cNvCxnSpPr/>
      </xdr:nvCxnSpPr>
      <xdr:spPr>
        <a:xfrm>
          <a:off x="15671800" y="12951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92710</xdr:rowOff>
    </xdr:to>
    <xdr:cxnSp macro="">
      <xdr:nvCxnSpPr>
        <xdr:cNvPr id="441" name="直線コネクタ 440"/>
        <xdr:cNvCxnSpPr/>
      </xdr:nvCxnSpPr>
      <xdr:spPr>
        <a:xfrm>
          <a:off x="14782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39370</xdr:rowOff>
    </xdr:to>
    <xdr:cxnSp macro="">
      <xdr:nvCxnSpPr>
        <xdr:cNvPr id="444" name="直線コネクタ 443"/>
        <xdr:cNvCxnSpPr/>
      </xdr:nvCxnSpPr>
      <xdr:spPr>
        <a:xfrm flipV="1">
          <a:off x="13893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75</xdr:row>
      <xdr:rowOff>39370</xdr:rowOff>
    </xdr:to>
    <xdr:cxnSp macro="">
      <xdr:nvCxnSpPr>
        <xdr:cNvPr id="447" name="直線コネクタ 446"/>
        <xdr:cNvCxnSpPr/>
      </xdr:nvCxnSpPr>
      <xdr:spPr>
        <a:xfrm>
          <a:off x="13004800" y="12806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7" name="楕円 456"/>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8"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9" name="楕円 45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60" name="テキスト ボックス 45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61" name="楕円 460"/>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2" name="テキスト ボックス 461"/>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63" name="楕円 462"/>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64" name="テキスト ボックス 463"/>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65" name="楕円 464"/>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66" name="テキスト ボックス 465"/>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156337</xdr:rowOff>
    </xdr:from>
    <xdr:to>
      <xdr:col>29</xdr:col>
      <xdr:colOff>127000</xdr:colOff>
      <xdr:row>14</xdr:row>
      <xdr:rowOff>103857</xdr:rowOff>
    </xdr:to>
    <xdr:cxnSp macro="">
      <xdr:nvCxnSpPr>
        <xdr:cNvPr id="52" name="直線コネクタ 51"/>
        <xdr:cNvCxnSpPr/>
      </xdr:nvCxnSpPr>
      <xdr:spPr bwMode="auto">
        <a:xfrm flipV="1">
          <a:off x="5003800" y="2432812"/>
          <a:ext cx="647700" cy="11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103857</xdr:rowOff>
    </xdr:from>
    <xdr:to>
      <xdr:col>26</xdr:col>
      <xdr:colOff>50800</xdr:colOff>
      <xdr:row>14</xdr:row>
      <xdr:rowOff>165971</xdr:rowOff>
    </xdr:to>
    <xdr:cxnSp macro="">
      <xdr:nvCxnSpPr>
        <xdr:cNvPr id="55" name="直線コネクタ 54"/>
        <xdr:cNvCxnSpPr/>
      </xdr:nvCxnSpPr>
      <xdr:spPr bwMode="auto">
        <a:xfrm flipV="1">
          <a:off x="4305300" y="2551782"/>
          <a:ext cx="698500" cy="6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165971</xdr:rowOff>
    </xdr:from>
    <xdr:to>
      <xdr:col>22</xdr:col>
      <xdr:colOff>114300</xdr:colOff>
      <xdr:row>15</xdr:row>
      <xdr:rowOff>27831</xdr:rowOff>
    </xdr:to>
    <xdr:cxnSp macro="">
      <xdr:nvCxnSpPr>
        <xdr:cNvPr id="58" name="直線コネクタ 57"/>
        <xdr:cNvCxnSpPr/>
      </xdr:nvCxnSpPr>
      <xdr:spPr bwMode="auto">
        <a:xfrm flipV="1">
          <a:off x="3606800" y="2613896"/>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27831</xdr:rowOff>
    </xdr:from>
    <xdr:to>
      <xdr:col>18</xdr:col>
      <xdr:colOff>177800</xdr:colOff>
      <xdr:row>15</xdr:row>
      <xdr:rowOff>63428</xdr:rowOff>
    </xdr:to>
    <xdr:cxnSp macro="">
      <xdr:nvCxnSpPr>
        <xdr:cNvPr id="61" name="直線コネクタ 60"/>
        <xdr:cNvCxnSpPr/>
      </xdr:nvCxnSpPr>
      <xdr:spPr bwMode="auto">
        <a:xfrm flipV="1">
          <a:off x="2908300" y="2647206"/>
          <a:ext cx="698500" cy="3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105537</xdr:rowOff>
    </xdr:from>
    <xdr:to>
      <xdr:col>29</xdr:col>
      <xdr:colOff>177800</xdr:colOff>
      <xdr:row>14</xdr:row>
      <xdr:rowOff>35687</xdr:rowOff>
    </xdr:to>
    <xdr:sp macro="" textlink="">
      <xdr:nvSpPr>
        <xdr:cNvPr id="71" name="楕円 70"/>
        <xdr:cNvSpPr/>
      </xdr:nvSpPr>
      <xdr:spPr bwMode="auto">
        <a:xfrm>
          <a:off x="5600700" y="238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122064</xdr:rowOff>
    </xdr:from>
    <xdr:ext cx="762000" cy="259045"/>
    <xdr:sp macro="" textlink="">
      <xdr:nvSpPr>
        <xdr:cNvPr id="72" name="人口1人当たり決算額の推移該当値テキスト130"/>
        <xdr:cNvSpPr txBox="1"/>
      </xdr:nvSpPr>
      <xdr:spPr>
        <a:xfrm>
          <a:off x="57404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53057</xdr:rowOff>
    </xdr:from>
    <xdr:to>
      <xdr:col>26</xdr:col>
      <xdr:colOff>101600</xdr:colOff>
      <xdr:row>14</xdr:row>
      <xdr:rowOff>154657</xdr:rowOff>
    </xdr:to>
    <xdr:sp macro="" textlink="">
      <xdr:nvSpPr>
        <xdr:cNvPr id="73" name="楕円 72"/>
        <xdr:cNvSpPr/>
      </xdr:nvSpPr>
      <xdr:spPr bwMode="auto">
        <a:xfrm>
          <a:off x="4953000" y="250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164834</xdr:rowOff>
    </xdr:from>
    <xdr:ext cx="736600" cy="259045"/>
    <xdr:sp macro="" textlink="">
      <xdr:nvSpPr>
        <xdr:cNvPr id="74" name="テキスト ボックス 73"/>
        <xdr:cNvSpPr txBox="1"/>
      </xdr:nvSpPr>
      <xdr:spPr>
        <a:xfrm>
          <a:off x="4622800" y="226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115171</xdr:rowOff>
    </xdr:from>
    <xdr:to>
      <xdr:col>22</xdr:col>
      <xdr:colOff>165100</xdr:colOff>
      <xdr:row>15</xdr:row>
      <xdr:rowOff>45321</xdr:rowOff>
    </xdr:to>
    <xdr:sp macro="" textlink="">
      <xdr:nvSpPr>
        <xdr:cNvPr id="75" name="楕円 74"/>
        <xdr:cNvSpPr/>
      </xdr:nvSpPr>
      <xdr:spPr bwMode="auto">
        <a:xfrm>
          <a:off x="4254500" y="256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55498</xdr:rowOff>
    </xdr:from>
    <xdr:ext cx="762000" cy="259045"/>
    <xdr:sp macro="" textlink="">
      <xdr:nvSpPr>
        <xdr:cNvPr id="76" name="テキスト ボックス 75"/>
        <xdr:cNvSpPr txBox="1"/>
      </xdr:nvSpPr>
      <xdr:spPr>
        <a:xfrm>
          <a:off x="3924300" y="233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148481</xdr:rowOff>
    </xdr:from>
    <xdr:to>
      <xdr:col>19</xdr:col>
      <xdr:colOff>38100</xdr:colOff>
      <xdr:row>15</xdr:row>
      <xdr:rowOff>78631</xdr:rowOff>
    </xdr:to>
    <xdr:sp macro="" textlink="">
      <xdr:nvSpPr>
        <xdr:cNvPr id="77" name="楕円 76"/>
        <xdr:cNvSpPr/>
      </xdr:nvSpPr>
      <xdr:spPr bwMode="auto">
        <a:xfrm>
          <a:off x="3556000" y="259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88808</xdr:rowOff>
    </xdr:from>
    <xdr:ext cx="762000" cy="259045"/>
    <xdr:sp macro="" textlink="">
      <xdr:nvSpPr>
        <xdr:cNvPr id="78" name="テキスト ボックス 77"/>
        <xdr:cNvSpPr txBox="1"/>
      </xdr:nvSpPr>
      <xdr:spPr>
        <a:xfrm>
          <a:off x="3225800" y="236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12628</xdr:rowOff>
    </xdr:from>
    <xdr:to>
      <xdr:col>15</xdr:col>
      <xdr:colOff>101600</xdr:colOff>
      <xdr:row>15</xdr:row>
      <xdr:rowOff>114228</xdr:rowOff>
    </xdr:to>
    <xdr:sp macro="" textlink="">
      <xdr:nvSpPr>
        <xdr:cNvPr id="79" name="楕円 78"/>
        <xdr:cNvSpPr/>
      </xdr:nvSpPr>
      <xdr:spPr bwMode="auto">
        <a:xfrm>
          <a:off x="2857500" y="26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124405</xdr:rowOff>
    </xdr:from>
    <xdr:ext cx="762000" cy="259045"/>
    <xdr:sp macro="" textlink="">
      <xdr:nvSpPr>
        <xdr:cNvPr id="80" name="テキスト ボックス 79"/>
        <xdr:cNvSpPr txBox="1"/>
      </xdr:nvSpPr>
      <xdr:spPr>
        <a:xfrm>
          <a:off x="2527300" y="24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335438</xdr:rowOff>
    </xdr:from>
    <xdr:to>
      <xdr:col>29</xdr:col>
      <xdr:colOff>127000</xdr:colOff>
      <xdr:row>35</xdr:row>
      <xdr:rowOff>66329</xdr:rowOff>
    </xdr:to>
    <xdr:cxnSp macro="">
      <xdr:nvCxnSpPr>
        <xdr:cNvPr id="111" name="直線コネクタ 110"/>
        <xdr:cNvCxnSpPr/>
      </xdr:nvCxnSpPr>
      <xdr:spPr bwMode="auto">
        <a:xfrm flipV="1">
          <a:off x="5003800" y="6602888"/>
          <a:ext cx="647700" cy="7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63540</xdr:rowOff>
    </xdr:from>
    <xdr:to>
      <xdr:col>26</xdr:col>
      <xdr:colOff>50800</xdr:colOff>
      <xdr:row>35</xdr:row>
      <xdr:rowOff>66329</xdr:rowOff>
    </xdr:to>
    <xdr:cxnSp macro="">
      <xdr:nvCxnSpPr>
        <xdr:cNvPr id="114" name="直線コネクタ 113"/>
        <xdr:cNvCxnSpPr/>
      </xdr:nvCxnSpPr>
      <xdr:spPr bwMode="auto">
        <a:xfrm>
          <a:off x="4305300" y="6673890"/>
          <a:ext cx="698500" cy="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58328</xdr:rowOff>
    </xdr:from>
    <xdr:to>
      <xdr:col>22</xdr:col>
      <xdr:colOff>114300</xdr:colOff>
      <xdr:row>35</xdr:row>
      <xdr:rowOff>63540</xdr:rowOff>
    </xdr:to>
    <xdr:cxnSp macro="">
      <xdr:nvCxnSpPr>
        <xdr:cNvPr id="117" name="直線コネクタ 116"/>
        <xdr:cNvCxnSpPr/>
      </xdr:nvCxnSpPr>
      <xdr:spPr bwMode="auto">
        <a:xfrm>
          <a:off x="3606800" y="6668678"/>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58328</xdr:rowOff>
    </xdr:from>
    <xdr:to>
      <xdr:col>18</xdr:col>
      <xdr:colOff>177800</xdr:colOff>
      <xdr:row>35</xdr:row>
      <xdr:rowOff>99933</xdr:rowOff>
    </xdr:to>
    <xdr:cxnSp macro="">
      <xdr:nvCxnSpPr>
        <xdr:cNvPr id="120" name="直線コネクタ 119"/>
        <xdr:cNvCxnSpPr/>
      </xdr:nvCxnSpPr>
      <xdr:spPr bwMode="auto">
        <a:xfrm flipV="1">
          <a:off x="2908300" y="6668678"/>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284638</xdr:rowOff>
    </xdr:from>
    <xdr:to>
      <xdr:col>29</xdr:col>
      <xdr:colOff>177800</xdr:colOff>
      <xdr:row>35</xdr:row>
      <xdr:rowOff>43338</xdr:rowOff>
    </xdr:to>
    <xdr:sp macro="" textlink="">
      <xdr:nvSpPr>
        <xdr:cNvPr id="130" name="楕円 129"/>
        <xdr:cNvSpPr/>
      </xdr:nvSpPr>
      <xdr:spPr bwMode="auto">
        <a:xfrm>
          <a:off x="5600700" y="655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129715</xdr:rowOff>
    </xdr:from>
    <xdr:ext cx="762000" cy="259045"/>
    <xdr:sp macro="" textlink="">
      <xdr:nvSpPr>
        <xdr:cNvPr id="131" name="人口1人当たり決算額の推移該当値テキスト445"/>
        <xdr:cNvSpPr txBox="1"/>
      </xdr:nvSpPr>
      <xdr:spPr>
        <a:xfrm>
          <a:off x="5740400" y="6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15529</xdr:rowOff>
    </xdr:from>
    <xdr:to>
      <xdr:col>26</xdr:col>
      <xdr:colOff>101600</xdr:colOff>
      <xdr:row>35</xdr:row>
      <xdr:rowOff>117129</xdr:rowOff>
    </xdr:to>
    <xdr:sp macro="" textlink="">
      <xdr:nvSpPr>
        <xdr:cNvPr id="132" name="楕円 131"/>
        <xdr:cNvSpPr/>
      </xdr:nvSpPr>
      <xdr:spPr bwMode="auto">
        <a:xfrm>
          <a:off x="4953000" y="66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127307</xdr:rowOff>
    </xdr:from>
    <xdr:ext cx="736600" cy="259045"/>
    <xdr:sp macro="" textlink="">
      <xdr:nvSpPr>
        <xdr:cNvPr id="133" name="テキスト ボックス 132"/>
        <xdr:cNvSpPr txBox="1"/>
      </xdr:nvSpPr>
      <xdr:spPr>
        <a:xfrm>
          <a:off x="4622800" y="63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12740</xdr:rowOff>
    </xdr:from>
    <xdr:to>
      <xdr:col>22</xdr:col>
      <xdr:colOff>165100</xdr:colOff>
      <xdr:row>35</xdr:row>
      <xdr:rowOff>114340</xdr:rowOff>
    </xdr:to>
    <xdr:sp macro="" textlink="">
      <xdr:nvSpPr>
        <xdr:cNvPr id="134" name="楕円 133"/>
        <xdr:cNvSpPr/>
      </xdr:nvSpPr>
      <xdr:spPr bwMode="auto">
        <a:xfrm>
          <a:off x="42545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99117</xdr:rowOff>
    </xdr:from>
    <xdr:ext cx="762000" cy="259045"/>
    <xdr:sp macro="" textlink="">
      <xdr:nvSpPr>
        <xdr:cNvPr id="135" name="テキスト ボックス 134"/>
        <xdr:cNvSpPr txBox="1"/>
      </xdr:nvSpPr>
      <xdr:spPr>
        <a:xfrm>
          <a:off x="3924300" y="670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7528</xdr:rowOff>
    </xdr:from>
    <xdr:to>
      <xdr:col>19</xdr:col>
      <xdr:colOff>38100</xdr:colOff>
      <xdr:row>35</xdr:row>
      <xdr:rowOff>109128</xdr:rowOff>
    </xdr:to>
    <xdr:sp macro="" textlink="">
      <xdr:nvSpPr>
        <xdr:cNvPr id="136" name="楕円 135"/>
        <xdr:cNvSpPr/>
      </xdr:nvSpPr>
      <xdr:spPr bwMode="auto">
        <a:xfrm>
          <a:off x="3556000" y="661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93905</xdr:rowOff>
    </xdr:from>
    <xdr:ext cx="762000" cy="259045"/>
    <xdr:sp macro="" textlink="">
      <xdr:nvSpPr>
        <xdr:cNvPr id="137" name="テキスト ボックス 136"/>
        <xdr:cNvSpPr txBox="1"/>
      </xdr:nvSpPr>
      <xdr:spPr>
        <a:xfrm>
          <a:off x="3225800" y="670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49133</xdr:rowOff>
    </xdr:from>
    <xdr:to>
      <xdr:col>15</xdr:col>
      <xdr:colOff>101600</xdr:colOff>
      <xdr:row>35</xdr:row>
      <xdr:rowOff>150733</xdr:rowOff>
    </xdr:to>
    <xdr:sp macro="" textlink="">
      <xdr:nvSpPr>
        <xdr:cNvPr id="138" name="楕円 137"/>
        <xdr:cNvSpPr/>
      </xdr:nvSpPr>
      <xdr:spPr bwMode="auto">
        <a:xfrm>
          <a:off x="2857500" y="665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135510</xdr:rowOff>
    </xdr:from>
    <xdr:ext cx="762000" cy="259045"/>
    <xdr:sp macro="" textlink="">
      <xdr:nvSpPr>
        <xdr:cNvPr id="139" name="テキスト ボックス 138"/>
        <xdr:cNvSpPr txBox="1"/>
      </xdr:nvSpPr>
      <xdr:spPr>
        <a:xfrm>
          <a:off x="2527300" y="674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121698</xdr:rowOff>
    </xdr:from>
    <xdr:to>
      <xdr:col>24</xdr:col>
      <xdr:colOff>63500</xdr:colOff>
      <xdr:row>34</xdr:row>
      <xdr:rowOff>24457</xdr:rowOff>
    </xdr:to>
    <xdr:cxnSp macro="">
      <xdr:nvCxnSpPr>
        <xdr:cNvPr id="65" name="直線コネクタ 64"/>
        <xdr:cNvCxnSpPr/>
      </xdr:nvCxnSpPr>
      <xdr:spPr>
        <a:xfrm flipV="1">
          <a:off x="3797300" y="5436648"/>
          <a:ext cx="838200" cy="4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24457</xdr:rowOff>
    </xdr:from>
    <xdr:to>
      <xdr:col>19</xdr:col>
      <xdr:colOff>177800</xdr:colOff>
      <xdr:row>34</xdr:row>
      <xdr:rowOff>39831</xdr:rowOff>
    </xdr:to>
    <xdr:cxnSp macro="">
      <xdr:nvCxnSpPr>
        <xdr:cNvPr id="68" name="直線コネクタ 67"/>
        <xdr:cNvCxnSpPr/>
      </xdr:nvCxnSpPr>
      <xdr:spPr>
        <a:xfrm flipV="1">
          <a:off x="2908300" y="5853757"/>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39831</xdr:rowOff>
    </xdr:from>
    <xdr:to>
      <xdr:col>15</xdr:col>
      <xdr:colOff>50800</xdr:colOff>
      <xdr:row>34</xdr:row>
      <xdr:rowOff>106896</xdr:rowOff>
    </xdr:to>
    <xdr:cxnSp macro="">
      <xdr:nvCxnSpPr>
        <xdr:cNvPr id="71" name="直線コネクタ 70"/>
        <xdr:cNvCxnSpPr/>
      </xdr:nvCxnSpPr>
      <xdr:spPr>
        <a:xfrm flipV="1">
          <a:off x="2019300" y="5869131"/>
          <a:ext cx="889000" cy="6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87294</xdr:rowOff>
    </xdr:from>
    <xdr:to>
      <xdr:col>10</xdr:col>
      <xdr:colOff>114300</xdr:colOff>
      <xdr:row>34</xdr:row>
      <xdr:rowOff>106896</xdr:rowOff>
    </xdr:to>
    <xdr:cxnSp macro="">
      <xdr:nvCxnSpPr>
        <xdr:cNvPr id="74" name="直線コネクタ 73"/>
        <xdr:cNvCxnSpPr/>
      </xdr:nvCxnSpPr>
      <xdr:spPr>
        <a:xfrm>
          <a:off x="1130300" y="5916594"/>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70898</xdr:rowOff>
    </xdr:from>
    <xdr:to>
      <xdr:col>24</xdr:col>
      <xdr:colOff>114300</xdr:colOff>
      <xdr:row>32</xdr:row>
      <xdr:rowOff>1048</xdr:rowOff>
    </xdr:to>
    <xdr:sp macro="" textlink="">
      <xdr:nvSpPr>
        <xdr:cNvPr id="84" name="楕円 83"/>
        <xdr:cNvSpPr/>
      </xdr:nvSpPr>
      <xdr:spPr>
        <a:xfrm>
          <a:off x="4584700" y="53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93775</xdr:rowOff>
    </xdr:from>
    <xdr:ext cx="534377" cy="259045"/>
    <xdr:sp macro="" textlink="">
      <xdr:nvSpPr>
        <xdr:cNvPr id="85" name="人件費該当値テキスト"/>
        <xdr:cNvSpPr txBox="1"/>
      </xdr:nvSpPr>
      <xdr:spPr>
        <a:xfrm>
          <a:off x="4686300" y="52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145107</xdr:rowOff>
    </xdr:from>
    <xdr:to>
      <xdr:col>20</xdr:col>
      <xdr:colOff>38100</xdr:colOff>
      <xdr:row>34</xdr:row>
      <xdr:rowOff>75257</xdr:rowOff>
    </xdr:to>
    <xdr:sp macro="" textlink="">
      <xdr:nvSpPr>
        <xdr:cNvPr id="86" name="楕円 85"/>
        <xdr:cNvSpPr/>
      </xdr:nvSpPr>
      <xdr:spPr>
        <a:xfrm>
          <a:off x="3746500" y="58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91784</xdr:rowOff>
    </xdr:from>
    <xdr:ext cx="534377" cy="259045"/>
    <xdr:sp macro="" textlink="">
      <xdr:nvSpPr>
        <xdr:cNvPr id="87" name="テキスト ボックス 86"/>
        <xdr:cNvSpPr txBox="1"/>
      </xdr:nvSpPr>
      <xdr:spPr>
        <a:xfrm>
          <a:off x="3530111" y="55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160481</xdr:rowOff>
    </xdr:from>
    <xdr:to>
      <xdr:col>15</xdr:col>
      <xdr:colOff>101600</xdr:colOff>
      <xdr:row>34</xdr:row>
      <xdr:rowOff>90631</xdr:rowOff>
    </xdr:to>
    <xdr:sp macro="" textlink="">
      <xdr:nvSpPr>
        <xdr:cNvPr id="88" name="楕円 87"/>
        <xdr:cNvSpPr/>
      </xdr:nvSpPr>
      <xdr:spPr>
        <a:xfrm>
          <a:off x="2857500" y="58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107158</xdr:rowOff>
    </xdr:from>
    <xdr:ext cx="534377" cy="259045"/>
    <xdr:sp macro="" textlink="">
      <xdr:nvSpPr>
        <xdr:cNvPr id="89" name="テキスト ボックス 88"/>
        <xdr:cNvSpPr txBox="1"/>
      </xdr:nvSpPr>
      <xdr:spPr>
        <a:xfrm>
          <a:off x="2641111" y="55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56096</xdr:rowOff>
    </xdr:from>
    <xdr:to>
      <xdr:col>10</xdr:col>
      <xdr:colOff>165100</xdr:colOff>
      <xdr:row>34</xdr:row>
      <xdr:rowOff>157696</xdr:rowOff>
    </xdr:to>
    <xdr:sp macro="" textlink="">
      <xdr:nvSpPr>
        <xdr:cNvPr id="90" name="楕円 89"/>
        <xdr:cNvSpPr/>
      </xdr:nvSpPr>
      <xdr:spPr>
        <a:xfrm>
          <a:off x="1968500" y="58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2773</xdr:rowOff>
    </xdr:from>
    <xdr:ext cx="534377" cy="259045"/>
    <xdr:sp macro="" textlink="">
      <xdr:nvSpPr>
        <xdr:cNvPr id="91" name="テキスト ボックス 90"/>
        <xdr:cNvSpPr txBox="1"/>
      </xdr:nvSpPr>
      <xdr:spPr>
        <a:xfrm>
          <a:off x="1752111" y="5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36494</xdr:rowOff>
    </xdr:from>
    <xdr:to>
      <xdr:col>6</xdr:col>
      <xdr:colOff>38100</xdr:colOff>
      <xdr:row>34</xdr:row>
      <xdr:rowOff>138094</xdr:rowOff>
    </xdr:to>
    <xdr:sp macro="" textlink="">
      <xdr:nvSpPr>
        <xdr:cNvPr id="92" name="楕円 91"/>
        <xdr:cNvSpPr/>
      </xdr:nvSpPr>
      <xdr:spPr>
        <a:xfrm>
          <a:off x="1079500" y="58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154621</xdr:rowOff>
    </xdr:from>
    <xdr:ext cx="534377" cy="259045"/>
    <xdr:sp macro="" textlink="">
      <xdr:nvSpPr>
        <xdr:cNvPr id="93" name="テキスト ボックス 92"/>
        <xdr:cNvSpPr txBox="1"/>
      </xdr:nvSpPr>
      <xdr:spPr>
        <a:xfrm>
          <a:off x="863111" y="56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94628</xdr:rowOff>
    </xdr:from>
    <xdr:to>
      <xdr:col>24</xdr:col>
      <xdr:colOff>63500</xdr:colOff>
      <xdr:row>56</xdr:row>
      <xdr:rowOff>22123</xdr:rowOff>
    </xdr:to>
    <xdr:cxnSp macro="">
      <xdr:nvCxnSpPr>
        <xdr:cNvPr id="123" name="直線コネクタ 122"/>
        <xdr:cNvCxnSpPr/>
      </xdr:nvCxnSpPr>
      <xdr:spPr>
        <a:xfrm>
          <a:off x="3797300" y="9352928"/>
          <a:ext cx="838200" cy="2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94628</xdr:rowOff>
    </xdr:from>
    <xdr:to>
      <xdr:col>19</xdr:col>
      <xdr:colOff>177800</xdr:colOff>
      <xdr:row>55</xdr:row>
      <xdr:rowOff>4064</xdr:rowOff>
    </xdr:to>
    <xdr:cxnSp macro="">
      <xdr:nvCxnSpPr>
        <xdr:cNvPr id="126" name="直線コネクタ 125"/>
        <xdr:cNvCxnSpPr/>
      </xdr:nvCxnSpPr>
      <xdr:spPr>
        <a:xfrm flipV="1">
          <a:off x="2908300" y="9352928"/>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4064</xdr:rowOff>
    </xdr:from>
    <xdr:to>
      <xdr:col>15</xdr:col>
      <xdr:colOff>50800</xdr:colOff>
      <xdr:row>55</xdr:row>
      <xdr:rowOff>60337</xdr:rowOff>
    </xdr:to>
    <xdr:cxnSp macro="">
      <xdr:nvCxnSpPr>
        <xdr:cNvPr id="129" name="直線コネクタ 128"/>
        <xdr:cNvCxnSpPr/>
      </xdr:nvCxnSpPr>
      <xdr:spPr>
        <a:xfrm flipV="1">
          <a:off x="2019300" y="9433814"/>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60337</xdr:rowOff>
    </xdr:from>
    <xdr:to>
      <xdr:col>10</xdr:col>
      <xdr:colOff>114300</xdr:colOff>
      <xdr:row>55</xdr:row>
      <xdr:rowOff>110020</xdr:rowOff>
    </xdr:to>
    <xdr:cxnSp macro="">
      <xdr:nvCxnSpPr>
        <xdr:cNvPr id="132" name="直線コネクタ 131"/>
        <xdr:cNvCxnSpPr/>
      </xdr:nvCxnSpPr>
      <xdr:spPr>
        <a:xfrm flipV="1">
          <a:off x="1130300" y="9490087"/>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142773</xdr:rowOff>
    </xdr:from>
    <xdr:to>
      <xdr:col>24</xdr:col>
      <xdr:colOff>114300</xdr:colOff>
      <xdr:row>56</xdr:row>
      <xdr:rowOff>72923</xdr:rowOff>
    </xdr:to>
    <xdr:sp macro="" textlink="">
      <xdr:nvSpPr>
        <xdr:cNvPr id="142" name="楕円 141"/>
        <xdr:cNvSpPr/>
      </xdr:nvSpPr>
      <xdr:spPr>
        <a:xfrm>
          <a:off x="4584700" y="95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121200</xdr:rowOff>
    </xdr:from>
    <xdr:ext cx="534377" cy="259045"/>
    <xdr:sp macro="" textlink="">
      <xdr:nvSpPr>
        <xdr:cNvPr id="143" name="物件費該当値テキスト"/>
        <xdr:cNvSpPr txBox="1"/>
      </xdr:nvSpPr>
      <xdr:spPr>
        <a:xfrm>
          <a:off x="4686300" y="95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43828</xdr:rowOff>
    </xdr:from>
    <xdr:to>
      <xdr:col>20</xdr:col>
      <xdr:colOff>38100</xdr:colOff>
      <xdr:row>54</xdr:row>
      <xdr:rowOff>145428</xdr:rowOff>
    </xdr:to>
    <xdr:sp macro="" textlink="">
      <xdr:nvSpPr>
        <xdr:cNvPr id="144" name="楕円 143"/>
        <xdr:cNvSpPr/>
      </xdr:nvSpPr>
      <xdr:spPr>
        <a:xfrm>
          <a:off x="3746500" y="93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161955</xdr:rowOff>
    </xdr:from>
    <xdr:ext cx="534377" cy="259045"/>
    <xdr:sp macro="" textlink="">
      <xdr:nvSpPr>
        <xdr:cNvPr id="145" name="テキスト ボックス 144"/>
        <xdr:cNvSpPr txBox="1"/>
      </xdr:nvSpPr>
      <xdr:spPr>
        <a:xfrm>
          <a:off x="3530111" y="90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124714</xdr:rowOff>
    </xdr:from>
    <xdr:to>
      <xdr:col>15</xdr:col>
      <xdr:colOff>101600</xdr:colOff>
      <xdr:row>55</xdr:row>
      <xdr:rowOff>54864</xdr:rowOff>
    </xdr:to>
    <xdr:sp macro="" textlink="">
      <xdr:nvSpPr>
        <xdr:cNvPr id="146" name="楕円 145"/>
        <xdr:cNvSpPr/>
      </xdr:nvSpPr>
      <xdr:spPr>
        <a:xfrm>
          <a:off x="2857500" y="93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71391</xdr:rowOff>
    </xdr:from>
    <xdr:ext cx="534377" cy="259045"/>
    <xdr:sp macro="" textlink="">
      <xdr:nvSpPr>
        <xdr:cNvPr id="147" name="テキスト ボックス 146"/>
        <xdr:cNvSpPr txBox="1"/>
      </xdr:nvSpPr>
      <xdr:spPr>
        <a:xfrm>
          <a:off x="2641111" y="91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9537</xdr:rowOff>
    </xdr:from>
    <xdr:to>
      <xdr:col>10</xdr:col>
      <xdr:colOff>165100</xdr:colOff>
      <xdr:row>55</xdr:row>
      <xdr:rowOff>111137</xdr:rowOff>
    </xdr:to>
    <xdr:sp macro="" textlink="">
      <xdr:nvSpPr>
        <xdr:cNvPr id="148" name="楕円 147"/>
        <xdr:cNvSpPr/>
      </xdr:nvSpPr>
      <xdr:spPr>
        <a:xfrm>
          <a:off x="1968500" y="9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127664</xdr:rowOff>
    </xdr:from>
    <xdr:ext cx="534377" cy="259045"/>
    <xdr:sp macro="" textlink="">
      <xdr:nvSpPr>
        <xdr:cNvPr id="149" name="テキスト ボックス 148"/>
        <xdr:cNvSpPr txBox="1"/>
      </xdr:nvSpPr>
      <xdr:spPr>
        <a:xfrm>
          <a:off x="1752111" y="9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59220</xdr:rowOff>
    </xdr:from>
    <xdr:to>
      <xdr:col>6</xdr:col>
      <xdr:colOff>38100</xdr:colOff>
      <xdr:row>55</xdr:row>
      <xdr:rowOff>160820</xdr:rowOff>
    </xdr:to>
    <xdr:sp macro="" textlink="">
      <xdr:nvSpPr>
        <xdr:cNvPr id="150" name="楕円 149"/>
        <xdr:cNvSpPr/>
      </xdr:nvSpPr>
      <xdr:spPr>
        <a:xfrm>
          <a:off x="1079500" y="94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5897</xdr:rowOff>
    </xdr:from>
    <xdr:ext cx="534377" cy="259045"/>
    <xdr:sp macro="" textlink="">
      <xdr:nvSpPr>
        <xdr:cNvPr id="151" name="テキスト ボックス 150"/>
        <xdr:cNvSpPr txBox="1"/>
      </xdr:nvSpPr>
      <xdr:spPr>
        <a:xfrm>
          <a:off x="863111" y="926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170562</xdr:rowOff>
    </xdr:from>
    <xdr:to>
      <xdr:col>24</xdr:col>
      <xdr:colOff>63500</xdr:colOff>
      <xdr:row>78</xdr:row>
      <xdr:rowOff>15647</xdr:rowOff>
    </xdr:to>
    <xdr:cxnSp macro="">
      <xdr:nvCxnSpPr>
        <xdr:cNvPr id="180" name="直線コネクタ 179"/>
        <xdr:cNvCxnSpPr/>
      </xdr:nvCxnSpPr>
      <xdr:spPr>
        <a:xfrm flipV="1">
          <a:off x="3797300" y="13372212"/>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15647</xdr:rowOff>
    </xdr:to>
    <xdr:cxnSp macro="">
      <xdr:nvCxnSpPr>
        <xdr:cNvPr id="183" name="直線コネクタ 182"/>
        <xdr:cNvCxnSpPr/>
      </xdr:nvCxnSpPr>
      <xdr:spPr>
        <a:xfrm>
          <a:off x="2908300" y="13356667"/>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7950</xdr:rowOff>
    </xdr:to>
    <xdr:cxnSp macro="">
      <xdr:nvCxnSpPr>
        <xdr:cNvPr id="186" name="直線コネクタ 185"/>
        <xdr:cNvCxnSpPr/>
      </xdr:nvCxnSpPr>
      <xdr:spPr>
        <a:xfrm flipV="1">
          <a:off x="2019300" y="13356667"/>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148082</xdr:rowOff>
    </xdr:from>
    <xdr:to>
      <xdr:col>10</xdr:col>
      <xdr:colOff>114300</xdr:colOff>
      <xdr:row>78</xdr:row>
      <xdr:rowOff>7950</xdr:rowOff>
    </xdr:to>
    <xdr:cxnSp macro="">
      <xdr:nvCxnSpPr>
        <xdr:cNvPr id="189" name="直線コネクタ 188"/>
        <xdr:cNvCxnSpPr/>
      </xdr:nvCxnSpPr>
      <xdr:spPr>
        <a:xfrm>
          <a:off x="1130300" y="1334973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119762</xdr:rowOff>
    </xdr:from>
    <xdr:to>
      <xdr:col>24</xdr:col>
      <xdr:colOff>114300</xdr:colOff>
      <xdr:row>78</xdr:row>
      <xdr:rowOff>49912</xdr:rowOff>
    </xdr:to>
    <xdr:sp macro="" textlink="">
      <xdr:nvSpPr>
        <xdr:cNvPr id="199" name="楕円 198"/>
        <xdr:cNvSpPr/>
      </xdr:nvSpPr>
      <xdr:spPr>
        <a:xfrm>
          <a:off x="45847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98189</xdr:rowOff>
    </xdr:from>
    <xdr:ext cx="469744" cy="259045"/>
    <xdr:sp macro="" textlink="">
      <xdr:nvSpPr>
        <xdr:cNvPr id="200" name="維持補修費該当値テキスト"/>
        <xdr:cNvSpPr txBox="1"/>
      </xdr:nvSpPr>
      <xdr:spPr>
        <a:xfrm>
          <a:off x="4686300" y="132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136297</xdr:rowOff>
    </xdr:from>
    <xdr:to>
      <xdr:col>20</xdr:col>
      <xdr:colOff>38100</xdr:colOff>
      <xdr:row>78</xdr:row>
      <xdr:rowOff>66447</xdr:rowOff>
    </xdr:to>
    <xdr:sp macro="" textlink="">
      <xdr:nvSpPr>
        <xdr:cNvPr id="201" name="楕円 200"/>
        <xdr:cNvSpPr/>
      </xdr:nvSpPr>
      <xdr:spPr>
        <a:xfrm>
          <a:off x="3746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57574</xdr:rowOff>
    </xdr:from>
    <xdr:ext cx="469744" cy="259045"/>
    <xdr:sp macro="" textlink="">
      <xdr:nvSpPr>
        <xdr:cNvPr id="202" name="テキスト ボックス 201"/>
        <xdr:cNvSpPr txBox="1"/>
      </xdr:nvSpPr>
      <xdr:spPr>
        <a:xfrm>
          <a:off x="3562428" y="134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104217</xdr:rowOff>
    </xdr:from>
    <xdr:to>
      <xdr:col>15</xdr:col>
      <xdr:colOff>101600</xdr:colOff>
      <xdr:row>78</xdr:row>
      <xdr:rowOff>34367</xdr:rowOff>
    </xdr:to>
    <xdr:sp macro="" textlink="">
      <xdr:nvSpPr>
        <xdr:cNvPr id="203" name="楕円 202"/>
        <xdr:cNvSpPr/>
      </xdr:nvSpPr>
      <xdr:spPr>
        <a:xfrm>
          <a:off x="2857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25494</xdr:rowOff>
    </xdr:from>
    <xdr:ext cx="469744" cy="259045"/>
    <xdr:sp macro="" textlink="">
      <xdr:nvSpPr>
        <xdr:cNvPr id="204" name="テキスト ボックス 203"/>
        <xdr:cNvSpPr txBox="1"/>
      </xdr:nvSpPr>
      <xdr:spPr>
        <a:xfrm>
          <a:off x="2673428"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128600</xdr:rowOff>
    </xdr:from>
    <xdr:to>
      <xdr:col>10</xdr:col>
      <xdr:colOff>165100</xdr:colOff>
      <xdr:row>78</xdr:row>
      <xdr:rowOff>58750</xdr:rowOff>
    </xdr:to>
    <xdr:sp macro="" textlink="">
      <xdr:nvSpPr>
        <xdr:cNvPr id="205" name="楕円 204"/>
        <xdr:cNvSpPr/>
      </xdr:nvSpPr>
      <xdr:spPr>
        <a:xfrm>
          <a:off x="19685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49877</xdr:rowOff>
    </xdr:from>
    <xdr:ext cx="469744" cy="259045"/>
    <xdr:sp macro="" textlink="">
      <xdr:nvSpPr>
        <xdr:cNvPr id="206" name="テキスト ボックス 205"/>
        <xdr:cNvSpPr txBox="1"/>
      </xdr:nvSpPr>
      <xdr:spPr>
        <a:xfrm>
          <a:off x="1784428" y="134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97282</xdr:rowOff>
    </xdr:from>
    <xdr:to>
      <xdr:col>6</xdr:col>
      <xdr:colOff>38100</xdr:colOff>
      <xdr:row>78</xdr:row>
      <xdr:rowOff>27432</xdr:rowOff>
    </xdr:to>
    <xdr:sp macro="" textlink="">
      <xdr:nvSpPr>
        <xdr:cNvPr id="207" name="楕円 206"/>
        <xdr:cNvSpPr/>
      </xdr:nvSpPr>
      <xdr:spPr>
        <a:xfrm>
          <a:off x="1079500" y="132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18559</xdr:rowOff>
    </xdr:from>
    <xdr:ext cx="469744" cy="259045"/>
    <xdr:sp macro="" textlink="">
      <xdr:nvSpPr>
        <xdr:cNvPr id="208" name="テキスト ボックス 207"/>
        <xdr:cNvSpPr txBox="1"/>
      </xdr:nvSpPr>
      <xdr:spPr>
        <a:xfrm>
          <a:off x="895428"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115418</xdr:rowOff>
    </xdr:from>
    <xdr:to>
      <xdr:col>24</xdr:col>
      <xdr:colOff>63500</xdr:colOff>
      <xdr:row>96</xdr:row>
      <xdr:rowOff>167043</xdr:rowOff>
    </xdr:to>
    <xdr:cxnSp macro="">
      <xdr:nvCxnSpPr>
        <xdr:cNvPr id="238" name="直線コネクタ 237"/>
        <xdr:cNvCxnSpPr/>
      </xdr:nvCxnSpPr>
      <xdr:spPr>
        <a:xfrm flipV="1">
          <a:off x="3797300" y="16574618"/>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167043</xdr:rowOff>
    </xdr:from>
    <xdr:to>
      <xdr:col>19</xdr:col>
      <xdr:colOff>177800</xdr:colOff>
      <xdr:row>97</xdr:row>
      <xdr:rowOff>49936</xdr:rowOff>
    </xdr:to>
    <xdr:cxnSp macro="">
      <xdr:nvCxnSpPr>
        <xdr:cNvPr id="241" name="直線コネクタ 240"/>
        <xdr:cNvCxnSpPr/>
      </xdr:nvCxnSpPr>
      <xdr:spPr>
        <a:xfrm flipV="1">
          <a:off x="2908300" y="16626243"/>
          <a:ext cx="8890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49936</xdr:rowOff>
    </xdr:from>
    <xdr:to>
      <xdr:col>15</xdr:col>
      <xdr:colOff>50800</xdr:colOff>
      <xdr:row>97</xdr:row>
      <xdr:rowOff>51436</xdr:rowOff>
    </xdr:to>
    <xdr:cxnSp macro="">
      <xdr:nvCxnSpPr>
        <xdr:cNvPr id="244" name="直線コネクタ 243"/>
        <xdr:cNvCxnSpPr/>
      </xdr:nvCxnSpPr>
      <xdr:spPr>
        <a:xfrm flipV="1">
          <a:off x="2019300" y="16680586"/>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51436</xdr:rowOff>
    </xdr:from>
    <xdr:to>
      <xdr:col>10</xdr:col>
      <xdr:colOff>114300</xdr:colOff>
      <xdr:row>97</xdr:row>
      <xdr:rowOff>99504</xdr:rowOff>
    </xdr:to>
    <xdr:cxnSp macro="">
      <xdr:nvCxnSpPr>
        <xdr:cNvPr id="247" name="直線コネクタ 246"/>
        <xdr:cNvCxnSpPr/>
      </xdr:nvCxnSpPr>
      <xdr:spPr>
        <a:xfrm flipV="1">
          <a:off x="1130300" y="16682086"/>
          <a:ext cx="889000" cy="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64618</xdr:rowOff>
    </xdr:from>
    <xdr:to>
      <xdr:col>24</xdr:col>
      <xdr:colOff>114300</xdr:colOff>
      <xdr:row>96</xdr:row>
      <xdr:rowOff>166218</xdr:rowOff>
    </xdr:to>
    <xdr:sp macro="" textlink="">
      <xdr:nvSpPr>
        <xdr:cNvPr id="257" name="楕円 256"/>
        <xdr:cNvSpPr/>
      </xdr:nvSpPr>
      <xdr:spPr>
        <a:xfrm>
          <a:off x="4584700" y="165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43045</xdr:rowOff>
    </xdr:from>
    <xdr:ext cx="534377" cy="259045"/>
    <xdr:sp macro="" textlink="">
      <xdr:nvSpPr>
        <xdr:cNvPr id="258" name="扶助費該当値テキスト"/>
        <xdr:cNvSpPr txBox="1"/>
      </xdr:nvSpPr>
      <xdr:spPr>
        <a:xfrm>
          <a:off x="4686300" y="165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116243</xdr:rowOff>
    </xdr:from>
    <xdr:to>
      <xdr:col>20</xdr:col>
      <xdr:colOff>38100</xdr:colOff>
      <xdr:row>97</xdr:row>
      <xdr:rowOff>46393</xdr:rowOff>
    </xdr:to>
    <xdr:sp macro="" textlink="">
      <xdr:nvSpPr>
        <xdr:cNvPr id="259" name="楕円 258"/>
        <xdr:cNvSpPr/>
      </xdr:nvSpPr>
      <xdr:spPr>
        <a:xfrm>
          <a:off x="3746500" y="165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37520</xdr:rowOff>
    </xdr:from>
    <xdr:ext cx="534377" cy="259045"/>
    <xdr:sp macro="" textlink="">
      <xdr:nvSpPr>
        <xdr:cNvPr id="260" name="テキスト ボックス 259"/>
        <xdr:cNvSpPr txBox="1"/>
      </xdr:nvSpPr>
      <xdr:spPr>
        <a:xfrm>
          <a:off x="3530111" y="166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170586</xdr:rowOff>
    </xdr:from>
    <xdr:to>
      <xdr:col>15</xdr:col>
      <xdr:colOff>101600</xdr:colOff>
      <xdr:row>97</xdr:row>
      <xdr:rowOff>100736</xdr:rowOff>
    </xdr:to>
    <xdr:sp macro="" textlink="">
      <xdr:nvSpPr>
        <xdr:cNvPr id="261" name="楕円 260"/>
        <xdr:cNvSpPr/>
      </xdr:nvSpPr>
      <xdr:spPr>
        <a:xfrm>
          <a:off x="2857500" y="166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91863</xdr:rowOff>
    </xdr:from>
    <xdr:ext cx="534377" cy="259045"/>
    <xdr:sp macro="" textlink="">
      <xdr:nvSpPr>
        <xdr:cNvPr id="262" name="テキスト ボックス 261"/>
        <xdr:cNvSpPr txBox="1"/>
      </xdr:nvSpPr>
      <xdr:spPr>
        <a:xfrm>
          <a:off x="2641111" y="167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636</xdr:rowOff>
    </xdr:from>
    <xdr:to>
      <xdr:col>10</xdr:col>
      <xdr:colOff>165100</xdr:colOff>
      <xdr:row>97</xdr:row>
      <xdr:rowOff>102236</xdr:rowOff>
    </xdr:to>
    <xdr:sp macro="" textlink="">
      <xdr:nvSpPr>
        <xdr:cNvPr id="263" name="楕円 262"/>
        <xdr:cNvSpPr/>
      </xdr:nvSpPr>
      <xdr:spPr>
        <a:xfrm>
          <a:off x="19685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93363</xdr:rowOff>
    </xdr:from>
    <xdr:ext cx="534377" cy="259045"/>
    <xdr:sp macro="" textlink="">
      <xdr:nvSpPr>
        <xdr:cNvPr id="264" name="テキスト ボックス 263"/>
        <xdr:cNvSpPr txBox="1"/>
      </xdr:nvSpPr>
      <xdr:spPr>
        <a:xfrm>
          <a:off x="1752111"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48704</xdr:rowOff>
    </xdr:from>
    <xdr:to>
      <xdr:col>6</xdr:col>
      <xdr:colOff>38100</xdr:colOff>
      <xdr:row>97</xdr:row>
      <xdr:rowOff>150304</xdr:rowOff>
    </xdr:to>
    <xdr:sp macro="" textlink="">
      <xdr:nvSpPr>
        <xdr:cNvPr id="265" name="楕円 264"/>
        <xdr:cNvSpPr/>
      </xdr:nvSpPr>
      <xdr:spPr>
        <a:xfrm>
          <a:off x="1079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141431</xdr:rowOff>
    </xdr:from>
    <xdr:ext cx="534377" cy="259045"/>
    <xdr:sp macro="" textlink="">
      <xdr:nvSpPr>
        <xdr:cNvPr id="266" name="テキスト ボックス 265"/>
        <xdr:cNvSpPr txBox="1"/>
      </xdr:nvSpPr>
      <xdr:spPr>
        <a:xfrm>
          <a:off x="863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106035</xdr:rowOff>
    </xdr:from>
    <xdr:to>
      <xdr:col>55</xdr:col>
      <xdr:colOff>0</xdr:colOff>
      <xdr:row>36</xdr:row>
      <xdr:rowOff>163116</xdr:rowOff>
    </xdr:to>
    <xdr:cxnSp macro="">
      <xdr:nvCxnSpPr>
        <xdr:cNvPr id="295" name="直線コネクタ 294"/>
        <xdr:cNvCxnSpPr/>
      </xdr:nvCxnSpPr>
      <xdr:spPr>
        <a:xfrm flipV="1">
          <a:off x="9639300" y="5420985"/>
          <a:ext cx="838200" cy="9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133017</xdr:rowOff>
    </xdr:from>
    <xdr:to>
      <xdr:col>50</xdr:col>
      <xdr:colOff>114300</xdr:colOff>
      <xdr:row>36</xdr:row>
      <xdr:rowOff>163116</xdr:rowOff>
    </xdr:to>
    <xdr:cxnSp macro="">
      <xdr:nvCxnSpPr>
        <xdr:cNvPr id="298" name="直線コネクタ 297"/>
        <xdr:cNvCxnSpPr/>
      </xdr:nvCxnSpPr>
      <xdr:spPr>
        <a:xfrm>
          <a:off x="8750300" y="630521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133017</xdr:rowOff>
    </xdr:from>
    <xdr:to>
      <xdr:col>45</xdr:col>
      <xdr:colOff>177800</xdr:colOff>
      <xdr:row>37</xdr:row>
      <xdr:rowOff>11539</xdr:rowOff>
    </xdr:to>
    <xdr:cxnSp macro="">
      <xdr:nvCxnSpPr>
        <xdr:cNvPr id="301" name="直線コネクタ 300"/>
        <xdr:cNvCxnSpPr/>
      </xdr:nvCxnSpPr>
      <xdr:spPr>
        <a:xfrm flipV="1">
          <a:off x="7861300" y="6305217"/>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160754</xdr:rowOff>
    </xdr:from>
    <xdr:to>
      <xdr:col>41</xdr:col>
      <xdr:colOff>50800</xdr:colOff>
      <xdr:row>37</xdr:row>
      <xdr:rowOff>11539</xdr:rowOff>
    </xdr:to>
    <xdr:cxnSp macro="">
      <xdr:nvCxnSpPr>
        <xdr:cNvPr id="304" name="直線コネクタ 303"/>
        <xdr:cNvCxnSpPr/>
      </xdr:nvCxnSpPr>
      <xdr:spPr>
        <a:xfrm>
          <a:off x="6972300" y="6332954"/>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55235</xdr:rowOff>
    </xdr:from>
    <xdr:to>
      <xdr:col>55</xdr:col>
      <xdr:colOff>50800</xdr:colOff>
      <xdr:row>31</xdr:row>
      <xdr:rowOff>156835</xdr:rowOff>
    </xdr:to>
    <xdr:sp macro="" textlink="">
      <xdr:nvSpPr>
        <xdr:cNvPr id="314" name="楕円 313"/>
        <xdr:cNvSpPr/>
      </xdr:nvSpPr>
      <xdr:spPr>
        <a:xfrm>
          <a:off x="10426700" y="5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78112</xdr:rowOff>
    </xdr:from>
    <xdr:ext cx="599010" cy="259045"/>
    <xdr:sp macro="" textlink="">
      <xdr:nvSpPr>
        <xdr:cNvPr id="315" name="補助費等該当値テキスト"/>
        <xdr:cNvSpPr txBox="1"/>
      </xdr:nvSpPr>
      <xdr:spPr>
        <a:xfrm>
          <a:off x="10528300" y="52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112316</xdr:rowOff>
    </xdr:from>
    <xdr:to>
      <xdr:col>50</xdr:col>
      <xdr:colOff>165100</xdr:colOff>
      <xdr:row>37</xdr:row>
      <xdr:rowOff>42466</xdr:rowOff>
    </xdr:to>
    <xdr:sp macro="" textlink="">
      <xdr:nvSpPr>
        <xdr:cNvPr id="316" name="楕円 315"/>
        <xdr:cNvSpPr/>
      </xdr:nvSpPr>
      <xdr:spPr>
        <a:xfrm>
          <a:off x="9588500" y="62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58993</xdr:rowOff>
    </xdr:from>
    <xdr:ext cx="534377" cy="259045"/>
    <xdr:sp macro="" textlink="">
      <xdr:nvSpPr>
        <xdr:cNvPr id="317" name="テキスト ボックス 316"/>
        <xdr:cNvSpPr txBox="1"/>
      </xdr:nvSpPr>
      <xdr:spPr>
        <a:xfrm>
          <a:off x="9372111" y="60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82217</xdr:rowOff>
    </xdr:from>
    <xdr:to>
      <xdr:col>46</xdr:col>
      <xdr:colOff>38100</xdr:colOff>
      <xdr:row>37</xdr:row>
      <xdr:rowOff>12367</xdr:rowOff>
    </xdr:to>
    <xdr:sp macro="" textlink="">
      <xdr:nvSpPr>
        <xdr:cNvPr id="318" name="楕円 317"/>
        <xdr:cNvSpPr/>
      </xdr:nvSpPr>
      <xdr:spPr>
        <a:xfrm>
          <a:off x="8699500" y="6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28894</xdr:rowOff>
    </xdr:from>
    <xdr:ext cx="534377" cy="259045"/>
    <xdr:sp macro="" textlink="">
      <xdr:nvSpPr>
        <xdr:cNvPr id="319" name="テキスト ボックス 318"/>
        <xdr:cNvSpPr txBox="1"/>
      </xdr:nvSpPr>
      <xdr:spPr>
        <a:xfrm>
          <a:off x="8483111" y="6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132189</xdr:rowOff>
    </xdr:from>
    <xdr:to>
      <xdr:col>41</xdr:col>
      <xdr:colOff>101600</xdr:colOff>
      <xdr:row>37</xdr:row>
      <xdr:rowOff>62339</xdr:rowOff>
    </xdr:to>
    <xdr:sp macro="" textlink="">
      <xdr:nvSpPr>
        <xdr:cNvPr id="320" name="楕円 319"/>
        <xdr:cNvSpPr/>
      </xdr:nvSpPr>
      <xdr:spPr>
        <a:xfrm>
          <a:off x="7810500" y="63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78866</xdr:rowOff>
    </xdr:from>
    <xdr:ext cx="534377" cy="259045"/>
    <xdr:sp macro="" textlink="">
      <xdr:nvSpPr>
        <xdr:cNvPr id="321" name="テキスト ボックス 320"/>
        <xdr:cNvSpPr txBox="1"/>
      </xdr:nvSpPr>
      <xdr:spPr>
        <a:xfrm>
          <a:off x="7594111" y="607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109954</xdr:rowOff>
    </xdr:from>
    <xdr:to>
      <xdr:col>36</xdr:col>
      <xdr:colOff>165100</xdr:colOff>
      <xdr:row>37</xdr:row>
      <xdr:rowOff>40104</xdr:rowOff>
    </xdr:to>
    <xdr:sp macro="" textlink="">
      <xdr:nvSpPr>
        <xdr:cNvPr id="322" name="楕円 321"/>
        <xdr:cNvSpPr/>
      </xdr:nvSpPr>
      <xdr:spPr>
        <a:xfrm>
          <a:off x="6921500" y="62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56631</xdr:rowOff>
    </xdr:from>
    <xdr:ext cx="534377" cy="259045"/>
    <xdr:sp macro="" textlink="">
      <xdr:nvSpPr>
        <xdr:cNvPr id="323" name="テキスト ボックス 322"/>
        <xdr:cNvSpPr txBox="1"/>
      </xdr:nvSpPr>
      <xdr:spPr>
        <a:xfrm>
          <a:off x="6705111" y="60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100609</xdr:rowOff>
    </xdr:from>
    <xdr:to>
      <xdr:col>55</xdr:col>
      <xdr:colOff>0</xdr:colOff>
      <xdr:row>57</xdr:row>
      <xdr:rowOff>70518</xdr:rowOff>
    </xdr:to>
    <xdr:cxnSp macro="">
      <xdr:nvCxnSpPr>
        <xdr:cNvPr id="352" name="直線コネクタ 351"/>
        <xdr:cNvCxnSpPr/>
      </xdr:nvCxnSpPr>
      <xdr:spPr>
        <a:xfrm flipV="1">
          <a:off x="9639300" y="9701809"/>
          <a:ext cx="8382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28943</xdr:rowOff>
    </xdr:from>
    <xdr:to>
      <xdr:col>50</xdr:col>
      <xdr:colOff>114300</xdr:colOff>
      <xdr:row>57</xdr:row>
      <xdr:rowOff>70518</xdr:rowOff>
    </xdr:to>
    <xdr:cxnSp macro="">
      <xdr:nvCxnSpPr>
        <xdr:cNvPr id="355" name="直線コネクタ 354"/>
        <xdr:cNvCxnSpPr/>
      </xdr:nvCxnSpPr>
      <xdr:spPr>
        <a:xfrm>
          <a:off x="8750300" y="9630143"/>
          <a:ext cx="889000" cy="2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28943</xdr:rowOff>
    </xdr:from>
    <xdr:to>
      <xdr:col>45</xdr:col>
      <xdr:colOff>177800</xdr:colOff>
      <xdr:row>57</xdr:row>
      <xdr:rowOff>125786</xdr:rowOff>
    </xdr:to>
    <xdr:cxnSp macro="">
      <xdr:nvCxnSpPr>
        <xdr:cNvPr id="358" name="直線コネクタ 357"/>
        <xdr:cNvCxnSpPr/>
      </xdr:nvCxnSpPr>
      <xdr:spPr>
        <a:xfrm flipV="1">
          <a:off x="7861300" y="9630143"/>
          <a:ext cx="889000" cy="2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143350</xdr:rowOff>
    </xdr:from>
    <xdr:to>
      <xdr:col>41</xdr:col>
      <xdr:colOff>50800</xdr:colOff>
      <xdr:row>57</xdr:row>
      <xdr:rowOff>125786</xdr:rowOff>
    </xdr:to>
    <xdr:cxnSp macro="">
      <xdr:nvCxnSpPr>
        <xdr:cNvPr id="361" name="直線コネクタ 360"/>
        <xdr:cNvCxnSpPr/>
      </xdr:nvCxnSpPr>
      <xdr:spPr>
        <a:xfrm>
          <a:off x="6972300" y="9744550"/>
          <a:ext cx="889000" cy="1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49809</xdr:rowOff>
    </xdr:from>
    <xdr:to>
      <xdr:col>55</xdr:col>
      <xdr:colOff>50800</xdr:colOff>
      <xdr:row>56</xdr:row>
      <xdr:rowOff>151409</xdr:rowOff>
    </xdr:to>
    <xdr:sp macro="" textlink="">
      <xdr:nvSpPr>
        <xdr:cNvPr id="371" name="楕円 370"/>
        <xdr:cNvSpPr/>
      </xdr:nvSpPr>
      <xdr:spPr>
        <a:xfrm>
          <a:off x="10426700" y="96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72686</xdr:rowOff>
    </xdr:from>
    <xdr:ext cx="534377" cy="259045"/>
    <xdr:sp macro="" textlink="">
      <xdr:nvSpPr>
        <xdr:cNvPr id="372" name="普通建設事業費該当値テキスト"/>
        <xdr:cNvSpPr txBox="1"/>
      </xdr:nvSpPr>
      <xdr:spPr>
        <a:xfrm>
          <a:off x="10528300"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19718</xdr:rowOff>
    </xdr:from>
    <xdr:to>
      <xdr:col>50</xdr:col>
      <xdr:colOff>165100</xdr:colOff>
      <xdr:row>57</xdr:row>
      <xdr:rowOff>121318</xdr:rowOff>
    </xdr:to>
    <xdr:sp macro="" textlink="">
      <xdr:nvSpPr>
        <xdr:cNvPr id="373" name="楕円 372"/>
        <xdr:cNvSpPr/>
      </xdr:nvSpPr>
      <xdr:spPr>
        <a:xfrm>
          <a:off x="9588500" y="97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112445</xdr:rowOff>
    </xdr:from>
    <xdr:ext cx="534377" cy="259045"/>
    <xdr:sp macro="" textlink="">
      <xdr:nvSpPr>
        <xdr:cNvPr id="374" name="テキスト ボックス 373"/>
        <xdr:cNvSpPr txBox="1"/>
      </xdr:nvSpPr>
      <xdr:spPr>
        <a:xfrm>
          <a:off x="9372111" y="98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149593</xdr:rowOff>
    </xdr:from>
    <xdr:to>
      <xdr:col>46</xdr:col>
      <xdr:colOff>38100</xdr:colOff>
      <xdr:row>56</xdr:row>
      <xdr:rowOff>79743</xdr:rowOff>
    </xdr:to>
    <xdr:sp macro="" textlink="">
      <xdr:nvSpPr>
        <xdr:cNvPr id="375" name="楕円 374"/>
        <xdr:cNvSpPr/>
      </xdr:nvSpPr>
      <xdr:spPr>
        <a:xfrm>
          <a:off x="8699500" y="95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96270</xdr:rowOff>
    </xdr:from>
    <xdr:ext cx="534377" cy="259045"/>
    <xdr:sp macro="" textlink="">
      <xdr:nvSpPr>
        <xdr:cNvPr id="376" name="テキスト ボックス 375"/>
        <xdr:cNvSpPr txBox="1"/>
      </xdr:nvSpPr>
      <xdr:spPr>
        <a:xfrm>
          <a:off x="8483111" y="93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74986</xdr:rowOff>
    </xdr:from>
    <xdr:to>
      <xdr:col>41</xdr:col>
      <xdr:colOff>101600</xdr:colOff>
      <xdr:row>58</xdr:row>
      <xdr:rowOff>5136</xdr:rowOff>
    </xdr:to>
    <xdr:sp macro="" textlink="">
      <xdr:nvSpPr>
        <xdr:cNvPr id="377" name="楕円 376"/>
        <xdr:cNvSpPr/>
      </xdr:nvSpPr>
      <xdr:spPr>
        <a:xfrm>
          <a:off x="7810500" y="98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167713</xdr:rowOff>
    </xdr:from>
    <xdr:ext cx="534377" cy="259045"/>
    <xdr:sp macro="" textlink="">
      <xdr:nvSpPr>
        <xdr:cNvPr id="378" name="テキスト ボックス 377"/>
        <xdr:cNvSpPr txBox="1"/>
      </xdr:nvSpPr>
      <xdr:spPr>
        <a:xfrm>
          <a:off x="7594111" y="99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92550</xdr:rowOff>
    </xdr:from>
    <xdr:to>
      <xdr:col>36</xdr:col>
      <xdr:colOff>165100</xdr:colOff>
      <xdr:row>57</xdr:row>
      <xdr:rowOff>22700</xdr:rowOff>
    </xdr:to>
    <xdr:sp macro="" textlink="">
      <xdr:nvSpPr>
        <xdr:cNvPr id="379" name="楕円 378"/>
        <xdr:cNvSpPr/>
      </xdr:nvSpPr>
      <xdr:spPr>
        <a:xfrm>
          <a:off x="6921500" y="96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39227</xdr:rowOff>
    </xdr:from>
    <xdr:ext cx="534377" cy="259045"/>
    <xdr:sp macro="" textlink="">
      <xdr:nvSpPr>
        <xdr:cNvPr id="380" name="テキスト ボックス 379"/>
        <xdr:cNvSpPr txBox="1"/>
      </xdr:nvSpPr>
      <xdr:spPr>
        <a:xfrm>
          <a:off x="6705111" y="9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59347</xdr:rowOff>
    </xdr:from>
    <xdr:to>
      <xdr:col>55</xdr:col>
      <xdr:colOff>0</xdr:colOff>
      <xdr:row>79</xdr:row>
      <xdr:rowOff>44450</xdr:rowOff>
    </xdr:to>
    <xdr:cxnSp macro="">
      <xdr:nvCxnSpPr>
        <xdr:cNvPr id="409" name="直線コネクタ 408"/>
        <xdr:cNvCxnSpPr/>
      </xdr:nvCxnSpPr>
      <xdr:spPr>
        <a:xfrm flipV="1">
          <a:off x="9639300" y="13260997"/>
          <a:ext cx="838200" cy="3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7544</xdr:rowOff>
    </xdr:from>
    <xdr:to>
      <xdr:col>50</xdr:col>
      <xdr:colOff>114300</xdr:colOff>
      <xdr:row>79</xdr:row>
      <xdr:rowOff>44450</xdr:rowOff>
    </xdr:to>
    <xdr:cxnSp macro="">
      <xdr:nvCxnSpPr>
        <xdr:cNvPr id="412" name="直線コネクタ 411"/>
        <xdr:cNvCxnSpPr/>
      </xdr:nvCxnSpPr>
      <xdr:spPr>
        <a:xfrm>
          <a:off x="8750300" y="13552094"/>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xdr:rowOff>
    </xdr:from>
    <xdr:to>
      <xdr:col>45</xdr:col>
      <xdr:colOff>177800</xdr:colOff>
      <xdr:row>79</xdr:row>
      <xdr:rowOff>7544</xdr:rowOff>
    </xdr:to>
    <xdr:cxnSp macro="">
      <xdr:nvCxnSpPr>
        <xdr:cNvPr id="415" name="直線コネクタ 414"/>
        <xdr:cNvCxnSpPr/>
      </xdr:nvCxnSpPr>
      <xdr:spPr>
        <a:xfrm>
          <a:off x="7861300" y="1354509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43244</xdr:rowOff>
    </xdr:from>
    <xdr:to>
      <xdr:col>41</xdr:col>
      <xdr:colOff>50800</xdr:colOff>
      <xdr:row>79</xdr:row>
      <xdr:rowOff>546</xdr:rowOff>
    </xdr:to>
    <xdr:cxnSp macro="">
      <xdr:nvCxnSpPr>
        <xdr:cNvPr id="418" name="直線コネクタ 417"/>
        <xdr:cNvCxnSpPr/>
      </xdr:nvCxnSpPr>
      <xdr:spPr>
        <a:xfrm>
          <a:off x="6972300" y="13416344"/>
          <a:ext cx="889000" cy="1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8547</xdr:rowOff>
    </xdr:from>
    <xdr:to>
      <xdr:col>55</xdr:col>
      <xdr:colOff>50800</xdr:colOff>
      <xdr:row>77</xdr:row>
      <xdr:rowOff>110147</xdr:rowOff>
    </xdr:to>
    <xdr:sp macro="" textlink="">
      <xdr:nvSpPr>
        <xdr:cNvPr id="428" name="楕円 427"/>
        <xdr:cNvSpPr/>
      </xdr:nvSpPr>
      <xdr:spPr>
        <a:xfrm>
          <a:off x="10426700" y="132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31424</xdr:rowOff>
    </xdr:from>
    <xdr:ext cx="534377" cy="259045"/>
    <xdr:sp macro="" textlink="">
      <xdr:nvSpPr>
        <xdr:cNvPr id="429" name="普通建設事業費 （ うち新規整備　）該当値テキスト"/>
        <xdr:cNvSpPr txBox="1"/>
      </xdr:nvSpPr>
      <xdr:spPr>
        <a:xfrm>
          <a:off x="10528300" y="130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128194</xdr:rowOff>
    </xdr:from>
    <xdr:to>
      <xdr:col>46</xdr:col>
      <xdr:colOff>38100</xdr:colOff>
      <xdr:row>79</xdr:row>
      <xdr:rowOff>58344</xdr:rowOff>
    </xdr:to>
    <xdr:sp macro="" textlink="">
      <xdr:nvSpPr>
        <xdr:cNvPr id="432" name="楕円 431"/>
        <xdr:cNvSpPr/>
      </xdr:nvSpPr>
      <xdr:spPr>
        <a:xfrm>
          <a:off x="8699500" y="135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49471</xdr:rowOff>
    </xdr:from>
    <xdr:ext cx="469744" cy="259045"/>
    <xdr:sp macro="" textlink="">
      <xdr:nvSpPr>
        <xdr:cNvPr id="433" name="テキスト ボックス 432"/>
        <xdr:cNvSpPr txBox="1"/>
      </xdr:nvSpPr>
      <xdr:spPr>
        <a:xfrm>
          <a:off x="8515428" y="135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121196</xdr:rowOff>
    </xdr:from>
    <xdr:to>
      <xdr:col>41</xdr:col>
      <xdr:colOff>101600</xdr:colOff>
      <xdr:row>79</xdr:row>
      <xdr:rowOff>51346</xdr:rowOff>
    </xdr:to>
    <xdr:sp macro="" textlink="">
      <xdr:nvSpPr>
        <xdr:cNvPr id="434" name="楕円 433"/>
        <xdr:cNvSpPr/>
      </xdr:nvSpPr>
      <xdr:spPr>
        <a:xfrm>
          <a:off x="7810500" y="134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42473</xdr:rowOff>
    </xdr:from>
    <xdr:ext cx="469744" cy="259045"/>
    <xdr:sp macro="" textlink="">
      <xdr:nvSpPr>
        <xdr:cNvPr id="435" name="テキスト ボックス 434"/>
        <xdr:cNvSpPr txBox="1"/>
      </xdr:nvSpPr>
      <xdr:spPr>
        <a:xfrm>
          <a:off x="7626428" y="135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163894</xdr:rowOff>
    </xdr:from>
    <xdr:to>
      <xdr:col>36</xdr:col>
      <xdr:colOff>165100</xdr:colOff>
      <xdr:row>78</xdr:row>
      <xdr:rowOff>94044</xdr:rowOff>
    </xdr:to>
    <xdr:sp macro="" textlink="">
      <xdr:nvSpPr>
        <xdr:cNvPr id="436" name="楕円 435"/>
        <xdr:cNvSpPr/>
      </xdr:nvSpPr>
      <xdr:spPr>
        <a:xfrm>
          <a:off x="6921500" y="133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110571</xdr:rowOff>
    </xdr:from>
    <xdr:ext cx="534377" cy="259045"/>
    <xdr:sp macro="" textlink="">
      <xdr:nvSpPr>
        <xdr:cNvPr id="437" name="テキスト ボックス 436"/>
        <xdr:cNvSpPr txBox="1"/>
      </xdr:nvSpPr>
      <xdr:spPr>
        <a:xfrm>
          <a:off x="6705111" y="131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67272</xdr:rowOff>
    </xdr:from>
    <xdr:to>
      <xdr:col>55</xdr:col>
      <xdr:colOff>0</xdr:colOff>
      <xdr:row>96</xdr:row>
      <xdr:rowOff>94647</xdr:rowOff>
    </xdr:to>
    <xdr:cxnSp macro="">
      <xdr:nvCxnSpPr>
        <xdr:cNvPr id="466" name="直線コネクタ 465"/>
        <xdr:cNvCxnSpPr/>
      </xdr:nvCxnSpPr>
      <xdr:spPr>
        <a:xfrm>
          <a:off x="9639300" y="16355022"/>
          <a:ext cx="838200" cy="19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101048</xdr:rowOff>
    </xdr:from>
    <xdr:to>
      <xdr:col>50</xdr:col>
      <xdr:colOff>114300</xdr:colOff>
      <xdr:row>95</xdr:row>
      <xdr:rowOff>67272</xdr:rowOff>
    </xdr:to>
    <xdr:cxnSp macro="">
      <xdr:nvCxnSpPr>
        <xdr:cNvPr id="469" name="直線コネクタ 468"/>
        <xdr:cNvCxnSpPr/>
      </xdr:nvCxnSpPr>
      <xdr:spPr>
        <a:xfrm>
          <a:off x="8750300" y="15874448"/>
          <a:ext cx="889000" cy="48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101048</xdr:rowOff>
    </xdr:from>
    <xdr:to>
      <xdr:col>45</xdr:col>
      <xdr:colOff>177800</xdr:colOff>
      <xdr:row>96</xdr:row>
      <xdr:rowOff>99467</xdr:rowOff>
    </xdr:to>
    <xdr:cxnSp macro="">
      <xdr:nvCxnSpPr>
        <xdr:cNvPr id="472" name="直線コネクタ 471"/>
        <xdr:cNvCxnSpPr/>
      </xdr:nvCxnSpPr>
      <xdr:spPr>
        <a:xfrm flipV="1">
          <a:off x="7861300" y="15874448"/>
          <a:ext cx="889000" cy="68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52470</xdr:rowOff>
    </xdr:from>
    <xdr:to>
      <xdr:col>41</xdr:col>
      <xdr:colOff>50800</xdr:colOff>
      <xdr:row>96</xdr:row>
      <xdr:rowOff>99467</xdr:rowOff>
    </xdr:to>
    <xdr:cxnSp macro="">
      <xdr:nvCxnSpPr>
        <xdr:cNvPr id="475" name="直線コネクタ 474"/>
        <xdr:cNvCxnSpPr/>
      </xdr:nvCxnSpPr>
      <xdr:spPr>
        <a:xfrm>
          <a:off x="6972300" y="16340220"/>
          <a:ext cx="889000" cy="2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79" name="テキスト ボックス 478"/>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43847</xdr:rowOff>
    </xdr:from>
    <xdr:to>
      <xdr:col>55</xdr:col>
      <xdr:colOff>50800</xdr:colOff>
      <xdr:row>96</xdr:row>
      <xdr:rowOff>145447</xdr:rowOff>
    </xdr:to>
    <xdr:sp macro="" textlink="">
      <xdr:nvSpPr>
        <xdr:cNvPr id="485" name="楕円 484"/>
        <xdr:cNvSpPr/>
      </xdr:nvSpPr>
      <xdr:spPr>
        <a:xfrm>
          <a:off x="10426700" y="16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66724</xdr:rowOff>
    </xdr:from>
    <xdr:ext cx="534377" cy="259045"/>
    <xdr:sp macro="" textlink="">
      <xdr:nvSpPr>
        <xdr:cNvPr id="486" name="普通建設事業費 （ うち更新整備　）該当値テキスト"/>
        <xdr:cNvSpPr txBox="1"/>
      </xdr:nvSpPr>
      <xdr:spPr>
        <a:xfrm>
          <a:off x="10528300" y="163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16472</xdr:rowOff>
    </xdr:from>
    <xdr:to>
      <xdr:col>50</xdr:col>
      <xdr:colOff>165100</xdr:colOff>
      <xdr:row>95</xdr:row>
      <xdr:rowOff>118072</xdr:rowOff>
    </xdr:to>
    <xdr:sp macro="" textlink="">
      <xdr:nvSpPr>
        <xdr:cNvPr id="487" name="楕円 486"/>
        <xdr:cNvSpPr/>
      </xdr:nvSpPr>
      <xdr:spPr>
        <a:xfrm>
          <a:off x="9588500" y="163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134599</xdr:rowOff>
    </xdr:from>
    <xdr:ext cx="534377" cy="259045"/>
    <xdr:sp macro="" textlink="">
      <xdr:nvSpPr>
        <xdr:cNvPr id="488" name="テキスト ボックス 487"/>
        <xdr:cNvSpPr txBox="1"/>
      </xdr:nvSpPr>
      <xdr:spPr>
        <a:xfrm>
          <a:off x="9372111" y="160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50248</xdr:rowOff>
    </xdr:from>
    <xdr:to>
      <xdr:col>46</xdr:col>
      <xdr:colOff>38100</xdr:colOff>
      <xdr:row>92</xdr:row>
      <xdr:rowOff>151848</xdr:rowOff>
    </xdr:to>
    <xdr:sp macro="" textlink="">
      <xdr:nvSpPr>
        <xdr:cNvPr id="489" name="楕円 488"/>
        <xdr:cNvSpPr/>
      </xdr:nvSpPr>
      <xdr:spPr>
        <a:xfrm>
          <a:off x="8699500" y="158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168375</xdr:rowOff>
    </xdr:from>
    <xdr:ext cx="534377" cy="259045"/>
    <xdr:sp macro="" textlink="">
      <xdr:nvSpPr>
        <xdr:cNvPr id="490" name="テキスト ボックス 489"/>
        <xdr:cNvSpPr txBox="1"/>
      </xdr:nvSpPr>
      <xdr:spPr>
        <a:xfrm>
          <a:off x="8483111" y="1559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48667</xdr:rowOff>
    </xdr:from>
    <xdr:to>
      <xdr:col>41</xdr:col>
      <xdr:colOff>101600</xdr:colOff>
      <xdr:row>96</xdr:row>
      <xdr:rowOff>150267</xdr:rowOff>
    </xdr:to>
    <xdr:sp macro="" textlink="">
      <xdr:nvSpPr>
        <xdr:cNvPr id="491" name="楕円 490"/>
        <xdr:cNvSpPr/>
      </xdr:nvSpPr>
      <xdr:spPr>
        <a:xfrm>
          <a:off x="7810500" y="16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166794</xdr:rowOff>
    </xdr:from>
    <xdr:ext cx="534377" cy="259045"/>
    <xdr:sp macro="" textlink="">
      <xdr:nvSpPr>
        <xdr:cNvPr id="492" name="テキスト ボックス 491"/>
        <xdr:cNvSpPr txBox="1"/>
      </xdr:nvSpPr>
      <xdr:spPr>
        <a:xfrm>
          <a:off x="7594111" y="162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1670</xdr:rowOff>
    </xdr:from>
    <xdr:to>
      <xdr:col>36</xdr:col>
      <xdr:colOff>165100</xdr:colOff>
      <xdr:row>95</xdr:row>
      <xdr:rowOff>103270</xdr:rowOff>
    </xdr:to>
    <xdr:sp macro="" textlink="">
      <xdr:nvSpPr>
        <xdr:cNvPr id="493" name="楕円 492"/>
        <xdr:cNvSpPr/>
      </xdr:nvSpPr>
      <xdr:spPr>
        <a:xfrm>
          <a:off x="6921500" y="162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119797</xdr:rowOff>
    </xdr:from>
    <xdr:ext cx="534377" cy="259045"/>
    <xdr:sp macro="" textlink="">
      <xdr:nvSpPr>
        <xdr:cNvPr id="494" name="テキスト ボックス 493"/>
        <xdr:cNvSpPr txBox="1"/>
      </xdr:nvSpPr>
      <xdr:spPr>
        <a:xfrm>
          <a:off x="6705111" y="160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69824</xdr:rowOff>
    </xdr:from>
    <xdr:to>
      <xdr:col>85</xdr:col>
      <xdr:colOff>127000</xdr:colOff>
      <xdr:row>38</xdr:row>
      <xdr:rowOff>115925</xdr:rowOff>
    </xdr:to>
    <xdr:cxnSp macro="">
      <xdr:nvCxnSpPr>
        <xdr:cNvPr id="523" name="直線コネクタ 522"/>
        <xdr:cNvCxnSpPr/>
      </xdr:nvCxnSpPr>
      <xdr:spPr>
        <a:xfrm flipV="1">
          <a:off x="15481300" y="6584924"/>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64584</xdr:rowOff>
    </xdr:from>
    <xdr:ext cx="469744" cy="259045"/>
    <xdr:sp macro="" textlink="">
      <xdr:nvSpPr>
        <xdr:cNvPr id="524" name="災害復旧事業費平均値テキスト"/>
        <xdr:cNvSpPr txBox="1"/>
      </xdr:nvSpPr>
      <xdr:spPr>
        <a:xfrm>
          <a:off x="16370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41707</xdr:rowOff>
    </xdr:from>
    <xdr:to>
      <xdr:col>81</xdr:col>
      <xdr:colOff>50800</xdr:colOff>
      <xdr:row>38</xdr:row>
      <xdr:rowOff>115925</xdr:rowOff>
    </xdr:to>
    <xdr:cxnSp macro="">
      <xdr:nvCxnSpPr>
        <xdr:cNvPr id="526" name="直線コネクタ 525"/>
        <xdr:cNvCxnSpPr/>
      </xdr:nvCxnSpPr>
      <xdr:spPr>
        <a:xfrm>
          <a:off x="14592300" y="6556807"/>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41707</xdr:rowOff>
    </xdr:from>
    <xdr:to>
      <xdr:col>76</xdr:col>
      <xdr:colOff>114300</xdr:colOff>
      <xdr:row>38</xdr:row>
      <xdr:rowOff>124231</xdr:rowOff>
    </xdr:to>
    <xdr:cxnSp macro="">
      <xdr:nvCxnSpPr>
        <xdr:cNvPr id="529" name="直線コネクタ 528"/>
        <xdr:cNvCxnSpPr/>
      </xdr:nvCxnSpPr>
      <xdr:spPr>
        <a:xfrm flipV="1">
          <a:off x="13703300" y="6556807"/>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124231</xdr:rowOff>
    </xdr:from>
    <xdr:to>
      <xdr:col>71</xdr:col>
      <xdr:colOff>177800</xdr:colOff>
      <xdr:row>39</xdr:row>
      <xdr:rowOff>16866</xdr:rowOff>
    </xdr:to>
    <xdr:cxnSp macro="">
      <xdr:nvCxnSpPr>
        <xdr:cNvPr id="532" name="直線コネクタ 531"/>
        <xdr:cNvCxnSpPr/>
      </xdr:nvCxnSpPr>
      <xdr:spPr>
        <a:xfrm flipV="1">
          <a:off x="12814300" y="663933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19024</xdr:rowOff>
    </xdr:from>
    <xdr:to>
      <xdr:col>85</xdr:col>
      <xdr:colOff>177800</xdr:colOff>
      <xdr:row>38</xdr:row>
      <xdr:rowOff>120624</xdr:rowOff>
    </xdr:to>
    <xdr:sp macro="" textlink="">
      <xdr:nvSpPr>
        <xdr:cNvPr id="542" name="楕円 541"/>
        <xdr:cNvSpPr/>
      </xdr:nvSpPr>
      <xdr:spPr>
        <a:xfrm>
          <a:off x="16268700" y="65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41901</xdr:rowOff>
    </xdr:from>
    <xdr:ext cx="469744" cy="259045"/>
    <xdr:sp macro="" textlink="">
      <xdr:nvSpPr>
        <xdr:cNvPr id="543" name="災害復旧事業費該当値テキスト"/>
        <xdr:cNvSpPr txBox="1"/>
      </xdr:nvSpPr>
      <xdr:spPr>
        <a:xfrm>
          <a:off x="16370300" y="638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65125</xdr:rowOff>
    </xdr:from>
    <xdr:to>
      <xdr:col>81</xdr:col>
      <xdr:colOff>101600</xdr:colOff>
      <xdr:row>38</xdr:row>
      <xdr:rowOff>166725</xdr:rowOff>
    </xdr:to>
    <xdr:sp macro="" textlink="">
      <xdr:nvSpPr>
        <xdr:cNvPr id="544" name="楕円 543"/>
        <xdr:cNvSpPr/>
      </xdr:nvSpPr>
      <xdr:spPr>
        <a:xfrm>
          <a:off x="15430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45" name="テキスト ボックス 544"/>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162357</xdr:rowOff>
    </xdr:from>
    <xdr:to>
      <xdr:col>76</xdr:col>
      <xdr:colOff>165100</xdr:colOff>
      <xdr:row>38</xdr:row>
      <xdr:rowOff>92507</xdr:rowOff>
    </xdr:to>
    <xdr:sp macro="" textlink="">
      <xdr:nvSpPr>
        <xdr:cNvPr id="546" name="楕円 545"/>
        <xdr:cNvSpPr/>
      </xdr:nvSpPr>
      <xdr:spPr>
        <a:xfrm>
          <a:off x="145415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109034</xdr:rowOff>
    </xdr:from>
    <xdr:ext cx="469744" cy="259045"/>
    <xdr:sp macro="" textlink="">
      <xdr:nvSpPr>
        <xdr:cNvPr id="547" name="テキスト ボックス 546"/>
        <xdr:cNvSpPr txBox="1"/>
      </xdr:nvSpPr>
      <xdr:spPr>
        <a:xfrm>
          <a:off x="14357428" y="62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73431</xdr:rowOff>
    </xdr:from>
    <xdr:to>
      <xdr:col>72</xdr:col>
      <xdr:colOff>38100</xdr:colOff>
      <xdr:row>39</xdr:row>
      <xdr:rowOff>3581</xdr:rowOff>
    </xdr:to>
    <xdr:sp macro="" textlink="">
      <xdr:nvSpPr>
        <xdr:cNvPr id="548" name="楕円 547"/>
        <xdr:cNvSpPr/>
      </xdr:nvSpPr>
      <xdr:spPr>
        <a:xfrm>
          <a:off x="13652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20109</xdr:rowOff>
    </xdr:from>
    <xdr:ext cx="469744" cy="259045"/>
    <xdr:sp macro="" textlink="">
      <xdr:nvSpPr>
        <xdr:cNvPr id="549" name="テキスト ボックス 548"/>
        <xdr:cNvSpPr txBox="1"/>
      </xdr:nvSpPr>
      <xdr:spPr>
        <a:xfrm>
          <a:off x="13468428" y="63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137516</xdr:rowOff>
    </xdr:from>
    <xdr:to>
      <xdr:col>67</xdr:col>
      <xdr:colOff>101600</xdr:colOff>
      <xdr:row>39</xdr:row>
      <xdr:rowOff>67666</xdr:rowOff>
    </xdr:to>
    <xdr:sp macro="" textlink="">
      <xdr:nvSpPr>
        <xdr:cNvPr id="550" name="楕円 549"/>
        <xdr:cNvSpPr/>
      </xdr:nvSpPr>
      <xdr:spPr>
        <a:xfrm>
          <a:off x="12763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58793</xdr:rowOff>
    </xdr:from>
    <xdr:ext cx="378565" cy="259045"/>
    <xdr:sp macro="" textlink="">
      <xdr:nvSpPr>
        <xdr:cNvPr id="551" name="テキスト ボックス 550"/>
        <xdr:cNvSpPr txBox="1"/>
      </xdr:nvSpPr>
      <xdr:spPr>
        <a:xfrm>
          <a:off x="12625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129217</xdr:rowOff>
    </xdr:from>
    <xdr:to>
      <xdr:col>85</xdr:col>
      <xdr:colOff>127000</xdr:colOff>
      <xdr:row>72</xdr:row>
      <xdr:rowOff>153285</xdr:rowOff>
    </xdr:to>
    <xdr:cxnSp macro="">
      <xdr:nvCxnSpPr>
        <xdr:cNvPr id="632" name="直線コネクタ 631"/>
        <xdr:cNvCxnSpPr/>
      </xdr:nvCxnSpPr>
      <xdr:spPr>
        <a:xfrm flipV="1">
          <a:off x="15481300" y="12473617"/>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153285</xdr:rowOff>
    </xdr:from>
    <xdr:to>
      <xdr:col>81</xdr:col>
      <xdr:colOff>50800</xdr:colOff>
      <xdr:row>73</xdr:row>
      <xdr:rowOff>3781</xdr:rowOff>
    </xdr:to>
    <xdr:cxnSp macro="">
      <xdr:nvCxnSpPr>
        <xdr:cNvPr id="635" name="直線コネクタ 634"/>
        <xdr:cNvCxnSpPr/>
      </xdr:nvCxnSpPr>
      <xdr:spPr>
        <a:xfrm flipV="1">
          <a:off x="14592300" y="124976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3781</xdr:rowOff>
    </xdr:from>
    <xdr:to>
      <xdr:col>76</xdr:col>
      <xdr:colOff>114300</xdr:colOff>
      <xdr:row>73</xdr:row>
      <xdr:rowOff>49762</xdr:rowOff>
    </xdr:to>
    <xdr:cxnSp macro="">
      <xdr:nvCxnSpPr>
        <xdr:cNvPr id="638" name="直線コネクタ 637"/>
        <xdr:cNvCxnSpPr/>
      </xdr:nvCxnSpPr>
      <xdr:spPr>
        <a:xfrm flipV="1">
          <a:off x="13703300" y="12519631"/>
          <a:ext cx="8890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49762</xdr:rowOff>
    </xdr:from>
    <xdr:to>
      <xdr:col>71</xdr:col>
      <xdr:colOff>177800</xdr:colOff>
      <xdr:row>73</xdr:row>
      <xdr:rowOff>78958</xdr:rowOff>
    </xdr:to>
    <xdr:cxnSp macro="">
      <xdr:nvCxnSpPr>
        <xdr:cNvPr id="641" name="直線コネクタ 640"/>
        <xdr:cNvCxnSpPr/>
      </xdr:nvCxnSpPr>
      <xdr:spPr>
        <a:xfrm flipV="1">
          <a:off x="12814300" y="12565612"/>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78417</xdr:rowOff>
    </xdr:from>
    <xdr:to>
      <xdr:col>85</xdr:col>
      <xdr:colOff>177800</xdr:colOff>
      <xdr:row>73</xdr:row>
      <xdr:rowOff>8567</xdr:rowOff>
    </xdr:to>
    <xdr:sp macro="" textlink="">
      <xdr:nvSpPr>
        <xdr:cNvPr id="651" name="楕円 650"/>
        <xdr:cNvSpPr/>
      </xdr:nvSpPr>
      <xdr:spPr>
        <a:xfrm>
          <a:off x="16268700" y="124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101294</xdr:rowOff>
    </xdr:from>
    <xdr:ext cx="534377" cy="259045"/>
    <xdr:sp macro="" textlink="">
      <xdr:nvSpPr>
        <xdr:cNvPr id="652" name="公債費該当値テキスト"/>
        <xdr:cNvSpPr txBox="1"/>
      </xdr:nvSpPr>
      <xdr:spPr>
        <a:xfrm>
          <a:off x="16370300" y="122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102485</xdr:rowOff>
    </xdr:from>
    <xdr:to>
      <xdr:col>81</xdr:col>
      <xdr:colOff>101600</xdr:colOff>
      <xdr:row>73</xdr:row>
      <xdr:rowOff>32635</xdr:rowOff>
    </xdr:to>
    <xdr:sp macro="" textlink="">
      <xdr:nvSpPr>
        <xdr:cNvPr id="653" name="楕円 652"/>
        <xdr:cNvSpPr/>
      </xdr:nvSpPr>
      <xdr:spPr>
        <a:xfrm>
          <a:off x="15430500" y="12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49162</xdr:rowOff>
    </xdr:from>
    <xdr:ext cx="534377" cy="259045"/>
    <xdr:sp macro="" textlink="">
      <xdr:nvSpPr>
        <xdr:cNvPr id="654" name="テキスト ボックス 653"/>
        <xdr:cNvSpPr txBox="1"/>
      </xdr:nvSpPr>
      <xdr:spPr>
        <a:xfrm>
          <a:off x="15214111" y="122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124431</xdr:rowOff>
    </xdr:from>
    <xdr:to>
      <xdr:col>76</xdr:col>
      <xdr:colOff>165100</xdr:colOff>
      <xdr:row>73</xdr:row>
      <xdr:rowOff>54581</xdr:rowOff>
    </xdr:to>
    <xdr:sp macro="" textlink="">
      <xdr:nvSpPr>
        <xdr:cNvPr id="655" name="楕円 654"/>
        <xdr:cNvSpPr/>
      </xdr:nvSpPr>
      <xdr:spPr>
        <a:xfrm>
          <a:off x="14541500" y="124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71108</xdr:rowOff>
    </xdr:from>
    <xdr:ext cx="534377" cy="259045"/>
    <xdr:sp macro="" textlink="">
      <xdr:nvSpPr>
        <xdr:cNvPr id="656" name="テキスト ボックス 655"/>
        <xdr:cNvSpPr txBox="1"/>
      </xdr:nvSpPr>
      <xdr:spPr>
        <a:xfrm>
          <a:off x="14325111" y="122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170412</xdr:rowOff>
    </xdr:from>
    <xdr:to>
      <xdr:col>72</xdr:col>
      <xdr:colOff>38100</xdr:colOff>
      <xdr:row>73</xdr:row>
      <xdr:rowOff>100562</xdr:rowOff>
    </xdr:to>
    <xdr:sp macro="" textlink="">
      <xdr:nvSpPr>
        <xdr:cNvPr id="657" name="楕円 656"/>
        <xdr:cNvSpPr/>
      </xdr:nvSpPr>
      <xdr:spPr>
        <a:xfrm>
          <a:off x="13652500" y="125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117089</xdr:rowOff>
    </xdr:from>
    <xdr:ext cx="534377" cy="259045"/>
    <xdr:sp macro="" textlink="">
      <xdr:nvSpPr>
        <xdr:cNvPr id="658" name="テキスト ボックス 657"/>
        <xdr:cNvSpPr txBox="1"/>
      </xdr:nvSpPr>
      <xdr:spPr>
        <a:xfrm>
          <a:off x="13436111" y="12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28158</xdr:rowOff>
    </xdr:from>
    <xdr:to>
      <xdr:col>67</xdr:col>
      <xdr:colOff>101600</xdr:colOff>
      <xdr:row>73</xdr:row>
      <xdr:rowOff>129758</xdr:rowOff>
    </xdr:to>
    <xdr:sp macro="" textlink="">
      <xdr:nvSpPr>
        <xdr:cNvPr id="659" name="楕円 658"/>
        <xdr:cNvSpPr/>
      </xdr:nvSpPr>
      <xdr:spPr>
        <a:xfrm>
          <a:off x="12763500" y="125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146285</xdr:rowOff>
    </xdr:from>
    <xdr:ext cx="534377" cy="259045"/>
    <xdr:sp macro="" textlink="">
      <xdr:nvSpPr>
        <xdr:cNvPr id="660" name="テキスト ボックス 659"/>
        <xdr:cNvSpPr txBox="1"/>
      </xdr:nvSpPr>
      <xdr:spPr>
        <a:xfrm>
          <a:off x="12547111" y="123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106279</xdr:rowOff>
    </xdr:from>
    <xdr:to>
      <xdr:col>85</xdr:col>
      <xdr:colOff>127000</xdr:colOff>
      <xdr:row>98</xdr:row>
      <xdr:rowOff>125253</xdr:rowOff>
    </xdr:to>
    <xdr:cxnSp macro="">
      <xdr:nvCxnSpPr>
        <xdr:cNvPr id="687" name="直線コネクタ 686"/>
        <xdr:cNvCxnSpPr/>
      </xdr:nvCxnSpPr>
      <xdr:spPr>
        <a:xfrm>
          <a:off x="15481300" y="16908379"/>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106279</xdr:rowOff>
    </xdr:from>
    <xdr:to>
      <xdr:col>81</xdr:col>
      <xdr:colOff>50800</xdr:colOff>
      <xdr:row>98</xdr:row>
      <xdr:rowOff>127791</xdr:rowOff>
    </xdr:to>
    <xdr:cxnSp macro="">
      <xdr:nvCxnSpPr>
        <xdr:cNvPr id="690" name="直線コネクタ 689"/>
        <xdr:cNvCxnSpPr/>
      </xdr:nvCxnSpPr>
      <xdr:spPr>
        <a:xfrm flipV="1">
          <a:off x="14592300" y="16908379"/>
          <a:ext cx="8890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144706</xdr:rowOff>
    </xdr:from>
    <xdr:to>
      <xdr:col>76</xdr:col>
      <xdr:colOff>114300</xdr:colOff>
      <xdr:row>98</xdr:row>
      <xdr:rowOff>127791</xdr:rowOff>
    </xdr:to>
    <xdr:cxnSp macro="">
      <xdr:nvCxnSpPr>
        <xdr:cNvPr id="693" name="直線コネクタ 692"/>
        <xdr:cNvCxnSpPr/>
      </xdr:nvCxnSpPr>
      <xdr:spPr>
        <a:xfrm>
          <a:off x="13703300" y="16775356"/>
          <a:ext cx="889000" cy="15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144706</xdr:rowOff>
    </xdr:from>
    <xdr:to>
      <xdr:col>71</xdr:col>
      <xdr:colOff>177800</xdr:colOff>
      <xdr:row>98</xdr:row>
      <xdr:rowOff>110874</xdr:rowOff>
    </xdr:to>
    <xdr:cxnSp macro="">
      <xdr:nvCxnSpPr>
        <xdr:cNvPr id="696" name="直線コネクタ 695"/>
        <xdr:cNvCxnSpPr/>
      </xdr:nvCxnSpPr>
      <xdr:spPr>
        <a:xfrm flipV="1">
          <a:off x="12814300" y="16775356"/>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74453</xdr:rowOff>
    </xdr:from>
    <xdr:to>
      <xdr:col>85</xdr:col>
      <xdr:colOff>177800</xdr:colOff>
      <xdr:row>99</xdr:row>
      <xdr:rowOff>4603</xdr:rowOff>
    </xdr:to>
    <xdr:sp macro="" textlink="">
      <xdr:nvSpPr>
        <xdr:cNvPr id="706" name="楕円 705"/>
        <xdr:cNvSpPr/>
      </xdr:nvSpPr>
      <xdr:spPr>
        <a:xfrm>
          <a:off x="16268700" y="168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160830</xdr:rowOff>
    </xdr:from>
    <xdr:ext cx="378565" cy="259045"/>
    <xdr:sp macro="" textlink="">
      <xdr:nvSpPr>
        <xdr:cNvPr id="707" name="積立金該当値テキスト"/>
        <xdr:cNvSpPr txBox="1"/>
      </xdr:nvSpPr>
      <xdr:spPr>
        <a:xfrm>
          <a:off x="16370300" y="1679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55479</xdr:rowOff>
    </xdr:from>
    <xdr:to>
      <xdr:col>81</xdr:col>
      <xdr:colOff>101600</xdr:colOff>
      <xdr:row>98</xdr:row>
      <xdr:rowOff>157079</xdr:rowOff>
    </xdr:to>
    <xdr:sp macro="" textlink="">
      <xdr:nvSpPr>
        <xdr:cNvPr id="708" name="楕円 707"/>
        <xdr:cNvSpPr/>
      </xdr:nvSpPr>
      <xdr:spPr>
        <a:xfrm>
          <a:off x="15430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148206</xdr:rowOff>
    </xdr:from>
    <xdr:ext cx="469744" cy="259045"/>
    <xdr:sp macro="" textlink="">
      <xdr:nvSpPr>
        <xdr:cNvPr id="709" name="テキスト ボックス 708"/>
        <xdr:cNvSpPr txBox="1"/>
      </xdr:nvSpPr>
      <xdr:spPr>
        <a:xfrm>
          <a:off x="15246428" y="1695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76991</xdr:rowOff>
    </xdr:from>
    <xdr:to>
      <xdr:col>76</xdr:col>
      <xdr:colOff>165100</xdr:colOff>
      <xdr:row>99</xdr:row>
      <xdr:rowOff>7141</xdr:rowOff>
    </xdr:to>
    <xdr:sp macro="" textlink="">
      <xdr:nvSpPr>
        <xdr:cNvPr id="710" name="楕円 709"/>
        <xdr:cNvSpPr/>
      </xdr:nvSpPr>
      <xdr:spPr>
        <a:xfrm>
          <a:off x="14541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169718</xdr:rowOff>
    </xdr:from>
    <xdr:ext cx="378565" cy="259045"/>
    <xdr:sp macro="" textlink="">
      <xdr:nvSpPr>
        <xdr:cNvPr id="711" name="テキスト ボックス 710"/>
        <xdr:cNvSpPr txBox="1"/>
      </xdr:nvSpPr>
      <xdr:spPr>
        <a:xfrm>
          <a:off x="14403017" y="16971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93906</xdr:rowOff>
    </xdr:from>
    <xdr:to>
      <xdr:col>72</xdr:col>
      <xdr:colOff>38100</xdr:colOff>
      <xdr:row>98</xdr:row>
      <xdr:rowOff>24056</xdr:rowOff>
    </xdr:to>
    <xdr:sp macro="" textlink="">
      <xdr:nvSpPr>
        <xdr:cNvPr id="712" name="楕円 711"/>
        <xdr:cNvSpPr/>
      </xdr:nvSpPr>
      <xdr:spPr>
        <a:xfrm>
          <a:off x="13652500" y="167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15183</xdr:rowOff>
    </xdr:from>
    <xdr:ext cx="469744" cy="259045"/>
    <xdr:sp macro="" textlink="">
      <xdr:nvSpPr>
        <xdr:cNvPr id="713" name="テキスト ボックス 712"/>
        <xdr:cNvSpPr txBox="1"/>
      </xdr:nvSpPr>
      <xdr:spPr>
        <a:xfrm>
          <a:off x="13468428" y="168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60074</xdr:rowOff>
    </xdr:from>
    <xdr:to>
      <xdr:col>67</xdr:col>
      <xdr:colOff>101600</xdr:colOff>
      <xdr:row>98</xdr:row>
      <xdr:rowOff>161674</xdr:rowOff>
    </xdr:to>
    <xdr:sp macro="" textlink="">
      <xdr:nvSpPr>
        <xdr:cNvPr id="714" name="楕円 713"/>
        <xdr:cNvSpPr/>
      </xdr:nvSpPr>
      <xdr:spPr>
        <a:xfrm>
          <a:off x="12763500" y="168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152801</xdr:rowOff>
    </xdr:from>
    <xdr:ext cx="469744" cy="259045"/>
    <xdr:sp macro="" textlink="">
      <xdr:nvSpPr>
        <xdr:cNvPr id="715" name="テキスト ボックス 714"/>
        <xdr:cNvSpPr txBox="1"/>
      </xdr:nvSpPr>
      <xdr:spPr>
        <a:xfrm>
          <a:off x="12579428" y="1695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136042</xdr:rowOff>
    </xdr:from>
    <xdr:to>
      <xdr:col>116</xdr:col>
      <xdr:colOff>62864</xdr:colOff>
      <xdr:row>39</xdr:row>
      <xdr:rowOff>44450</xdr:rowOff>
    </xdr:to>
    <xdr:cxnSp macro="">
      <xdr:nvCxnSpPr>
        <xdr:cNvPr id="739" name="直線コネクタ 738"/>
        <xdr:cNvCxnSpPr/>
      </xdr:nvCxnSpPr>
      <xdr:spPr>
        <a:xfrm flipV="1">
          <a:off x="22159595" y="6136792"/>
          <a:ext cx="1269" cy="59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82719</xdr:rowOff>
    </xdr:from>
    <xdr:ext cx="469744" cy="259045"/>
    <xdr:sp macro="" textlink="">
      <xdr:nvSpPr>
        <xdr:cNvPr id="742" name="投資及び出資金最大値テキスト"/>
        <xdr:cNvSpPr txBox="1"/>
      </xdr:nvSpPr>
      <xdr:spPr>
        <a:xfrm>
          <a:off x="22212300" y="59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136042</xdr:rowOff>
    </xdr:from>
    <xdr:to>
      <xdr:col>116</xdr:col>
      <xdr:colOff>152400</xdr:colOff>
      <xdr:row>35</xdr:row>
      <xdr:rowOff>136042</xdr:rowOff>
    </xdr:to>
    <xdr:cxnSp macro="">
      <xdr:nvCxnSpPr>
        <xdr:cNvPr id="743" name="直線コネクタ 742"/>
        <xdr:cNvCxnSpPr/>
      </xdr:nvCxnSpPr>
      <xdr:spPr>
        <a:xfrm>
          <a:off x="22072600" y="613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90551</xdr:rowOff>
    </xdr:from>
    <xdr:to>
      <xdr:col>116</xdr:col>
      <xdr:colOff>63500</xdr:colOff>
      <xdr:row>39</xdr:row>
      <xdr:rowOff>19304</xdr:rowOff>
    </xdr:to>
    <xdr:cxnSp macro="">
      <xdr:nvCxnSpPr>
        <xdr:cNvPr id="744" name="直線コネクタ 743"/>
        <xdr:cNvCxnSpPr/>
      </xdr:nvCxnSpPr>
      <xdr:spPr>
        <a:xfrm>
          <a:off x="21323300" y="6605651"/>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108272</xdr:rowOff>
    </xdr:from>
    <xdr:ext cx="469744" cy="259045"/>
    <xdr:sp macro="" textlink="">
      <xdr:nvSpPr>
        <xdr:cNvPr id="745" name="投資及び出資金平均値テキスト"/>
        <xdr:cNvSpPr txBox="1"/>
      </xdr:nvSpPr>
      <xdr:spPr>
        <a:xfrm>
          <a:off x="22212300" y="645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85395</xdr:rowOff>
    </xdr:from>
    <xdr:to>
      <xdr:col>116</xdr:col>
      <xdr:colOff>114300</xdr:colOff>
      <xdr:row>39</xdr:row>
      <xdr:rowOff>15545</xdr:rowOff>
    </xdr:to>
    <xdr:sp macro="" textlink="">
      <xdr:nvSpPr>
        <xdr:cNvPr id="746" name="フローチャート: 判断 745"/>
        <xdr:cNvSpPr/>
      </xdr:nvSpPr>
      <xdr:spPr>
        <a:xfrm>
          <a:off x="22110700" y="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140233</xdr:rowOff>
    </xdr:from>
    <xdr:to>
      <xdr:col>111</xdr:col>
      <xdr:colOff>177800</xdr:colOff>
      <xdr:row>38</xdr:row>
      <xdr:rowOff>90551</xdr:rowOff>
    </xdr:to>
    <xdr:cxnSp macro="">
      <xdr:nvCxnSpPr>
        <xdr:cNvPr id="747" name="直線コネクタ 746"/>
        <xdr:cNvCxnSpPr/>
      </xdr:nvCxnSpPr>
      <xdr:spPr>
        <a:xfrm>
          <a:off x="20434300" y="5455183"/>
          <a:ext cx="889000" cy="1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103987</xdr:rowOff>
    </xdr:from>
    <xdr:to>
      <xdr:col>112</xdr:col>
      <xdr:colOff>38100</xdr:colOff>
      <xdr:row>39</xdr:row>
      <xdr:rowOff>34137</xdr:rowOff>
    </xdr:to>
    <xdr:sp macro="" textlink="">
      <xdr:nvSpPr>
        <xdr:cNvPr id="748" name="フローチャート: 判断 747"/>
        <xdr:cNvSpPr/>
      </xdr:nvSpPr>
      <xdr:spPr>
        <a:xfrm>
          <a:off x="21272500" y="661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25264</xdr:rowOff>
    </xdr:from>
    <xdr:ext cx="378565" cy="259045"/>
    <xdr:sp macro="" textlink="">
      <xdr:nvSpPr>
        <xdr:cNvPr id="749" name="テキスト ボックス 748"/>
        <xdr:cNvSpPr txBox="1"/>
      </xdr:nvSpPr>
      <xdr:spPr>
        <a:xfrm>
          <a:off x="21134017" y="6711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140233</xdr:rowOff>
    </xdr:from>
    <xdr:to>
      <xdr:col>107</xdr:col>
      <xdr:colOff>50800</xdr:colOff>
      <xdr:row>33</xdr:row>
      <xdr:rowOff>58928</xdr:rowOff>
    </xdr:to>
    <xdr:cxnSp macro="">
      <xdr:nvCxnSpPr>
        <xdr:cNvPr id="750" name="直線コネクタ 749"/>
        <xdr:cNvCxnSpPr/>
      </xdr:nvCxnSpPr>
      <xdr:spPr>
        <a:xfrm flipV="1">
          <a:off x="19545300" y="5455183"/>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89738</xdr:rowOff>
    </xdr:from>
    <xdr:to>
      <xdr:col>107</xdr:col>
      <xdr:colOff>101600</xdr:colOff>
      <xdr:row>39</xdr:row>
      <xdr:rowOff>19888</xdr:rowOff>
    </xdr:to>
    <xdr:sp macro="" textlink="">
      <xdr:nvSpPr>
        <xdr:cNvPr id="751" name="フローチャート: 判断 750"/>
        <xdr:cNvSpPr/>
      </xdr:nvSpPr>
      <xdr:spPr>
        <a:xfrm>
          <a:off x="203835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11015</xdr:rowOff>
    </xdr:from>
    <xdr:ext cx="378565" cy="259045"/>
    <xdr:sp macro="" textlink="">
      <xdr:nvSpPr>
        <xdr:cNvPr id="752" name="テキスト ボックス 751"/>
        <xdr:cNvSpPr txBox="1"/>
      </xdr:nvSpPr>
      <xdr:spPr>
        <a:xfrm>
          <a:off x="20245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58928</xdr:rowOff>
    </xdr:from>
    <xdr:to>
      <xdr:col>102</xdr:col>
      <xdr:colOff>114300</xdr:colOff>
      <xdr:row>38</xdr:row>
      <xdr:rowOff>51003</xdr:rowOff>
    </xdr:to>
    <xdr:cxnSp macro="">
      <xdr:nvCxnSpPr>
        <xdr:cNvPr id="753" name="直線コネクタ 752"/>
        <xdr:cNvCxnSpPr/>
      </xdr:nvCxnSpPr>
      <xdr:spPr>
        <a:xfrm flipV="1">
          <a:off x="18656300" y="5716778"/>
          <a:ext cx="889000" cy="8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99416</xdr:rowOff>
    </xdr:from>
    <xdr:to>
      <xdr:col>102</xdr:col>
      <xdr:colOff>165100</xdr:colOff>
      <xdr:row>39</xdr:row>
      <xdr:rowOff>29566</xdr:rowOff>
    </xdr:to>
    <xdr:sp macro="" textlink="">
      <xdr:nvSpPr>
        <xdr:cNvPr id="754" name="フローチャート: 判断 753"/>
        <xdr:cNvSpPr/>
      </xdr:nvSpPr>
      <xdr:spPr>
        <a:xfrm>
          <a:off x="19494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20693</xdr:rowOff>
    </xdr:from>
    <xdr:ext cx="378565" cy="259045"/>
    <xdr:sp macro="" textlink="">
      <xdr:nvSpPr>
        <xdr:cNvPr id="755" name="テキスト ボックス 754"/>
        <xdr:cNvSpPr txBox="1"/>
      </xdr:nvSpPr>
      <xdr:spPr>
        <a:xfrm>
          <a:off x="19356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117628</xdr:rowOff>
    </xdr:from>
    <xdr:to>
      <xdr:col>98</xdr:col>
      <xdr:colOff>38100</xdr:colOff>
      <xdr:row>39</xdr:row>
      <xdr:rowOff>47778</xdr:rowOff>
    </xdr:to>
    <xdr:sp macro="" textlink="">
      <xdr:nvSpPr>
        <xdr:cNvPr id="756" name="フローチャート: 判断 755"/>
        <xdr:cNvSpPr/>
      </xdr:nvSpPr>
      <xdr:spPr>
        <a:xfrm>
          <a:off x="18605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38905</xdr:rowOff>
    </xdr:from>
    <xdr:ext cx="378565" cy="259045"/>
    <xdr:sp macro="" textlink="">
      <xdr:nvSpPr>
        <xdr:cNvPr id="757" name="テキスト ボックス 756"/>
        <xdr:cNvSpPr txBox="1"/>
      </xdr:nvSpPr>
      <xdr:spPr>
        <a:xfrm>
          <a:off x="18467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139954</xdr:rowOff>
    </xdr:from>
    <xdr:to>
      <xdr:col>116</xdr:col>
      <xdr:colOff>114300</xdr:colOff>
      <xdr:row>39</xdr:row>
      <xdr:rowOff>70104</xdr:rowOff>
    </xdr:to>
    <xdr:sp macro="" textlink="">
      <xdr:nvSpPr>
        <xdr:cNvPr id="763" name="楕円 762"/>
        <xdr:cNvSpPr/>
      </xdr:nvSpPr>
      <xdr:spPr>
        <a:xfrm>
          <a:off x="22110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63822</xdr:rowOff>
    </xdr:from>
    <xdr:ext cx="378565" cy="259045"/>
    <xdr:sp macro="" textlink="">
      <xdr:nvSpPr>
        <xdr:cNvPr id="764" name="投資及び出資金該当値テキスト"/>
        <xdr:cNvSpPr txBox="1"/>
      </xdr:nvSpPr>
      <xdr:spPr>
        <a:xfrm>
          <a:off x="22212300" y="657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39751</xdr:rowOff>
    </xdr:from>
    <xdr:to>
      <xdr:col>112</xdr:col>
      <xdr:colOff>38100</xdr:colOff>
      <xdr:row>38</xdr:row>
      <xdr:rowOff>141351</xdr:rowOff>
    </xdr:to>
    <xdr:sp macro="" textlink="">
      <xdr:nvSpPr>
        <xdr:cNvPr id="765" name="楕円 764"/>
        <xdr:cNvSpPr/>
      </xdr:nvSpPr>
      <xdr:spPr>
        <a:xfrm>
          <a:off x="21272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157878</xdr:rowOff>
    </xdr:from>
    <xdr:ext cx="469744" cy="259045"/>
    <xdr:sp macro="" textlink="">
      <xdr:nvSpPr>
        <xdr:cNvPr id="766" name="テキスト ボックス 765"/>
        <xdr:cNvSpPr txBox="1"/>
      </xdr:nvSpPr>
      <xdr:spPr>
        <a:xfrm>
          <a:off x="21088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89433</xdr:rowOff>
    </xdr:from>
    <xdr:to>
      <xdr:col>107</xdr:col>
      <xdr:colOff>101600</xdr:colOff>
      <xdr:row>32</xdr:row>
      <xdr:rowOff>19583</xdr:rowOff>
    </xdr:to>
    <xdr:sp macro="" textlink="">
      <xdr:nvSpPr>
        <xdr:cNvPr id="767" name="楕円 766"/>
        <xdr:cNvSpPr/>
      </xdr:nvSpPr>
      <xdr:spPr>
        <a:xfrm>
          <a:off x="20383500" y="54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36110</xdr:rowOff>
    </xdr:from>
    <xdr:ext cx="534377" cy="259045"/>
    <xdr:sp macro="" textlink="">
      <xdr:nvSpPr>
        <xdr:cNvPr id="768" name="テキスト ボックス 767"/>
        <xdr:cNvSpPr txBox="1"/>
      </xdr:nvSpPr>
      <xdr:spPr>
        <a:xfrm>
          <a:off x="20167111" y="51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8128</xdr:rowOff>
    </xdr:from>
    <xdr:to>
      <xdr:col>102</xdr:col>
      <xdr:colOff>165100</xdr:colOff>
      <xdr:row>33</xdr:row>
      <xdr:rowOff>109728</xdr:rowOff>
    </xdr:to>
    <xdr:sp macro="" textlink="">
      <xdr:nvSpPr>
        <xdr:cNvPr id="769" name="楕円 768"/>
        <xdr:cNvSpPr/>
      </xdr:nvSpPr>
      <xdr:spPr>
        <a:xfrm>
          <a:off x="19494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126255</xdr:rowOff>
    </xdr:from>
    <xdr:ext cx="534377" cy="259045"/>
    <xdr:sp macro="" textlink="">
      <xdr:nvSpPr>
        <xdr:cNvPr id="770" name="テキスト ボックス 769"/>
        <xdr:cNvSpPr txBox="1"/>
      </xdr:nvSpPr>
      <xdr:spPr>
        <a:xfrm>
          <a:off x="19278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xdr:rowOff>
    </xdr:from>
    <xdr:to>
      <xdr:col>98</xdr:col>
      <xdr:colOff>38100</xdr:colOff>
      <xdr:row>38</xdr:row>
      <xdr:rowOff>101803</xdr:rowOff>
    </xdr:to>
    <xdr:sp macro="" textlink="">
      <xdr:nvSpPr>
        <xdr:cNvPr id="771" name="楕円 770"/>
        <xdr:cNvSpPr/>
      </xdr:nvSpPr>
      <xdr:spPr>
        <a:xfrm>
          <a:off x="18605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118330</xdr:rowOff>
    </xdr:from>
    <xdr:ext cx="469744" cy="259045"/>
    <xdr:sp macro="" textlink="">
      <xdr:nvSpPr>
        <xdr:cNvPr id="772" name="テキスト ボックス 771"/>
        <xdr:cNvSpPr txBox="1"/>
      </xdr:nvSpPr>
      <xdr:spPr>
        <a:xfrm>
          <a:off x="18421428" y="62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43535</xdr:rowOff>
    </xdr:from>
    <xdr:to>
      <xdr:col>116</xdr:col>
      <xdr:colOff>63500</xdr:colOff>
      <xdr:row>59</xdr:row>
      <xdr:rowOff>44450</xdr:rowOff>
    </xdr:to>
    <xdr:cxnSp macro="">
      <xdr:nvCxnSpPr>
        <xdr:cNvPr id="801" name="直線コネクタ 800"/>
        <xdr:cNvCxnSpPr/>
      </xdr:nvCxnSpPr>
      <xdr:spPr>
        <a:xfrm flipV="1">
          <a:off x="21323300" y="101590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44145</xdr:rowOff>
    </xdr:from>
    <xdr:to>
      <xdr:col>111</xdr:col>
      <xdr:colOff>177800</xdr:colOff>
      <xdr:row>59</xdr:row>
      <xdr:rowOff>44450</xdr:rowOff>
    </xdr:to>
    <xdr:cxnSp macro="">
      <xdr:nvCxnSpPr>
        <xdr:cNvPr id="804" name="直線コネクタ 803"/>
        <xdr:cNvCxnSpPr/>
      </xdr:nvCxnSpPr>
      <xdr:spPr>
        <a:xfrm>
          <a:off x="20434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44126</xdr:rowOff>
    </xdr:from>
    <xdr:to>
      <xdr:col>107</xdr:col>
      <xdr:colOff>50800</xdr:colOff>
      <xdr:row>59</xdr:row>
      <xdr:rowOff>44145</xdr:rowOff>
    </xdr:to>
    <xdr:cxnSp macro="">
      <xdr:nvCxnSpPr>
        <xdr:cNvPr id="807" name="直線コネクタ 806"/>
        <xdr:cNvCxnSpPr/>
      </xdr:nvCxnSpPr>
      <xdr:spPr>
        <a:xfrm>
          <a:off x="19545300" y="1015967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43859</xdr:rowOff>
    </xdr:from>
    <xdr:to>
      <xdr:col>102</xdr:col>
      <xdr:colOff>114300</xdr:colOff>
      <xdr:row>59</xdr:row>
      <xdr:rowOff>44126</xdr:rowOff>
    </xdr:to>
    <xdr:cxnSp macro="">
      <xdr:nvCxnSpPr>
        <xdr:cNvPr id="810" name="直線コネクタ 809"/>
        <xdr:cNvCxnSpPr/>
      </xdr:nvCxnSpPr>
      <xdr:spPr>
        <a:xfrm>
          <a:off x="18656300" y="1015940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164185</xdr:rowOff>
    </xdr:from>
    <xdr:to>
      <xdr:col>116</xdr:col>
      <xdr:colOff>114300</xdr:colOff>
      <xdr:row>59</xdr:row>
      <xdr:rowOff>94335</xdr:rowOff>
    </xdr:to>
    <xdr:sp macro="" textlink="">
      <xdr:nvSpPr>
        <xdr:cNvPr id="820" name="楕円 819"/>
        <xdr:cNvSpPr/>
      </xdr:nvSpPr>
      <xdr:spPr>
        <a:xfrm>
          <a:off x="221107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79112</xdr:rowOff>
    </xdr:from>
    <xdr:ext cx="313932" cy="259045"/>
    <xdr:sp macro="" textlink="">
      <xdr:nvSpPr>
        <xdr:cNvPr id="821" name="貸付金該当値テキスト"/>
        <xdr:cNvSpPr txBox="1"/>
      </xdr:nvSpPr>
      <xdr:spPr>
        <a:xfrm>
          <a:off x="22212300" y="100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164795</xdr:rowOff>
    </xdr:from>
    <xdr:to>
      <xdr:col>107</xdr:col>
      <xdr:colOff>101600</xdr:colOff>
      <xdr:row>59</xdr:row>
      <xdr:rowOff>94945</xdr:rowOff>
    </xdr:to>
    <xdr:sp macro="" textlink="">
      <xdr:nvSpPr>
        <xdr:cNvPr id="824" name="楕円 823"/>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86072</xdr:rowOff>
    </xdr:from>
    <xdr:ext cx="313932" cy="259045"/>
    <xdr:sp macro="" textlink="">
      <xdr:nvSpPr>
        <xdr:cNvPr id="825" name="テキスト ボックス 824"/>
        <xdr:cNvSpPr txBox="1"/>
      </xdr:nvSpPr>
      <xdr:spPr>
        <a:xfrm>
          <a:off x="20277333" y="1020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164776</xdr:rowOff>
    </xdr:from>
    <xdr:to>
      <xdr:col>102</xdr:col>
      <xdr:colOff>165100</xdr:colOff>
      <xdr:row>59</xdr:row>
      <xdr:rowOff>94926</xdr:rowOff>
    </xdr:to>
    <xdr:sp macro="" textlink="">
      <xdr:nvSpPr>
        <xdr:cNvPr id="826" name="楕円 825"/>
        <xdr:cNvSpPr/>
      </xdr:nvSpPr>
      <xdr:spPr>
        <a:xfrm>
          <a:off x="194945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86053</xdr:rowOff>
    </xdr:from>
    <xdr:ext cx="313932" cy="259045"/>
    <xdr:sp macro="" textlink="">
      <xdr:nvSpPr>
        <xdr:cNvPr id="827" name="テキスト ボックス 826"/>
        <xdr:cNvSpPr txBox="1"/>
      </xdr:nvSpPr>
      <xdr:spPr>
        <a:xfrm>
          <a:off x="19388333" y="10201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164509</xdr:rowOff>
    </xdr:from>
    <xdr:to>
      <xdr:col>98</xdr:col>
      <xdr:colOff>38100</xdr:colOff>
      <xdr:row>59</xdr:row>
      <xdr:rowOff>94659</xdr:rowOff>
    </xdr:to>
    <xdr:sp macro="" textlink="">
      <xdr:nvSpPr>
        <xdr:cNvPr id="828" name="楕円 827"/>
        <xdr:cNvSpPr/>
      </xdr:nvSpPr>
      <xdr:spPr>
        <a:xfrm>
          <a:off x="18605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85786</xdr:rowOff>
    </xdr:from>
    <xdr:ext cx="313932" cy="259045"/>
    <xdr:sp macro="" textlink="">
      <xdr:nvSpPr>
        <xdr:cNvPr id="829" name="テキスト ボックス 828"/>
        <xdr:cNvSpPr txBox="1"/>
      </xdr:nvSpPr>
      <xdr:spPr>
        <a:xfrm>
          <a:off x="18499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135890</xdr:rowOff>
    </xdr:from>
    <xdr:to>
      <xdr:col>116</xdr:col>
      <xdr:colOff>63500</xdr:colOff>
      <xdr:row>75</xdr:row>
      <xdr:rowOff>46622</xdr:rowOff>
    </xdr:to>
    <xdr:cxnSp macro="">
      <xdr:nvCxnSpPr>
        <xdr:cNvPr id="859" name="直線コネクタ 858"/>
        <xdr:cNvCxnSpPr/>
      </xdr:nvCxnSpPr>
      <xdr:spPr>
        <a:xfrm flipV="1">
          <a:off x="21323300" y="12823190"/>
          <a:ext cx="8382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46622</xdr:rowOff>
    </xdr:from>
    <xdr:to>
      <xdr:col>111</xdr:col>
      <xdr:colOff>177800</xdr:colOff>
      <xdr:row>75</xdr:row>
      <xdr:rowOff>115697</xdr:rowOff>
    </xdr:to>
    <xdr:cxnSp macro="">
      <xdr:nvCxnSpPr>
        <xdr:cNvPr id="862" name="直線コネクタ 861"/>
        <xdr:cNvCxnSpPr/>
      </xdr:nvCxnSpPr>
      <xdr:spPr>
        <a:xfrm flipV="1">
          <a:off x="20434300" y="12905372"/>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115697</xdr:rowOff>
    </xdr:from>
    <xdr:to>
      <xdr:col>107</xdr:col>
      <xdr:colOff>50800</xdr:colOff>
      <xdr:row>75</xdr:row>
      <xdr:rowOff>130251</xdr:rowOff>
    </xdr:to>
    <xdr:cxnSp macro="">
      <xdr:nvCxnSpPr>
        <xdr:cNvPr id="865" name="直線コネクタ 864"/>
        <xdr:cNvCxnSpPr/>
      </xdr:nvCxnSpPr>
      <xdr:spPr>
        <a:xfrm flipV="1">
          <a:off x="19545300" y="12974447"/>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130251</xdr:rowOff>
    </xdr:from>
    <xdr:to>
      <xdr:col>102</xdr:col>
      <xdr:colOff>114300</xdr:colOff>
      <xdr:row>76</xdr:row>
      <xdr:rowOff>5587</xdr:rowOff>
    </xdr:to>
    <xdr:cxnSp macro="">
      <xdr:nvCxnSpPr>
        <xdr:cNvPr id="868" name="直線コネクタ 867"/>
        <xdr:cNvCxnSpPr/>
      </xdr:nvCxnSpPr>
      <xdr:spPr>
        <a:xfrm flipV="1">
          <a:off x="18656300" y="12989001"/>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85090</xdr:rowOff>
    </xdr:from>
    <xdr:to>
      <xdr:col>116</xdr:col>
      <xdr:colOff>114300</xdr:colOff>
      <xdr:row>75</xdr:row>
      <xdr:rowOff>15240</xdr:rowOff>
    </xdr:to>
    <xdr:sp macro="" textlink="">
      <xdr:nvSpPr>
        <xdr:cNvPr id="878" name="楕円 877"/>
        <xdr:cNvSpPr/>
      </xdr:nvSpPr>
      <xdr:spPr>
        <a:xfrm>
          <a:off x="221107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107967</xdr:rowOff>
    </xdr:from>
    <xdr:ext cx="534377" cy="259045"/>
    <xdr:sp macro="" textlink="">
      <xdr:nvSpPr>
        <xdr:cNvPr id="879" name="繰出金該当値テキスト"/>
        <xdr:cNvSpPr txBox="1"/>
      </xdr:nvSpPr>
      <xdr:spPr>
        <a:xfrm>
          <a:off x="22212300" y="126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167272</xdr:rowOff>
    </xdr:from>
    <xdr:to>
      <xdr:col>112</xdr:col>
      <xdr:colOff>38100</xdr:colOff>
      <xdr:row>75</xdr:row>
      <xdr:rowOff>97422</xdr:rowOff>
    </xdr:to>
    <xdr:sp macro="" textlink="">
      <xdr:nvSpPr>
        <xdr:cNvPr id="880" name="楕円 879"/>
        <xdr:cNvSpPr/>
      </xdr:nvSpPr>
      <xdr:spPr>
        <a:xfrm>
          <a:off x="21272500" y="128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88549</xdr:rowOff>
    </xdr:from>
    <xdr:ext cx="534377" cy="259045"/>
    <xdr:sp macro="" textlink="">
      <xdr:nvSpPr>
        <xdr:cNvPr id="881" name="テキスト ボックス 880"/>
        <xdr:cNvSpPr txBox="1"/>
      </xdr:nvSpPr>
      <xdr:spPr>
        <a:xfrm>
          <a:off x="21056111" y="129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64897</xdr:rowOff>
    </xdr:from>
    <xdr:to>
      <xdr:col>107</xdr:col>
      <xdr:colOff>101600</xdr:colOff>
      <xdr:row>75</xdr:row>
      <xdr:rowOff>166497</xdr:rowOff>
    </xdr:to>
    <xdr:sp macro="" textlink="">
      <xdr:nvSpPr>
        <xdr:cNvPr id="882" name="楕円 881"/>
        <xdr:cNvSpPr/>
      </xdr:nvSpPr>
      <xdr:spPr>
        <a:xfrm>
          <a:off x="20383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157624</xdr:rowOff>
    </xdr:from>
    <xdr:ext cx="534377" cy="259045"/>
    <xdr:sp macro="" textlink="">
      <xdr:nvSpPr>
        <xdr:cNvPr id="883" name="テキスト ボックス 882"/>
        <xdr:cNvSpPr txBox="1"/>
      </xdr:nvSpPr>
      <xdr:spPr>
        <a:xfrm>
          <a:off x="20167111" y="130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79451</xdr:rowOff>
    </xdr:from>
    <xdr:to>
      <xdr:col>102</xdr:col>
      <xdr:colOff>165100</xdr:colOff>
      <xdr:row>76</xdr:row>
      <xdr:rowOff>9601</xdr:rowOff>
    </xdr:to>
    <xdr:sp macro="" textlink="">
      <xdr:nvSpPr>
        <xdr:cNvPr id="884" name="楕円 883"/>
        <xdr:cNvSpPr/>
      </xdr:nvSpPr>
      <xdr:spPr>
        <a:xfrm>
          <a:off x="19494500" y="129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728</xdr:rowOff>
    </xdr:from>
    <xdr:ext cx="534377" cy="259045"/>
    <xdr:sp macro="" textlink="">
      <xdr:nvSpPr>
        <xdr:cNvPr id="885" name="テキスト ボックス 884"/>
        <xdr:cNvSpPr txBox="1"/>
      </xdr:nvSpPr>
      <xdr:spPr>
        <a:xfrm>
          <a:off x="19278111" y="130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126238</xdr:rowOff>
    </xdr:from>
    <xdr:to>
      <xdr:col>98</xdr:col>
      <xdr:colOff>38100</xdr:colOff>
      <xdr:row>76</xdr:row>
      <xdr:rowOff>56387</xdr:rowOff>
    </xdr:to>
    <xdr:sp macro="" textlink="">
      <xdr:nvSpPr>
        <xdr:cNvPr id="886" name="楕円 885"/>
        <xdr:cNvSpPr/>
      </xdr:nvSpPr>
      <xdr:spPr>
        <a:xfrm>
          <a:off x="18605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47514</xdr:rowOff>
    </xdr:from>
    <xdr:ext cx="534377" cy="259045"/>
    <xdr:sp macro="" textlink="">
      <xdr:nvSpPr>
        <xdr:cNvPr id="887" name="テキスト ボックス 886"/>
        <xdr:cNvSpPr txBox="1"/>
      </xdr:nvSpPr>
      <xdr:spPr>
        <a:xfrm>
          <a:off x="18389111" y="130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いて、新型コロナウイルス感染症対策補助金等の影響により増大している。病院事業会計及び下水道事業会計への繰出や一部事務組合への負担金などにより高い水準で推移しており、類似団体内平均、全国平均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に関しては、中学校統合校整備や中心市街地整備などにより更新整備分が大きく増えている。また、今後も、統合校整備など大型の建設事業が継続するため、より一層の歳出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35</xdr:row>
      <xdr:rowOff>24638</xdr:rowOff>
    </xdr:to>
    <xdr:cxnSp macro="">
      <xdr:nvCxnSpPr>
        <xdr:cNvPr id="61" name="直線コネクタ 60"/>
        <xdr:cNvCxnSpPr/>
      </xdr:nvCxnSpPr>
      <xdr:spPr>
        <a:xfrm>
          <a:off x="3797300" y="5991860"/>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84074</xdr:rowOff>
    </xdr:from>
    <xdr:to>
      <xdr:col>19</xdr:col>
      <xdr:colOff>177800</xdr:colOff>
      <xdr:row>34</xdr:row>
      <xdr:rowOff>162560</xdr:rowOff>
    </xdr:to>
    <xdr:cxnSp macro="">
      <xdr:nvCxnSpPr>
        <xdr:cNvPr id="64" name="直線コネクタ 63"/>
        <xdr:cNvCxnSpPr/>
      </xdr:nvCxnSpPr>
      <xdr:spPr>
        <a:xfrm>
          <a:off x="2908300" y="5913374"/>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26924</xdr:rowOff>
    </xdr:from>
    <xdr:to>
      <xdr:col>15</xdr:col>
      <xdr:colOff>50800</xdr:colOff>
      <xdr:row>34</xdr:row>
      <xdr:rowOff>84074</xdr:rowOff>
    </xdr:to>
    <xdr:cxnSp macro="">
      <xdr:nvCxnSpPr>
        <xdr:cNvPr id="67" name="直線コネクタ 66"/>
        <xdr:cNvCxnSpPr/>
      </xdr:nvCxnSpPr>
      <xdr:spPr>
        <a:xfrm>
          <a:off x="2019300" y="58562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147320</xdr:rowOff>
    </xdr:from>
    <xdr:to>
      <xdr:col>10</xdr:col>
      <xdr:colOff>114300</xdr:colOff>
      <xdr:row>34</xdr:row>
      <xdr:rowOff>26924</xdr:rowOff>
    </xdr:to>
    <xdr:cxnSp macro="">
      <xdr:nvCxnSpPr>
        <xdr:cNvPr id="70" name="直線コネクタ 69"/>
        <xdr:cNvCxnSpPr/>
      </xdr:nvCxnSpPr>
      <xdr:spPr>
        <a:xfrm>
          <a:off x="1130300" y="580517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145288</xdr:rowOff>
    </xdr:from>
    <xdr:to>
      <xdr:col>24</xdr:col>
      <xdr:colOff>114300</xdr:colOff>
      <xdr:row>35</xdr:row>
      <xdr:rowOff>75438</xdr:rowOff>
    </xdr:to>
    <xdr:sp macro="" textlink="">
      <xdr:nvSpPr>
        <xdr:cNvPr id="80" name="楕円 79"/>
        <xdr:cNvSpPr/>
      </xdr:nvSpPr>
      <xdr:spPr>
        <a:xfrm>
          <a:off x="4584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123715</xdr:rowOff>
    </xdr:from>
    <xdr:ext cx="469744" cy="259045"/>
    <xdr:sp macro="" textlink="">
      <xdr:nvSpPr>
        <xdr:cNvPr id="81" name="議会費該当値テキスト"/>
        <xdr:cNvSpPr txBox="1"/>
      </xdr:nvSpPr>
      <xdr:spPr>
        <a:xfrm>
          <a:off x="4686300"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2" name="楕円 81"/>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33037</xdr:rowOff>
    </xdr:from>
    <xdr:ext cx="469744" cy="259045"/>
    <xdr:sp macro="" textlink="">
      <xdr:nvSpPr>
        <xdr:cNvPr id="83" name="テキスト ボックス 82"/>
        <xdr:cNvSpPr txBox="1"/>
      </xdr:nvSpPr>
      <xdr:spPr>
        <a:xfrm>
          <a:off x="3562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33274</xdr:rowOff>
    </xdr:from>
    <xdr:to>
      <xdr:col>15</xdr:col>
      <xdr:colOff>101600</xdr:colOff>
      <xdr:row>34</xdr:row>
      <xdr:rowOff>134874</xdr:rowOff>
    </xdr:to>
    <xdr:sp macro="" textlink="">
      <xdr:nvSpPr>
        <xdr:cNvPr id="84" name="楕円 83"/>
        <xdr:cNvSpPr/>
      </xdr:nvSpPr>
      <xdr:spPr>
        <a:xfrm>
          <a:off x="2857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126001</xdr:rowOff>
    </xdr:from>
    <xdr:ext cx="469744" cy="259045"/>
    <xdr:sp macro="" textlink="">
      <xdr:nvSpPr>
        <xdr:cNvPr id="85" name="テキスト ボックス 84"/>
        <xdr:cNvSpPr txBox="1"/>
      </xdr:nvSpPr>
      <xdr:spPr>
        <a:xfrm>
          <a:off x="2673428" y="59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147574</xdr:rowOff>
    </xdr:from>
    <xdr:to>
      <xdr:col>10</xdr:col>
      <xdr:colOff>165100</xdr:colOff>
      <xdr:row>34</xdr:row>
      <xdr:rowOff>77724</xdr:rowOff>
    </xdr:to>
    <xdr:sp macro="" textlink="">
      <xdr:nvSpPr>
        <xdr:cNvPr id="86" name="楕円 85"/>
        <xdr:cNvSpPr/>
      </xdr:nvSpPr>
      <xdr:spPr>
        <a:xfrm>
          <a:off x="1968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68851</xdr:rowOff>
    </xdr:from>
    <xdr:ext cx="469744" cy="259045"/>
    <xdr:sp macro="" textlink="">
      <xdr:nvSpPr>
        <xdr:cNvPr id="87" name="テキスト ボックス 86"/>
        <xdr:cNvSpPr txBox="1"/>
      </xdr:nvSpPr>
      <xdr:spPr>
        <a:xfrm>
          <a:off x="1784428" y="58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96520</xdr:rowOff>
    </xdr:from>
    <xdr:to>
      <xdr:col>6</xdr:col>
      <xdr:colOff>38100</xdr:colOff>
      <xdr:row>34</xdr:row>
      <xdr:rowOff>26670</xdr:rowOff>
    </xdr:to>
    <xdr:sp macro="" textlink="">
      <xdr:nvSpPr>
        <xdr:cNvPr id="88" name="楕円 87"/>
        <xdr:cNvSpPr/>
      </xdr:nvSpPr>
      <xdr:spPr>
        <a:xfrm>
          <a:off x="1079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43197</xdr:rowOff>
    </xdr:from>
    <xdr:ext cx="469744" cy="259045"/>
    <xdr:sp macro="" textlink="">
      <xdr:nvSpPr>
        <xdr:cNvPr id="89" name="テキスト ボックス 88"/>
        <xdr:cNvSpPr txBox="1"/>
      </xdr:nvSpPr>
      <xdr:spPr>
        <a:xfrm>
          <a:off x="895428"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53563</xdr:rowOff>
    </xdr:from>
    <xdr:to>
      <xdr:col>24</xdr:col>
      <xdr:colOff>63500</xdr:colOff>
      <xdr:row>57</xdr:row>
      <xdr:rowOff>121694</xdr:rowOff>
    </xdr:to>
    <xdr:cxnSp macro="">
      <xdr:nvCxnSpPr>
        <xdr:cNvPr id="118" name="直線コネクタ 117"/>
        <xdr:cNvCxnSpPr/>
      </xdr:nvCxnSpPr>
      <xdr:spPr>
        <a:xfrm flipV="1">
          <a:off x="3797300" y="9140413"/>
          <a:ext cx="838200" cy="7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48695</xdr:rowOff>
    </xdr:from>
    <xdr:to>
      <xdr:col>19</xdr:col>
      <xdr:colOff>177800</xdr:colOff>
      <xdr:row>57</xdr:row>
      <xdr:rowOff>121694</xdr:rowOff>
    </xdr:to>
    <xdr:cxnSp macro="">
      <xdr:nvCxnSpPr>
        <xdr:cNvPr id="121" name="直線コネクタ 120"/>
        <xdr:cNvCxnSpPr/>
      </xdr:nvCxnSpPr>
      <xdr:spPr>
        <a:xfrm>
          <a:off x="2908300" y="9821345"/>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48695</xdr:rowOff>
    </xdr:from>
    <xdr:to>
      <xdr:col>15</xdr:col>
      <xdr:colOff>50800</xdr:colOff>
      <xdr:row>57</xdr:row>
      <xdr:rowOff>65336</xdr:rowOff>
    </xdr:to>
    <xdr:cxnSp macro="">
      <xdr:nvCxnSpPr>
        <xdr:cNvPr id="124" name="直線コネクタ 123"/>
        <xdr:cNvCxnSpPr/>
      </xdr:nvCxnSpPr>
      <xdr:spPr>
        <a:xfrm flipV="1">
          <a:off x="2019300" y="9821345"/>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65336</xdr:rowOff>
    </xdr:from>
    <xdr:to>
      <xdr:col>10</xdr:col>
      <xdr:colOff>114300</xdr:colOff>
      <xdr:row>57</xdr:row>
      <xdr:rowOff>128856</xdr:rowOff>
    </xdr:to>
    <xdr:cxnSp macro="">
      <xdr:nvCxnSpPr>
        <xdr:cNvPr id="127" name="直線コネクタ 126"/>
        <xdr:cNvCxnSpPr/>
      </xdr:nvCxnSpPr>
      <xdr:spPr>
        <a:xfrm flipV="1">
          <a:off x="1130300" y="9837986"/>
          <a:ext cx="889000" cy="6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2763</xdr:rowOff>
    </xdr:from>
    <xdr:to>
      <xdr:col>24</xdr:col>
      <xdr:colOff>114300</xdr:colOff>
      <xdr:row>53</xdr:row>
      <xdr:rowOff>104363</xdr:rowOff>
    </xdr:to>
    <xdr:sp macro="" textlink="">
      <xdr:nvSpPr>
        <xdr:cNvPr id="137" name="楕円 136"/>
        <xdr:cNvSpPr/>
      </xdr:nvSpPr>
      <xdr:spPr>
        <a:xfrm>
          <a:off x="4584700" y="90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89140</xdr:rowOff>
    </xdr:from>
    <xdr:ext cx="599010" cy="259045"/>
    <xdr:sp macro="" textlink="">
      <xdr:nvSpPr>
        <xdr:cNvPr id="138" name="総務費該当値テキスト"/>
        <xdr:cNvSpPr txBox="1"/>
      </xdr:nvSpPr>
      <xdr:spPr>
        <a:xfrm>
          <a:off x="4686300" y="900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70894</xdr:rowOff>
    </xdr:from>
    <xdr:to>
      <xdr:col>20</xdr:col>
      <xdr:colOff>38100</xdr:colOff>
      <xdr:row>58</xdr:row>
      <xdr:rowOff>1044</xdr:rowOff>
    </xdr:to>
    <xdr:sp macro="" textlink="">
      <xdr:nvSpPr>
        <xdr:cNvPr id="139" name="楕円 138"/>
        <xdr:cNvSpPr/>
      </xdr:nvSpPr>
      <xdr:spPr>
        <a:xfrm>
          <a:off x="3746500" y="98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163621</xdr:rowOff>
    </xdr:from>
    <xdr:ext cx="534377" cy="259045"/>
    <xdr:sp macro="" textlink="">
      <xdr:nvSpPr>
        <xdr:cNvPr id="140" name="テキスト ボックス 139"/>
        <xdr:cNvSpPr txBox="1"/>
      </xdr:nvSpPr>
      <xdr:spPr>
        <a:xfrm>
          <a:off x="3530111" y="99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169345</xdr:rowOff>
    </xdr:from>
    <xdr:to>
      <xdr:col>15</xdr:col>
      <xdr:colOff>101600</xdr:colOff>
      <xdr:row>57</xdr:row>
      <xdr:rowOff>99495</xdr:rowOff>
    </xdr:to>
    <xdr:sp macro="" textlink="">
      <xdr:nvSpPr>
        <xdr:cNvPr id="141" name="楕円 140"/>
        <xdr:cNvSpPr/>
      </xdr:nvSpPr>
      <xdr:spPr>
        <a:xfrm>
          <a:off x="2857500" y="97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90622</xdr:rowOff>
    </xdr:from>
    <xdr:ext cx="534377" cy="259045"/>
    <xdr:sp macro="" textlink="">
      <xdr:nvSpPr>
        <xdr:cNvPr id="142" name="テキスト ボックス 141"/>
        <xdr:cNvSpPr txBox="1"/>
      </xdr:nvSpPr>
      <xdr:spPr>
        <a:xfrm>
          <a:off x="2641111" y="9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14536</xdr:rowOff>
    </xdr:from>
    <xdr:to>
      <xdr:col>10</xdr:col>
      <xdr:colOff>165100</xdr:colOff>
      <xdr:row>57</xdr:row>
      <xdr:rowOff>116136</xdr:rowOff>
    </xdr:to>
    <xdr:sp macro="" textlink="">
      <xdr:nvSpPr>
        <xdr:cNvPr id="143" name="楕円 142"/>
        <xdr:cNvSpPr/>
      </xdr:nvSpPr>
      <xdr:spPr>
        <a:xfrm>
          <a:off x="1968500" y="97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107263</xdr:rowOff>
    </xdr:from>
    <xdr:ext cx="534377" cy="259045"/>
    <xdr:sp macro="" textlink="">
      <xdr:nvSpPr>
        <xdr:cNvPr id="144" name="テキスト ボックス 143"/>
        <xdr:cNvSpPr txBox="1"/>
      </xdr:nvSpPr>
      <xdr:spPr>
        <a:xfrm>
          <a:off x="1752111" y="98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78056</xdr:rowOff>
    </xdr:from>
    <xdr:to>
      <xdr:col>6</xdr:col>
      <xdr:colOff>38100</xdr:colOff>
      <xdr:row>58</xdr:row>
      <xdr:rowOff>8206</xdr:rowOff>
    </xdr:to>
    <xdr:sp macro="" textlink="">
      <xdr:nvSpPr>
        <xdr:cNvPr id="145" name="楕円 144"/>
        <xdr:cNvSpPr/>
      </xdr:nvSpPr>
      <xdr:spPr>
        <a:xfrm>
          <a:off x="1079500" y="9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170783</xdr:rowOff>
    </xdr:from>
    <xdr:ext cx="534377" cy="259045"/>
    <xdr:sp macro="" textlink="">
      <xdr:nvSpPr>
        <xdr:cNvPr id="146" name="テキスト ボックス 145"/>
        <xdr:cNvSpPr txBox="1"/>
      </xdr:nvSpPr>
      <xdr:spPr>
        <a:xfrm>
          <a:off x="863111" y="99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30429</xdr:rowOff>
    </xdr:from>
    <xdr:to>
      <xdr:col>24</xdr:col>
      <xdr:colOff>63500</xdr:colOff>
      <xdr:row>76</xdr:row>
      <xdr:rowOff>165303</xdr:rowOff>
    </xdr:to>
    <xdr:cxnSp macro="">
      <xdr:nvCxnSpPr>
        <xdr:cNvPr id="176" name="直線コネクタ 175"/>
        <xdr:cNvCxnSpPr/>
      </xdr:nvCxnSpPr>
      <xdr:spPr>
        <a:xfrm flipV="1">
          <a:off x="3797300" y="1306062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165303</xdr:rowOff>
    </xdr:from>
    <xdr:to>
      <xdr:col>19</xdr:col>
      <xdr:colOff>177800</xdr:colOff>
      <xdr:row>77</xdr:row>
      <xdr:rowOff>68644</xdr:rowOff>
    </xdr:to>
    <xdr:cxnSp macro="">
      <xdr:nvCxnSpPr>
        <xdr:cNvPr id="179" name="直線コネクタ 178"/>
        <xdr:cNvCxnSpPr/>
      </xdr:nvCxnSpPr>
      <xdr:spPr>
        <a:xfrm flipV="1">
          <a:off x="2908300" y="13195503"/>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68644</xdr:rowOff>
    </xdr:from>
    <xdr:to>
      <xdr:col>15</xdr:col>
      <xdr:colOff>50800</xdr:colOff>
      <xdr:row>77</xdr:row>
      <xdr:rowOff>83858</xdr:rowOff>
    </xdr:to>
    <xdr:cxnSp macro="">
      <xdr:nvCxnSpPr>
        <xdr:cNvPr id="182" name="直線コネクタ 181"/>
        <xdr:cNvCxnSpPr/>
      </xdr:nvCxnSpPr>
      <xdr:spPr>
        <a:xfrm flipV="1">
          <a:off x="2019300" y="13270294"/>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83858</xdr:rowOff>
    </xdr:from>
    <xdr:to>
      <xdr:col>10</xdr:col>
      <xdr:colOff>114300</xdr:colOff>
      <xdr:row>77</xdr:row>
      <xdr:rowOff>162052</xdr:rowOff>
    </xdr:to>
    <xdr:cxnSp macro="">
      <xdr:nvCxnSpPr>
        <xdr:cNvPr id="185" name="直線コネクタ 184"/>
        <xdr:cNvCxnSpPr/>
      </xdr:nvCxnSpPr>
      <xdr:spPr>
        <a:xfrm flipV="1">
          <a:off x="1130300" y="13285508"/>
          <a:ext cx="889000" cy="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151079</xdr:rowOff>
    </xdr:from>
    <xdr:to>
      <xdr:col>24</xdr:col>
      <xdr:colOff>114300</xdr:colOff>
      <xdr:row>76</xdr:row>
      <xdr:rowOff>81229</xdr:rowOff>
    </xdr:to>
    <xdr:sp macro="" textlink="">
      <xdr:nvSpPr>
        <xdr:cNvPr id="195" name="楕円 194"/>
        <xdr:cNvSpPr/>
      </xdr:nvSpPr>
      <xdr:spPr>
        <a:xfrm>
          <a:off x="4584700" y="130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129506</xdr:rowOff>
    </xdr:from>
    <xdr:ext cx="599010" cy="259045"/>
    <xdr:sp macro="" textlink="">
      <xdr:nvSpPr>
        <xdr:cNvPr id="196" name="民生費該当値テキスト"/>
        <xdr:cNvSpPr txBox="1"/>
      </xdr:nvSpPr>
      <xdr:spPr>
        <a:xfrm>
          <a:off x="4686300" y="1298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114503</xdr:rowOff>
    </xdr:from>
    <xdr:to>
      <xdr:col>20</xdr:col>
      <xdr:colOff>38100</xdr:colOff>
      <xdr:row>77</xdr:row>
      <xdr:rowOff>44653</xdr:rowOff>
    </xdr:to>
    <xdr:sp macro="" textlink="">
      <xdr:nvSpPr>
        <xdr:cNvPr id="197" name="楕円 196"/>
        <xdr:cNvSpPr/>
      </xdr:nvSpPr>
      <xdr:spPr>
        <a:xfrm>
          <a:off x="3746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35780</xdr:rowOff>
    </xdr:from>
    <xdr:ext cx="599010" cy="259045"/>
    <xdr:sp macro="" textlink="">
      <xdr:nvSpPr>
        <xdr:cNvPr id="198" name="テキスト ボックス 197"/>
        <xdr:cNvSpPr txBox="1"/>
      </xdr:nvSpPr>
      <xdr:spPr>
        <a:xfrm>
          <a:off x="3497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17844</xdr:rowOff>
    </xdr:from>
    <xdr:to>
      <xdr:col>15</xdr:col>
      <xdr:colOff>101600</xdr:colOff>
      <xdr:row>77</xdr:row>
      <xdr:rowOff>119444</xdr:rowOff>
    </xdr:to>
    <xdr:sp macro="" textlink="">
      <xdr:nvSpPr>
        <xdr:cNvPr id="199" name="楕円 198"/>
        <xdr:cNvSpPr/>
      </xdr:nvSpPr>
      <xdr:spPr>
        <a:xfrm>
          <a:off x="2857500" y="132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110571</xdr:rowOff>
    </xdr:from>
    <xdr:ext cx="599010" cy="259045"/>
    <xdr:sp macro="" textlink="">
      <xdr:nvSpPr>
        <xdr:cNvPr id="200" name="テキスト ボックス 199"/>
        <xdr:cNvSpPr txBox="1"/>
      </xdr:nvSpPr>
      <xdr:spPr>
        <a:xfrm>
          <a:off x="2608795" y="1331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33058</xdr:rowOff>
    </xdr:from>
    <xdr:to>
      <xdr:col>10</xdr:col>
      <xdr:colOff>165100</xdr:colOff>
      <xdr:row>77</xdr:row>
      <xdr:rowOff>134658</xdr:rowOff>
    </xdr:to>
    <xdr:sp macro="" textlink="">
      <xdr:nvSpPr>
        <xdr:cNvPr id="201" name="楕円 200"/>
        <xdr:cNvSpPr/>
      </xdr:nvSpPr>
      <xdr:spPr>
        <a:xfrm>
          <a:off x="1968500" y="132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125785</xdr:rowOff>
    </xdr:from>
    <xdr:ext cx="599010" cy="259045"/>
    <xdr:sp macro="" textlink="">
      <xdr:nvSpPr>
        <xdr:cNvPr id="202" name="テキスト ボックス 201"/>
        <xdr:cNvSpPr txBox="1"/>
      </xdr:nvSpPr>
      <xdr:spPr>
        <a:xfrm>
          <a:off x="1719795" y="1332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111252</xdr:rowOff>
    </xdr:from>
    <xdr:to>
      <xdr:col>6</xdr:col>
      <xdr:colOff>38100</xdr:colOff>
      <xdr:row>78</xdr:row>
      <xdr:rowOff>41402</xdr:rowOff>
    </xdr:to>
    <xdr:sp macro="" textlink="">
      <xdr:nvSpPr>
        <xdr:cNvPr id="203" name="楕円 202"/>
        <xdr:cNvSpPr/>
      </xdr:nvSpPr>
      <xdr:spPr>
        <a:xfrm>
          <a:off x="1079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32529</xdr:rowOff>
    </xdr:from>
    <xdr:ext cx="599010" cy="259045"/>
    <xdr:sp macro="" textlink="">
      <xdr:nvSpPr>
        <xdr:cNvPr id="204" name="テキスト ボックス 203"/>
        <xdr:cNvSpPr txBox="1"/>
      </xdr:nvSpPr>
      <xdr:spPr>
        <a:xfrm>
          <a:off x="830795" y="1340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127150</xdr:rowOff>
    </xdr:from>
    <xdr:to>
      <xdr:col>24</xdr:col>
      <xdr:colOff>63500</xdr:colOff>
      <xdr:row>96</xdr:row>
      <xdr:rowOff>55164</xdr:rowOff>
    </xdr:to>
    <xdr:cxnSp macro="">
      <xdr:nvCxnSpPr>
        <xdr:cNvPr id="232" name="直線コネクタ 231"/>
        <xdr:cNvCxnSpPr/>
      </xdr:nvCxnSpPr>
      <xdr:spPr>
        <a:xfrm flipV="1">
          <a:off x="3797300" y="16414900"/>
          <a:ext cx="838200" cy="9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143997</xdr:rowOff>
    </xdr:from>
    <xdr:to>
      <xdr:col>19</xdr:col>
      <xdr:colOff>177800</xdr:colOff>
      <xdr:row>96</xdr:row>
      <xdr:rowOff>55164</xdr:rowOff>
    </xdr:to>
    <xdr:cxnSp macro="">
      <xdr:nvCxnSpPr>
        <xdr:cNvPr id="235" name="直線コネクタ 234"/>
        <xdr:cNvCxnSpPr/>
      </xdr:nvCxnSpPr>
      <xdr:spPr>
        <a:xfrm>
          <a:off x="2908300" y="16088847"/>
          <a:ext cx="889000" cy="4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143997</xdr:rowOff>
    </xdr:from>
    <xdr:to>
      <xdr:col>15</xdr:col>
      <xdr:colOff>50800</xdr:colOff>
      <xdr:row>95</xdr:row>
      <xdr:rowOff>39643</xdr:rowOff>
    </xdr:to>
    <xdr:cxnSp macro="">
      <xdr:nvCxnSpPr>
        <xdr:cNvPr id="238" name="直線コネクタ 237"/>
        <xdr:cNvCxnSpPr/>
      </xdr:nvCxnSpPr>
      <xdr:spPr>
        <a:xfrm flipV="1">
          <a:off x="2019300" y="16088847"/>
          <a:ext cx="889000" cy="2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0" name="テキスト ボックス 239"/>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39643</xdr:rowOff>
    </xdr:from>
    <xdr:to>
      <xdr:col>10</xdr:col>
      <xdr:colOff>114300</xdr:colOff>
      <xdr:row>96</xdr:row>
      <xdr:rowOff>86528</xdr:rowOff>
    </xdr:to>
    <xdr:cxnSp macro="">
      <xdr:nvCxnSpPr>
        <xdr:cNvPr id="241" name="直線コネクタ 240"/>
        <xdr:cNvCxnSpPr/>
      </xdr:nvCxnSpPr>
      <xdr:spPr>
        <a:xfrm flipV="1">
          <a:off x="1130300" y="16327393"/>
          <a:ext cx="889000" cy="2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3" name="テキスト ボックス 242"/>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5" name="テキスト ボックス 244"/>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76350</xdr:rowOff>
    </xdr:from>
    <xdr:to>
      <xdr:col>24</xdr:col>
      <xdr:colOff>114300</xdr:colOff>
      <xdr:row>96</xdr:row>
      <xdr:rowOff>6500</xdr:rowOff>
    </xdr:to>
    <xdr:sp macro="" textlink="">
      <xdr:nvSpPr>
        <xdr:cNvPr id="251" name="楕円 250"/>
        <xdr:cNvSpPr/>
      </xdr:nvSpPr>
      <xdr:spPr>
        <a:xfrm>
          <a:off x="4584700" y="163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99227</xdr:rowOff>
    </xdr:from>
    <xdr:ext cx="534377" cy="259045"/>
    <xdr:sp macro="" textlink="">
      <xdr:nvSpPr>
        <xdr:cNvPr id="252" name="衛生費該当値テキスト"/>
        <xdr:cNvSpPr txBox="1"/>
      </xdr:nvSpPr>
      <xdr:spPr>
        <a:xfrm>
          <a:off x="4686300" y="1621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4364</xdr:rowOff>
    </xdr:from>
    <xdr:to>
      <xdr:col>20</xdr:col>
      <xdr:colOff>38100</xdr:colOff>
      <xdr:row>96</xdr:row>
      <xdr:rowOff>105964</xdr:rowOff>
    </xdr:to>
    <xdr:sp macro="" textlink="">
      <xdr:nvSpPr>
        <xdr:cNvPr id="253" name="楕円 252"/>
        <xdr:cNvSpPr/>
      </xdr:nvSpPr>
      <xdr:spPr>
        <a:xfrm>
          <a:off x="3746500" y="164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122491</xdr:rowOff>
    </xdr:from>
    <xdr:ext cx="534377" cy="259045"/>
    <xdr:sp macro="" textlink="">
      <xdr:nvSpPr>
        <xdr:cNvPr id="254" name="テキスト ボックス 253"/>
        <xdr:cNvSpPr txBox="1"/>
      </xdr:nvSpPr>
      <xdr:spPr>
        <a:xfrm>
          <a:off x="3530111" y="162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93197</xdr:rowOff>
    </xdr:from>
    <xdr:to>
      <xdr:col>15</xdr:col>
      <xdr:colOff>101600</xdr:colOff>
      <xdr:row>94</xdr:row>
      <xdr:rowOff>23347</xdr:rowOff>
    </xdr:to>
    <xdr:sp macro="" textlink="">
      <xdr:nvSpPr>
        <xdr:cNvPr id="255" name="楕円 254"/>
        <xdr:cNvSpPr/>
      </xdr:nvSpPr>
      <xdr:spPr>
        <a:xfrm>
          <a:off x="2857500" y="160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39874</xdr:rowOff>
    </xdr:from>
    <xdr:ext cx="534377" cy="259045"/>
    <xdr:sp macro="" textlink="">
      <xdr:nvSpPr>
        <xdr:cNvPr id="256" name="テキスト ボックス 255"/>
        <xdr:cNvSpPr txBox="1"/>
      </xdr:nvSpPr>
      <xdr:spPr>
        <a:xfrm>
          <a:off x="2641111" y="158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160293</xdr:rowOff>
    </xdr:from>
    <xdr:to>
      <xdr:col>10</xdr:col>
      <xdr:colOff>165100</xdr:colOff>
      <xdr:row>95</xdr:row>
      <xdr:rowOff>90443</xdr:rowOff>
    </xdr:to>
    <xdr:sp macro="" textlink="">
      <xdr:nvSpPr>
        <xdr:cNvPr id="257" name="楕円 256"/>
        <xdr:cNvSpPr/>
      </xdr:nvSpPr>
      <xdr:spPr>
        <a:xfrm>
          <a:off x="1968500" y="16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106970</xdr:rowOff>
    </xdr:from>
    <xdr:ext cx="534377" cy="259045"/>
    <xdr:sp macro="" textlink="">
      <xdr:nvSpPr>
        <xdr:cNvPr id="258" name="テキスト ボックス 257"/>
        <xdr:cNvSpPr txBox="1"/>
      </xdr:nvSpPr>
      <xdr:spPr>
        <a:xfrm>
          <a:off x="1752111" y="160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35728</xdr:rowOff>
    </xdr:from>
    <xdr:to>
      <xdr:col>6</xdr:col>
      <xdr:colOff>38100</xdr:colOff>
      <xdr:row>96</xdr:row>
      <xdr:rowOff>137328</xdr:rowOff>
    </xdr:to>
    <xdr:sp macro="" textlink="">
      <xdr:nvSpPr>
        <xdr:cNvPr id="259" name="楕円 258"/>
        <xdr:cNvSpPr/>
      </xdr:nvSpPr>
      <xdr:spPr>
        <a:xfrm>
          <a:off x="1079500" y="164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153855</xdr:rowOff>
    </xdr:from>
    <xdr:ext cx="534377" cy="259045"/>
    <xdr:sp macro="" textlink="">
      <xdr:nvSpPr>
        <xdr:cNvPr id="260" name="テキスト ボックス 259"/>
        <xdr:cNvSpPr txBox="1"/>
      </xdr:nvSpPr>
      <xdr:spPr>
        <a:xfrm>
          <a:off x="863111" y="162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28143</xdr:rowOff>
    </xdr:from>
    <xdr:to>
      <xdr:col>55</xdr:col>
      <xdr:colOff>0</xdr:colOff>
      <xdr:row>37</xdr:row>
      <xdr:rowOff>58319</xdr:rowOff>
    </xdr:to>
    <xdr:cxnSp macro="">
      <xdr:nvCxnSpPr>
        <xdr:cNvPr id="287" name="直線コネクタ 286"/>
        <xdr:cNvCxnSpPr/>
      </xdr:nvCxnSpPr>
      <xdr:spPr>
        <a:xfrm flipV="1">
          <a:off x="9639300" y="6371793"/>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58319</xdr:rowOff>
    </xdr:from>
    <xdr:to>
      <xdr:col>50</xdr:col>
      <xdr:colOff>114300</xdr:colOff>
      <xdr:row>37</xdr:row>
      <xdr:rowOff>80721</xdr:rowOff>
    </xdr:to>
    <xdr:cxnSp macro="">
      <xdr:nvCxnSpPr>
        <xdr:cNvPr id="290" name="直線コネクタ 289"/>
        <xdr:cNvCxnSpPr/>
      </xdr:nvCxnSpPr>
      <xdr:spPr>
        <a:xfrm flipV="1">
          <a:off x="8750300" y="6401969"/>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80721</xdr:rowOff>
    </xdr:from>
    <xdr:to>
      <xdr:col>45</xdr:col>
      <xdr:colOff>177800</xdr:colOff>
      <xdr:row>37</xdr:row>
      <xdr:rowOff>91237</xdr:rowOff>
    </xdr:to>
    <xdr:cxnSp macro="">
      <xdr:nvCxnSpPr>
        <xdr:cNvPr id="293" name="直線コネクタ 292"/>
        <xdr:cNvCxnSpPr/>
      </xdr:nvCxnSpPr>
      <xdr:spPr>
        <a:xfrm flipV="1">
          <a:off x="7861300" y="642437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74320</xdr:rowOff>
    </xdr:from>
    <xdr:to>
      <xdr:col>41</xdr:col>
      <xdr:colOff>50800</xdr:colOff>
      <xdr:row>37</xdr:row>
      <xdr:rowOff>91237</xdr:rowOff>
    </xdr:to>
    <xdr:cxnSp macro="">
      <xdr:nvCxnSpPr>
        <xdr:cNvPr id="296" name="直線コネクタ 295"/>
        <xdr:cNvCxnSpPr/>
      </xdr:nvCxnSpPr>
      <xdr:spPr>
        <a:xfrm>
          <a:off x="6972300" y="641797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148793</xdr:rowOff>
    </xdr:from>
    <xdr:to>
      <xdr:col>55</xdr:col>
      <xdr:colOff>50800</xdr:colOff>
      <xdr:row>37</xdr:row>
      <xdr:rowOff>78943</xdr:rowOff>
    </xdr:to>
    <xdr:sp macro="" textlink="">
      <xdr:nvSpPr>
        <xdr:cNvPr id="306" name="楕円 305"/>
        <xdr:cNvSpPr/>
      </xdr:nvSpPr>
      <xdr:spPr>
        <a:xfrm>
          <a:off x="104267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127220</xdr:rowOff>
    </xdr:from>
    <xdr:ext cx="378565" cy="259045"/>
    <xdr:sp macro="" textlink="">
      <xdr:nvSpPr>
        <xdr:cNvPr id="307" name="労働費該当値テキスト"/>
        <xdr:cNvSpPr txBox="1"/>
      </xdr:nvSpPr>
      <xdr:spPr>
        <a:xfrm>
          <a:off x="10528300" y="629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7519</xdr:rowOff>
    </xdr:from>
    <xdr:to>
      <xdr:col>50</xdr:col>
      <xdr:colOff>165100</xdr:colOff>
      <xdr:row>37</xdr:row>
      <xdr:rowOff>109119</xdr:rowOff>
    </xdr:to>
    <xdr:sp macro="" textlink="">
      <xdr:nvSpPr>
        <xdr:cNvPr id="308" name="楕円 307"/>
        <xdr:cNvSpPr/>
      </xdr:nvSpPr>
      <xdr:spPr>
        <a:xfrm>
          <a:off x="9588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100246</xdr:rowOff>
    </xdr:from>
    <xdr:ext cx="378565" cy="259045"/>
    <xdr:sp macro="" textlink="">
      <xdr:nvSpPr>
        <xdr:cNvPr id="309" name="テキスト ボックス 308"/>
        <xdr:cNvSpPr txBox="1"/>
      </xdr:nvSpPr>
      <xdr:spPr>
        <a:xfrm>
          <a:off x="9450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29921</xdr:rowOff>
    </xdr:from>
    <xdr:to>
      <xdr:col>46</xdr:col>
      <xdr:colOff>38100</xdr:colOff>
      <xdr:row>37</xdr:row>
      <xdr:rowOff>131521</xdr:rowOff>
    </xdr:to>
    <xdr:sp macro="" textlink="">
      <xdr:nvSpPr>
        <xdr:cNvPr id="310" name="楕円 309"/>
        <xdr:cNvSpPr/>
      </xdr:nvSpPr>
      <xdr:spPr>
        <a:xfrm>
          <a:off x="86995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122648</xdr:rowOff>
    </xdr:from>
    <xdr:ext cx="378565" cy="259045"/>
    <xdr:sp macro="" textlink="">
      <xdr:nvSpPr>
        <xdr:cNvPr id="311" name="テキスト ボックス 310"/>
        <xdr:cNvSpPr txBox="1"/>
      </xdr:nvSpPr>
      <xdr:spPr>
        <a:xfrm>
          <a:off x="8561017" y="64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40437</xdr:rowOff>
    </xdr:from>
    <xdr:to>
      <xdr:col>41</xdr:col>
      <xdr:colOff>101600</xdr:colOff>
      <xdr:row>37</xdr:row>
      <xdr:rowOff>142037</xdr:rowOff>
    </xdr:to>
    <xdr:sp macro="" textlink="">
      <xdr:nvSpPr>
        <xdr:cNvPr id="312" name="楕円 311"/>
        <xdr:cNvSpPr/>
      </xdr:nvSpPr>
      <xdr:spPr>
        <a:xfrm>
          <a:off x="7810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133164</xdr:rowOff>
    </xdr:from>
    <xdr:ext cx="378565" cy="259045"/>
    <xdr:sp macro="" textlink="">
      <xdr:nvSpPr>
        <xdr:cNvPr id="313" name="テキスト ボックス 312"/>
        <xdr:cNvSpPr txBox="1"/>
      </xdr:nvSpPr>
      <xdr:spPr>
        <a:xfrm>
          <a:off x="7672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23520</xdr:rowOff>
    </xdr:from>
    <xdr:to>
      <xdr:col>36</xdr:col>
      <xdr:colOff>165100</xdr:colOff>
      <xdr:row>37</xdr:row>
      <xdr:rowOff>125120</xdr:rowOff>
    </xdr:to>
    <xdr:sp macro="" textlink="">
      <xdr:nvSpPr>
        <xdr:cNvPr id="314" name="楕円 313"/>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116247</xdr:rowOff>
    </xdr:from>
    <xdr:ext cx="378565" cy="259045"/>
    <xdr:sp macro="" textlink="">
      <xdr:nvSpPr>
        <xdr:cNvPr id="315" name="テキスト ボックス 314"/>
        <xdr:cNvSpPr txBox="1"/>
      </xdr:nvSpPr>
      <xdr:spPr>
        <a:xfrm>
          <a:off x="6783017" y="64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90436</xdr:rowOff>
    </xdr:from>
    <xdr:to>
      <xdr:col>55</xdr:col>
      <xdr:colOff>0</xdr:colOff>
      <xdr:row>55</xdr:row>
      <xdr:rowOff>99352</xdr:rowOff>
    </xdr:to>
    <xdr:cxnSp macro="">
      <xdr:nvCxnSpPr>
        <xdr:cNvPr id="340" name="直線コネクタ 339"/>
        <xdr:cNvCxnSpPr/>
      </xdr:nvCxnSpPr>
      <xdr:spPr>
        <a:xfrm>
          <a:off x="9639300" y="9520186"/>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1"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90436</xdr:rowOff>
    </xdr:from>
    <xdr:to>
      <xdr:col>50</xdr:col>
      <xdr:colOff>114300</xdr:colOff>
      <xdr:row>55</xdr:row>
      <xdr:rowOff>153130</xdr:rowOff>
    </xdr:to>
    <xdr:cxnSp macro="">
      <xdr:nvCxnSpPr>
        <xdr:cNvPr id="343" name="直線コネクタ 342"/>
        <xdr:cNvCxnSpPr/>
      </xdr:nvCxnSpPr>
      <xdr:spPr>
        <a:xfrm flipV="1">
          <a:off x="8750300" y="9520186"/>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5" name="テキスト ボックス 344"/>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110782</xdr:rowOff>
    </xdr:from>
    <xdr:to>
      <xdr:col>45</xdr:col>
      <xdr:colOff>177800</xdr:colOff>
      <xdr:row>55</xdr:row>
      <xdr:rowOff>153130</xdr:rowOff>
    </xdr:to>
    <xdr:cxnSp macro="">
      <xdr:nvCxnSpPr>
        <xdr:cNvPr id="346" name="直線コネクタ 345"/>
        <xdr:cNvCxnSpPr/>
      </xdr:nvCxnSpPr>
      <xdr:spPr>
        <a:xfrm>
          <a:off x="7861300" y="9540532"/>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8" name="テキスト ボックス 347"/>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110782</xdr:rowOff>
    </xdr:from>
    <xdr:to>
      <xdr:col>41</xdr:col>
      <xdr:colOff>50800</xdr:colOff>
      <xdr:row>55</xdr:row>
      <xdr:rowOff>148844</xdr:rowOff>
    </xdr:to>
    <xdr:cxnSp macro="">
      <xdr:nvCxnSpPr>
        <xdr:cNvPr id="349" name="直線コネクタ 348"/>
        <xdr:cNvCxnSpPr/>
      </xdr:nvCxnSpPr>
      <xdr:spPr>
        <a:xfrm flipV="1">
          <a:off x="6972300" y="9540532"/>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1" name="テキスト ボックス 350"/>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48552</xdr:rowOff>
    </xdr:from>
    <xdr:to>
      <xdr:col>55</xdr:col>
      <xdr:colOff>50800</xdr:colOff>
      <xdr:row>55</xdr:row>
      <xdr:rowOff>150152</xdr:rowOff>
    </xdr:to>
    <xdr:sp macro="" textlink="">
      <xdr:nvSpPr>
        <xdr:cNvPr id="359" name="楕円 358"/>
        <xdr:cNvSpPr/>
      </xdr:nvSpPr>
      <xdr:spPr>
        <a:xfrm>
          <a:off x="104267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71429</xdr:rowOff>
    </xdr:from>
    <xdr:ext cx="469744" cy="259045"/>
    <xdr:sp macro="" textlink="">
      <xdr:nvSpPr>
        <xdr:cNvPr id="360" name="農林水産業費該当値テキスト"/>
        <xdr:cNvSpPr txBox="1"/>
      </xdr:nvSpPr>
      <xdr:spPr>
        <a:xfrm>
          <a:off x="10528300" y="932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39636</xdr:rowOff>
    </xdr:from>
    <xdr:to>
      <xdr:col>50</xdr:col>
      <xdr:colOff>165100</xdr:colOff>
      <xdr:row>55</xdr:row>
      <xdr:rowOff>141236</xdr:rowOff>
    </xdr:to>
    <xdr:sp macro="" textlink="">
      <xdr:nvSpPr>
        <xdr:cNvPr id="361" name="楕円 360"/>
        <xdr:cNvSpPr/>
      </xdr:nvSpPr>
      <xdr:spPr>
        <a:xfrm>
          <a:off x="9588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157763</xdr:rowOff>
    </xdr:from>
    <xdr:ext cx="469744" cy="259045"/>
    <xdr:sp macro="" textlink="">
      <xdr:nvSpPr>
        <xdr:cNvPr id="362" name="テキスト ボックス 361"/>
        <xdr:cNvSpPr txBox="1"/>
      </xdr:nvSpPr>
      <xdr:spPr>
        <a:xfrm>
          <a:off x="9404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102330</xdr:rowOff>
    </xdr:from>
    <xdr:to>
      <xdr:col>46</xdr:col>
      <xdr:colOff>38100</xdr:colOff>
      <xdr:row>56</xdr:row>
      <xdr:rowOff>32480</xdr:rowOff>
    </xdr:to>
    <xdr:sp macro="" textlink="">
      <xdr:nvSpPr>
        <xdr:cNvPr id="363" name="楕円 362"/>
        <xdr:cNvSpPr/>
      </xdr:nvSpPr>
      <xdr:spPr>
        <a:xfrm>
          <a:off x="8699500" y="95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49007</xdr:rowOff>
    </xdr:from>
    <xdr:ext cx="469744" cy="259045"/>
    <xdr:sp macro="" textlink="">
      <xdr:nvSpPr>
        <xdr:cNvPr id="364" name="テキスト ボックス 363"/>
        <xdr:cNvSpPr txBox="1"/>
      </xdr:nvSpPr>
      <xdr:spPr>
        <a:xfrm>
          <a:off x="8515428" y="93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59982</xdr:rowOff>
    </xdr:from>
    <xdr:to>
      <xdr:col>41</xdr:col>
      <xdr:colOff>101600</xdr:colOff>
      <xdr:row>55</xdr:row>
      <xdr:rowOff>161582</xdr:rowOff>
    </xdr:to>
    <xdr:sp macro="" textlink="">
      <xdr:nvSpPr>
        <xdr:cNvPr id="365" name="楕円 364"/>
        <xdr:cNvSpPr/>
      </xdr:nvSpPr>
      <xdr:spPr>
        <a:xfrm>
          <a:off x="7810500" y="94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6659</xdr:rowOff>
    </xdr:from>
    <xdr:ext cx="469744" cy="259045"/>
    <xdr:sp macro="" textlink="">
      <xdr:nvSpPr>
        <xdr:cNvPr id="366" name="テキスト ボックス 365"/>
        <xdr:cNvSpPr txBox="1"/>
      </xdr:nvSpPr>
      <xdr:spPr>
        <a:xfrm>
          <a:off x="7626428" y="926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98044</xdr:rowOff>
    </xdr:from>
    <xdr:to>
      <xdr:col>36</xdr:col>
      <xdr:colOff>165100</xdr:colOff>
      <xdr:row>56</xdr:row>
      <xdr:rowOff>28194</xdr:rowOff>
    </xdr:to>
    <xdr:sp macro="" textlink="">
      <xdr:nvSpPr>
        <xdr:cNvPr id="367" name="楕円 366"/>
        <xdr:cNvSpPr/>
      </xdr:nvSpPr>
      <xdr:spPr>
        <a:xfrm>
          <a:off x="6921500" y="95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44721</xdr:rowOff>
    </xdr:from>
    <xdr:ext cx="469744" cy="259045"/>
    <xdr:sp macro="" textlink="">
      <xdr:nvSpPr>
        <xdr:cNvPr id="368" name="テキスト ボックス 367"/>
        <xdr:cNvSpPr txBox="1"/>
      </xdr:nvSpPr>
      <xdr:spPr>
        <a:xfrm>
          <a:off x="6737428" y="930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155490</xdr:rowOff>
    </xdr:from>
    <xdr:to>
      <xdr:col>55</xdr:col>
      <xdr:colOff>0</xdr:colOff>
      <xdr:row>78</xdr:row>
      <xdr:rowOff>137626</xdr:rowOff>
    </xdr:to>
    <xdr:cxnSp macro="">
      <xdr:nvCxnSpPr>
        <xdr:cNvPr id="399" name="直線コネクタ 398"/>
        <xdr:cNvCxnSpPr/>
      </xdr:nvCxnSpPr>
      <xdr:spPr>
        <a:xfrm flipV="1">
          <a:off x="9639300" y="13357140"/>
          <a:ext cx="838200" cy="1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0"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137626</xdr:rowOff>
    </xdr:from>
    <xdr:to>
      <xdr:col>50</xdr:col>
      <xdr:colOff>114300</xdr:colOff>
      <xdr:row>78</xdr:row>
      <xdr:rowOff>144224</xdr:rowOff>
    </xdr:to>
    <xdr:cxnSp macro="">
      <xdr:nvCxnSpPr>
        <xdr:cNvPr id="402" name="直線コネクタ 401"/>
        <xdr:cNvCxnSpPr/>
      </xdr:nvCxnSpPr>
      <xdr:spPr>
        <a:xfrm flipV="1">
          <a:off x="8750300" y="1351072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4" name="テキスト ボックス 403"/>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144224</xdr:rowOff>
    </xdr:from>
    <xdr:to>
      <xdr:col>45</xdr:col>
      <xdr:colOff>177800</xdr:colOff>
      <xdr:row>78</xdr:row>
      <xdr:rowOff>153743</xdr:rowOff>
    </xdr:to>
    <xdr:cxnSp macro="">
      <xdr:nvCxnSpPr>
        <xdr:cNvPr id="405" name="直線コネクタ 404"/>
        <xdr:cNvCxnSpPr/>
      </xdr:nvCxnSpPr>
      <xdr:spPr>
        <a:xfrm flipV="1">
          <a:off x="7861300" y="13517324"/>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7" name="テキスト ボックス 406"/>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146819</xdr:rowOff>
    </xdr:from>
    <xdr:to>
      <xdr:col>41</xdr:col>
      <xdr:colOff>50800</xdr:colOff>
      <xdr:row>78</xdr:row>
      <xdr:rowOff>153743</xdr:rowOff>
    </xdr:to>
    <xdr:cxnSp macro="">
      <xdr:nvCxnSpPr>
        <xdr:cNvPr id="408" name="直線コネクタ 407"/>
        <xdr:cNvCxnSpPr/>
      </xdr:nvCxnSpPr>
      <xdr:spPr>
        <a:xfrm>
          <a:off x="6972300" y="13519919"/>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2" name="テキスト ボックス 411"/>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104690</xdr:rowOff>
    </xdr:from>
    <xdr:to>
      <xdr:col>55</xdr:col>
      <xdr:colOff>50800</xdr:colOff>
      <xdr:row>78</xdr:row>
      <xdr:rowOff>34840</xdr:rowOff>
    </xdr:to>
    <xdr:sp macro="" textlink="">
      <xdr:nvSpPr>
        <xdr:cNvPr id="418" name="楕円 417"/>
        <xdr:cNvSpPr/>
      </xdr:nvSpPr>
      <xdr:spPr>
        <a:xfrm>
          <a:off x="10426700" y="133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127567</xdr:rowOff>
    </xdr:from>
    <xdr:ext cx="534377" cy="259045"/>
    <xdr:sp macro="" textlink="">
      <xdr:nvSpPr>
        <xdr:cNvPr id="419" name="商工費該当値テキスト"/>
        <xdr:cNvSpPr txBox="1"/>
      </xdr:nvSpPr>
      <xdr:spPr>
        <a:xfrm>
          <a:off x="10528300" y="131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86826</xdr:rowOff>
    </xdr:from>
    <xdr:to>
      <xdr:col>50</xdr:col>
      <xdr:colOff>165100</xdr:colOff>
      <xdr:row>79</xdr:row>
      <xdr:rowOff>16976</xdr:rowOff>
    </xdr:to>
    <xdr:sp macro="" textlink="">
      <xdr:nvSpPr>
        <xdr:cNvPr id="420" name="楕円 419"/>
        <xdr:cNvSpPr/>
      </xdr:nvSpPr>
      <xdr:spPr>
        <a:xfrm>
          <a:off x="95885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33503</xdr:rowOff>
    </xdr:from>
    <xdr:ext cx="469744" cy="259045"/>
    <xdr:sp macro="" textlink="">
      <xdr:nvSpPr>
        <xdr:cNvPr id="421" name="テキスト ボックス 420"/>
        <xdr:cNvSpPr txBox="1"/>
      </xdr:nvSpPr>
      <xdr:spPr>
        <a:xfrm>
          <a:off x="9404428" y="1323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93424</xdr:rowOff>
    </xdr:from>
    <xdr:to>
      <xdr:col>46</xdr:col>
      <xdr:colOff>38100</xdr:colOff>
      <xdr:row>79</xdr:row>
      <xdr:rowOff>23574</xdr:rowOff>
    </xdr:to>
    <xdr:sp macro="" textlink="">
      <xdr:nvSpPr>
        <xdr:cNvPr id="422" name="楕円 421"/>
        <xdr:cNvSpPr/>
      </xdr:nvSpPr>
      <xdr:spPr>
        <a:xfrm>
          <a:off x="8699500" y="134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40101</xdr:rowOff>
    </xdr:from>
    <xdr:ext cx="469744" cy="259045"/>
    <xdr:sp macro="" textlink="">
      <xdr:nvSpPr>
        <xdr:cNvPr id="423" name="テキスト ボックス 422"/>
        <xdr:cNvSpPr txBox="1"/>
      </xdr:nvSpPr>
      <xdr:spPr>
        <a:xfrm>
          <a:off x="8515428" y="132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102943</xdr:rowOff>
    </xdr:from>
    <xdr:to>
      <xdr:col>41</xdr:col>
      <xdr:colOff>101600</xdr:colOff>
      <xdr:row>79</xdr:row>
      <xdr:rowOff>33093</xdr:rowOff>
    </xdr:to>
    <xdr:sp macro="" textlink="">
      <xdr:nvSpPr>
        <xdr:cNvPr id="424" name="楕円 423"/>
        <xdr:cNvSpPr/>
      </xdr:nvSpPr>
      <xdr:spPr>
        <a:xfrm>
          <a:off x="7810500" y="134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24220</xdr:rowOff>
    </xdr:from>
    <xdr:ext cx="469744" cy="259045"/>
    <xdr:sp macro="" textlink="">
      <xdr:nvSpPr>
        <xdr:cNvPr id="425" name="テキスト ボックス 424"/>
        <xdr:cNvSpPr txBox="1"/>
      </xdr:nvSpPr>
      <xdr:spPr>
        <a:xfrm>
          <a:off x="7626428" y="135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96019</xdr:rowOff>
    </xdr:from>
    <xdr:to>
      <xdr:col>36</xdr:col>
      <xdr:colOff>165100</xdr:colOff>
      <xdr:row>79</xdr:row>
      <xdr:rowOff>26169</xdr:rowOff>
    </xdr:to>
    <xdr:sp macro="" textlink="">
      <xdr:nvSpPr>
        <xdr:cNvPr id="426" name="楕円 425"/>
        <xdr:cNvSpPr/>
      </xdr:nvSpPr>
      <xdr:spPr>
        <a:xfrm>
          <a:off x="6921500" y="134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42696</xdr:rowOff>
    </xdr:from>
    <xdr:ext cx="469744" cy="259045"/>
    <xdr:sp macro="" textlink="">
      <xdr:nvSpPr>
        <xdr:cNvPr id="427" name="テキスト ボックス 426"/>
        <xdr:cNvSpPr txBox="1"/>
      </xdr:nvSpPr>
      <xdr:spPr>
        <a:xfrm>
          <a:off x="6737428" y="132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2273</xdr:rowOff>
    </xdr:from>
    <xdr:to>
      <xdr:col>55</xdr:col>
      <xdr:colOff>0</xdr:colOff>
      <xdr:row>97</xdr:row>
      <xdr:rowOff>22527</xdr:rowOff>
    </xdr:to>
    <xdr:cxnSp macro="">
      <xdr:nvCxnSpPr>
        <xdr:cNvPr id="456" name="直線コネクタ 455"/>
        <xdr:cNvCxnSpPr/>
      </xdr:nvCxnSpPr>
      <xdr:spPr>
        <a:xfrm flipV="1">
          <a:off x="9639300" y="16632923"/>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22527</xdr:rowOff>
    </xdr:from>
    <xdr:to>
      <xdr:col>50</xdr:col>
      <xdr:colOff>114300</xdr:colOff>
      <xdr:row>97</xdr:row>
      <xdr:rowOff>71791</xdr:rowOff>
    </xdr:to>
    <xdr:cxnSp macro="">
      <xdr:nvCxnSpPr>
        <xdr:cNvPr id="459" name="直線コネクタ 458"/>
        <xdr:cNvCxnSpPr/>
      </xdr:nvCxnSpPr>
      <xdr:spPr>
        <a:xfrm flipV="1">
          <a:off x="8750300" y="16653177"/>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71791</xdr:rowOff>
    </xdr:from>
    <xdr:to>
      <xdr:col>45</xdr:col>
      <xdr:colOff>177800</xdr:colOff>
      <xdr:row>97</xdr:row>
      <xdr:rowOff>114021</xdr:rowOff>
    </xdr:to>
    <xdr:cxnSp macro="">
      <xdr:nvCxnSpPr>
        <xdr:cNvPr id="462" name="直線コネクタ 461"/>
        <xdr:cNvCxnSpPr/>
      </xdr:nvCxnSpPr>
      <xdr:spPr>
        <a:xfrm flipV="1">
          <a:off x="7861300" y="1670244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57640</xdr:rowOff>
    </xdr:from>
    <xdr:to>
      <xdr:col>41</xdr:col>
      <xdr:colOff>50800</xdr:colOff>
      <xdr:row>97</xdr:row>
      <xdr:rowOff>114021</xdr:rowOff>
    </xdr:to>
    <xdr:cxnSp macro="">
      <xdr:nvCxnSpPr>
        <xdr:cNvPr id="465" name="直線コネクタ 464"/>
        <xdr:cNvCxnSpPr/>
      </xdr:nvCxnSpPr>
      <xdr:spPr>
        <a:xfrm>
          <a:off x="6972300" y="16688290"/>
          <a:ext cx="8890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122923</xdr:rowOff>
    </xdr:from>
    <xdr:to>
      <xdr:col>55</xdr:col>
      <xdr:colOff>50800</xdr:colOff>
      <xdr:row>97</xdr:row>
      <xdr:rowOff>53073</xdr:rowOff>
    </xdr:to>
    <xdr:sp macro="" textlink="">
      <xdr:nvSpPr>
        <xdr:cNvPr id="475" name="楕円 474"/>
        <xdr:cNvSpPr/>
      </xdr:nvSpPr>
      <xdr:spPr>
        <a:xfrm>
          <a:off x="10426700" y="165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145800</xdr:rowOff>
    </xdr:from>
    <xdr:ext cx="534377" cy="259045"/>
    <xdr:sp macro="" textlink="">
      <xdr:nvSpPr>
        <xdr:cNvPr id="476" name="土木費該当値テキスト"/>
        <xdr:cNvSpPr txBox="1"/>
      </xdr:nvSpPr>
      <xdr:spPr>
        <a:xfrm>
          <a:off x="10528300" y="164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143177</xdr:rowOff>
    </xdr:from>
    <xdr:to>
      <xdr:col>50</xdr:col>
      <xdr:colOff>165100</xdr:colOff>
      <xdr:row>97</xdr:row>
      <xdr:rowOff>73327</xdr:rowOff>
    </xdr:to>
    <xdr:sp macro="" textlink="">
      <xdr:nvSpPr>
        <xdr:cNvPr id="477" name="楕円 476"/>
        <xdr:cNvSpPr/>
      </xdr:nvSpPr>
      <xdr:spPr>
        <a:xfrm>
          <a:off x="9588500" y="166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89854</xdr:rowOff>
    </xdr:from>
    <xdr:ext cx="534377" cy="259045"/>
    <xdr:sp macro="" textlink="">
      <xdr:nvSpPr>
        <xdr:cNvPr id="478" name="テキスト ボックス 477"/>
        <xdr:cNvSpPr txBox="1"/>
      </xdr:nvSpPr>
      <xdr:spPr>
        <a:xfrm>
          <a:off x="9372111" y="163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20991</xdr:rowOff>
    </xdr:from>
    <xdr:to>
      <xdr:col>46</xdr:col>
      <xdr:colOff>38100</xdr:colOff>
      <xdr:row>97</xdr:row>
      <xdr:rowOff>122591</xdr:rowOff>
    </xdr:to>
    <xdr:sp macro="" textlink="">
      <xdr:nvSpPr>
        <xdr:cNvPr id="479" name="楕円 478"/>
        <xdr:cNvSpPr/>
      </xdr:nvSpPr>
      <xdr:spPr>
        <a:xfrm>
          <a:off x="8699500" y="166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139118</xdr:rowOff>
    </xdr:from>
    <xdr:ext cx="534377" cy="259045"/>
    <xdr:sp macro="" textlink="">
      <xdr:nvSpPr>
        <xdr:cNvPr id="480" name="テキスト ボックス 479"/>
        <xdr:cNvSpPr txBox="1"/>
      </xdr:nvSpPr>
      <xdr:spPr>
        <a:xfrm>
          <a:off x="8483111" y="164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63221</xdr:rowOff>
    </xdr:from>
    <xdr:to>
      <xdr:col>41</xdr:col>
      <xdr:colOff>101600</xdr:colOff>
      <xdr:row>97</xdr:row>
      <xdr:rowOff>164821</xdr:rowOff>
    </xdr:to>
    <xdr:sp macro="" textlink="">
      <xdr:nvSpPr>
        <xdr:cNvPr id="481" name="楕円 480"/>
        <xdr:cNvSpPr/>
      </xdr:nvSpPr>
      <xdr:spPr>
        <a:xfrm>
          <a:off x="7810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155948</xdr:rowOff>
    </xdr:from>
    <xdr:ext cx="534377" cy="259045"/>
    <xdr:sp macro="" textlink="">
      <xdr:nvSpPr>
        <xdr:cNvPr id="482" name="テキスト ボックス 481"/>
        <xdr:cNvSpPr txBox="1"/>
      </xdr:nvSpPr>
      <xdr:spPr>
        <a:xfrm>
          <a:off x="7594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6840</xdr:rowOff>
    </xdr:from>
    <xdr:to>
      <xdr:col>36</xdr:col>
      <xdr:colOff>165100</xdr:colOff>
      <xdr:row>97</xdr:row>
      <xdr:rowOff>108440</xdr:rowOff>
    </xdr:to>
    <xdr:sp macro="" textlink="">
      <xdr:nvSpPr>
        <xdr:cNvPr id="483" name="楕円 482"/>
        <xdr:cNvSpPr/>
      </xdr:nvSpPr>
      <xdr:spPr>
        <a:xfrm>
          <a:off x="6921500" y="166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124967</xdr:rowOff>
    </xdr:from>
    <xdr:ext cx="534377" cy="259045"/>
    <xdr:sp macro="" textlink="">
      <xdr:nvSpPr>
        <xdr:cNvPr id="484" name="テキスト ボックス 483"/>
        <xdr:cNvSpPr txBox="1"/>
      </xdr:nvSpPr>
      <xdr:spPr>
        <a:xfrm>
          <a:off x="6705111" y="164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42956</xdr:rowOff>
    </xdr:from>
    <xdr:to>
      <xdr:col>85</xdr:col>
      <xdr:colOff>127000</xdr:colOff>
      <xdr:row>35</xdr:row>
      <xdr:rowOff>37013</xdr:rowOff>
    </xdr:to>
    <xdr:cxnSp macro="">
      <xdr:nvCxnSpPr>
        <xdr:cNvPr id="512" name="直線コネクタ 511"/>
        <xdr:cNvCxnSpPr/>
      </xdr:nvCxnSpPr>
      <xdr:spPr>
        <a:xfrm flipV="1">
          <a:off x="15481300" y="5872256"/>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3"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87122</xdr:rowOff>
    </xdr:from>
    <xdr:to>
      <xdr:col>81</xdr:col>
      <xdr:colOff>50800</xdr:colOff>
      <xdr:row>35</xdr:row>
      <xdr:rowOff>37013</xdr:rowOff>
    </xdr:to>
    <xdr:cxnSp macro="">
      <xdr:nvCxnSpPr>
        <xdr:cNvPr id="515" name="直線コネクタ 514"/>
        <xdr:cNvCxnSpPr/>
      </xdr:nvCxnSpPr>
      <xdr:spPr>
        <a:xfrm>
          <a:off x="14592300" y="5744972"/>
          <a:ext cx="889000" cy="29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7" name="テキスト ボックス 516"/>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84927</xdr:rowOff>
    </xdr:from>
    <xdr:to>
      <xdr:col>76</xdr:col>
      <xdr:colOff>114300</xdr:colOff>
      <xdr:row>33</xdr:row>
      <xdr:rowOff>87122</xdr:rowOff>
    </xdr:to>
    <xdr:cxnSp macro="">
      <xdr:nvCxnSpPr>
        <xdr:cNvPr id="518" name="直線コネクタ 517"/>
        <xdr:cNvCxnSpPr/>
      </xdr:nvCxnSpPr>
      <xdr:spPr>
        <a:xfrm>
          <a:off x="13703300" y="5742777"/>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57130</xdr:rowOff>
    </xdr:from>
    <xdr:to>
      <xdr:col>71</xdr:col>
      <xdr:colOff>177800</xdr:colOff>
      <xdr:row>33</xdr:row>
      <xdr:rowOff>84927</xdr:rowOff>
    </xdr:to>
    <xdr:cxnSp macro="">
      <xdr:nvCxnSpPr>
        <xdr:cNvPr id="521" name="直線コネクタ 520"/>
        <xdr:cNvCxnSpPr/>
      </xdr:nvCxnSpPr>
      <xdr:spPr>
        <a:xfrm>
          <a:off x="12814300" y="5543530"/>
          <a:ext cx="8890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163606</xdr:rowOff>
    </xdr:from>
    <xdr:to>
      <xdr:col>85</xdr:col>
      <xdr:colOff>177800</xdr:colOff>
      <xdr:row>34</xdr:row>
      <xdr:rowOff>93756</xdr:rowOff>
    </xdr:to>
    <xdr:sp macro="" textlink="">
      <xdr:nvSpPr>
        <xdr:cNvPr id="531" name="楕円 530"/>
        <xdr:cNvSpPr/>
      </xdr:nvSpPr>
      <xdr:spPr>
        <a:xfrm>
          <a:off x="16268700" y="58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15033</xdr:rowOff>
    </xdr:from>
    <xdr:ext cx="534377" cy="259045"/>
    <xdr:sp macro="" textlink="">
      <xdr:nvSpPr>
        <xdr:cNvPr id="532" name="消防費該当値テキスト"/>
        <xdr:cNvSpPr txBox="1"/>
      </xdr:nvSpPr>
      <xdr:spPr>
        <a:xfrm>
          <a:off x="16370300" y="56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157663</xdr:rowOff>
    </xdr:from>
    <xdr:to>
      <xdr:col>81</xdr:col>
      <xdr:colOff>101600</xdr:colOff>
      <xdr:row>35</xdr:row>
      <xdr:rowOff>87813</xdr:rowOff>
    </xdr:to>
    <xdr:sp macro="" textlink="">
      <xdr:nvSpPr>
        <xdr:cNvPr id="533" name="楕円 532"/>
        <xdr:cNvSpPr/>
      </xdr:nvSpPr>
      <xdr:spPr>
        <a:xfrm>
          <a:off x="15430500" y="5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104340</xdr:rowOff>
    </xdr:from>
    <xdr:ext cx="534377" cy="259045"/>
    <xdr:sp macro="" textlink="">
      <xdr:nvSpPr>
        <xdr:cNvPr id="534" name="テキスト ボックス 533"/>
        <xdr:cNvSpPr txBox="1"/>
      </xdr:nvSpPr>
      <xdr:spPr>
        <a:xfrm>
          <a:off x="15214111" y="57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36322</xdr:rowOff>
    </xdr:from>
    <xdr:to>
      <xdr:col>76</xdr:col>
      <xdr:colOff>165100</xdr:colOff>
      <xdr:row>33</xdr:row>
      <xdr:rowOff>137922</xdr:rowOff>
    </xdr:to>
    <xdr:sp macro="" textlink="">
      <xdr:nvSpPr>
        <xdr:cNvPr id="535" name="楕円 534"/>
        <xdr:cNvSpPr/>
      </xdr:nvSpPr>
      <xdr:spPr>
        <a:xfrm>
          <a:off x="14541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154449</xdr:rowOff>
    </xdr:from>
    <xdr:ext cx="534377" cy="259045"/>
    <xdr:sp macro="" textlink="">
      <xdr:nvSpPr>
        <xdr:cNvPr id="536" name="テキスト ボックス 535"/>
        <xdr:cNvSpPr txBox="1"/>
      </xdr:nvSpPr>
      <xdr:spPr>
        <a:xfrm>
          <a:off x="14325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34127</xdr:rowOff>
    </xdr:from>
    <xdr:to>
      <xdr:col>72</xdr:col>
      <xdr:colOff>38100</xdr:colOff>
      <xdr:row>33</xdr:row>
      <xdr:rowOff>135727</xdr:rowOff>
    </xdr:to>
    <xdr:sp macro="" textlink="">
      <xdr:nvSpPr>
        <xdr:cNvPr id="537" name="楕円 536"/>
        <xdr:cNvSpPr/>
      </xdr:nvSpPr>
      <xdr:spPr>
        <a:xfrm>
          <a:off x="13652500" y="56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152254</xdr:rowOff>
    </xdr:from>
    <xdr:ext cx="534377" cy="259045"/>
    <xdr:sp macro="" textlink="">
      <xdr:nvSpPr>
        <xdr:cNvPr id="538" name="テキスト ボックス 537"/>
        <xdr:cNvSpPr txBox="1"/>
      </xdr:nvSpPr>
      <xdr:spPr>
        <a:xfrm>
          <a:off x="13436111" y="54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6330</xdr:rowOff>
    </xdr:from>
    <xdr:to>
      <xdr:col>67</xdr:col>
      <xdr:colOff>101600</xdr:colOff>
      <xdr:row>32</xdr:row>
      <xdr:rowOff>107930</xdr:rowOff>
    </xdr:to>
    <xdr:sp macro="" textlink="">
      <xdr:nvSpPr>
        <xdr:cNvPr id="539" name="楕円 538"/>
        <xdr:cNvSpPr/>
      </xdr:nvSpPr>
      <xdr:spPr>
        <a:xfrm>
          <a:off x="12763500" y="54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124457</xdr:rowOff>
    </xdr:from>
    <xdr:ext cx="534377" cy="259045"/>
    <xdr:sp macro="" textlink="">
      <xdr:nvSpPr>
        <xdr:cNvPr id="540" name="テキスト ボックス 539"/>
        <xdr:cNvSpPr txBox="1"/>
      </xdr:nvSpPr>
      <xdr:spPr>
        <a:xfrm>
          <a:off x="12547111" y="5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75784</xdr:rowOff>
    </xdr:from>
    <xdr:to>
      <xdr:col>85</xdr:col>
      <xdr:colOff>127000</xdr:colOff>
      <xdr:row>55</xdr:row>
      <xdr:rowOff>81042</xdr:rowOff>
    </xdr:to>
    <xdr:cxnSp macro="">
      <xdr:nvCxnSpPr>
        <xdr:cNvPr id="568" name="直線コネクタ 567"/>
        <xdr:cNvCxnSpPr/>
      </xdr:nvCxnSpPr>
      <xdr:spPr>
        <a:xfrm flipV="1">
          <a:off x="15481300" y="8991184"/>
          <a:ext cx="838200" cy="5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134717</xdr:rowOff>
    </xdr:from>
    <xdr:to>
      <xdr:col>81</xdr:col>
      <xdr:colOff>50800</xdr:colOff>
      <xdr:row>55</xdr:row>
      <xdr:rowOff>81042</xdr:rowOff>
    </xdr:to>
    <xdr:cxnSp macro="">
      <xdr:nvCxnSpPr>
        <xdr:cNvPr id="571" name="直線コネクタ 570"/>
        <xdr:cNvCxnSpPr/>
      </xdr:nvCxnSpPr>
      <xdr:spPr>
        <a:xfrm>
          <a:off x="14592300" y="9050117"/>
          <a:ext cx="889000" cy="46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134717</xdr:rowOff>
    </xdr:from>
    <xdr:to>
      <xdr:col>76</xdr:col>
      <xdr:colOff>114300</xdr:colOff>
      <xdr:row>55</xdr:row>
      <xdr:rowOff>168070</xdr:rowOff>
    </xdr:to>
    <xdr:cxnSp macro="">
      <xdr:nvCxnSpPr>
        <xdr:cNvPr id="574" name="直線コネクタ 573"/>
        <xdr:cNvCxnSpPr/>
      </xdr:nvCxnSpPr>
      <xdr:spPr>
        <a:xfrm flipV="1">
          <a:off x="13703300" y="9050117"/>
          <a:ext cx="889000" cy="54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6" name="テキスト ボックス 575"/>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160206</xdr:rowOff>
    </xdr:from>
    <xdr:to>
      <xdr:col>71</xdr:col>
      <xdr:colOff>177800</xdr:colOff>
      <xdr:row>55</xdr:row>
      <xdr:rowOff>168070</xdr:rowOff>
    </xdr:to>
    <xdr:cxnSp macro="">
      <xdr:nvCxnSpPr>
        <xdr:cNvPr id="577" name="直線コネクタ 576"/>
        <xdr:cNvCxnSpPr/>
      </xdr:nvCxnSpPr>
      <xdr:spPr>
        <a:xfrm>
          <a:off x="12814300" y="9247056"/>
          <a:ext cx="889000" cy="35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1" name="テキスト ボックス 580"/>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24984</xdr:rowOff>
    </xdr:from>
    <xdr:to>
      <xdr:col>85</xdr:col>
      <xdr:colOff>177800</xdr:colOff>
      <xdr:row>52</xdr:row>
      <xdr:rowOff>126584</xdr:rowOff>
    </xdr:to>
    <xdr:sp macro="" textlink="">
      <xdr:nvSpPr>
        <xdr:cNvPr id="587" name="楕円 586"/>
        <xdr:cNvSpPr/>
      </xdr:nvSpPr>
      <xdr:spPr>
        <a:xfrm>
          <a:off x="16268700" y="8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47861</xdr:rowOff>
    </xdr:from>
    <xdr:ext cx="534377" cy="259045"/>
    <xdr:sp macro="" textlink="">
      <xdr:nvSpPr>
        <xdr:cNvPr id="588" name="教育費該当値テキスト"/>
        <xdr:cNvSpPr txBox="1"/>
      </xdr:nvSpPr>
      <xdr:spPr>
        <a:xfrm>
          <a:off x="16370300" y="87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30242</xdr:rowOff>
    </xdr:from>
    <xdr:to>
      <xdr:col>81</xdr:col>
      <xdr:colOff>101600</xdr:colOff>
      <xdr:row>55</xdr:row>
      <xdr:rowOff>131842</xdr:rowOff>
    </xdr:to>
    <xdr:sp macro="" textlink="">
      <xdr:nvSpPr>
        <xdr:cNvPr id="589" name="楕円 588"/>
        <xdr:cNvSpPr/>
      </xdr:nvSpPr>
      <xdr:spPr>
        <a:xfrm>
          <a:off x="15430500" y="94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148369</xdr:rowOff>
    </xdr:from>
    <xdr:ext cx="534377" cy="259045"/>
    <xdr:sp macro="" textlink="">
      <xdr:nvSpPr>
        <xdr:cNvPr id="590" name="テキスト ボックス 589"/>
        <xdr:cNvSpPr txBox="1"/>
      </xdr:nvSpPr>
      <xdr:spPr>
        <a:xfrm>
          <a:off x="15214111" y="92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83917</xdr:rowOff>
    </xdr:from>
    <xdr:to>
      <xdr:col>76</xdr:col>
      <xdr:colOff>165100</xdr:colOff>
      <xdr:row>53</xdr:row>
      <xdr:rowOff>14067</xdr:rowOff>
    </xdr:to>
    <xdr:sp macro="" textlink="">
      <xdr:nvSpPr>
        <xdr:cNvPr id="591" name="楕円 590"/>
        <xdr:cNvSpPr/>
      </xdr:nvSpPr>
      <xdr:spPr>
        <a:xfrm>
          <a:off x="14541500" y="89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30594</xdr:rowOff>
    </xdr:from>
    <xdr:ext cx="534377" cy="259045"/>
    <xdr:sp macro="" textlink="">
      <xdr:nvSpPr>
        <xdr:cNvPr id="592" name="テキスト ボックス 591"/>
        <xdr:cNvSpPr txBox="1"/>
      </xdr:nvSpPr>
      <xdr:spPr>
        <a:xfrm>
          <a:off x="14325111" y="87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117270</xdr:rowOff>
    </xdr:from>
    <xdr:to>
      <xdr:col>72</xdr:col>
      <xdr:colOff>38100</xdr:colOff>
      <xdr:row>56</xdr:row>
      <xdr:rowOff>47420</xdr:rowOff>
    </xdr:to>
    <xdr:sp macro="" textlink="">
      <xdr:nvSpPr>
        <xdr:cNvPr id="593" name="楕円 592"/>
        <xdr:cNvSpPr/>
      </xdr:nvSpPr>
      <xdr:spPr>
        <a:xfrm>
          <a:off x="13652500" y="95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63947</xdr:rowOff>
    </xdr:from>
    <xdr:ext cx="534377" cy="259045"/>
    <xdr:sp macro="" textlink="">
      <xdr:nvSpPr>
        <xdr:cNvPr id="594" name="テキスト ボックス 593"/>
        <xdr:cNvSpPr txBox="1"/>
      </xdr:nvSpPr>
      <xdr:spPr>
        <a:xfrm>
          <a:off x="13436111" y="93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109406</xdr:rowOff>
    </xdr:from>
    <xdr:to>
      <xdr:col>67</xdr:col>
      <xdr:colOff>101600</xdr:colOff>
      <xdr:row>54</xdr:row>
      <xdr:rowOff>39556</xdr:rowOff>
    </xdr:to>
    <xdr:sp macro="" textlink="">
      <xdr:nvSpPr>
        <xdr:cNvPr id="595" name="楕円 594"/>
        <xdr:cNvSpPr/>
      </xdr:nvSpPr>
      <xdr:spPr>
        <a:xfrm>
          <a:off x="12763500" y="91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56083</xdr:rowOff>
    </xdr:from>
    <xdr:ext cx="534377" cy="259045"/>
    <xdr:sp macro="" textlink="">
      <xdr:nvSpPr>
        <xdr:cNvPr id="596" name="テキスト ボックス 595"/>
        <xdr:cNvSpPr txBox="1"/>
      </xdr:nvSpPr>
      <xdr:spPr>
        <a:xfrm>
          <a:off x="12547111" y="89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69825</xdr:rowOff>
    </xdr:from>
    <xdr:to>
      <xdr:col>85</xdr:col>
      <xdr:colOff>127000</xdr:colOff>
      <xdr:row>78</xdr:row>
      <xdr:rowOff>115926</xdr:rowOff>
    </xdr:to>
    <xdr:cxnSp macro="">
      <xdr:nvCxnSpPr>
        <xdr:cNvPr id="625" name="直線コネクタ 624"/>
        <xdr:cNvCxnSpPr/>
      </xdr:nvCxnSpPr>
      <xdr:spPr>
        <a:xfrm flipV="1">
          <a:off x="15481300" y="13442925"/>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64507</xdr:rowOff>
    </xdr:from>
    <xdr:ext cx="469744" cy="259045"/>
    <xdr:sp macro="" textlink="">
      <xdr:nvSpPr>
        <xdr:cNvPr id="626" name="災害復旧費平均値テキスト"/>
        <xdr:cNvSpPr txBox="1"/>
      </xdr:nvSpPr>
      <xdr:spPr>
        <a:xfrm>
          <a:off x="16370300" y="1343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41708</xdr:rowOff>
    </xdr:from>
    <xdr:to>
      <xdr:col>81</xdr:col>
      <xdr:colOff>50800</xdr:colOff>
      <xdr:row>78</xdr:row>
      <xdr:rowOff>115926</xdr:rowOff>
    </xdr:to>
    <xdr:cxnSp macro="">
      <xdr:nvCxnSpPr>
        <xdr:cNvPr id="628" name="直線コネクタ 627"/>
        <xdr:cNvCxnSpPr/>
      </xdr:nvCxnSpPr>
      <xdr:spPr>
        <a:xfrm>
          <a:off x="14592300" y="13414808"/>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0" name="テキスト ボックス 629"/>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41708</xdr:rowOff>
    </xdr:from>
    <xdr:to>
      <xdr:col>76</xdr:col>
      <xdr:colOff>114300</xdr:colOff>
      <xdr:row>78</xdr:row>
      <xdr:rowOff>124231</xdr:rowOff>
    </xdr:to>
    <xdr:cxnSp macro="">
      <xdr:nvCxnSpPr>
        <xdr:cNvPr id="631" name="直線コネクタ 630"/>
        <xdr:cNvCxnSpPr/>
      </xdr:nvCxnSpPr>
      <xdr:spPr>
        <a:xfrm flipV="1">
          <a:off x="13703300" y="13414808"/>
          <a:ext cx="889000" cy="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3" name="テキスト ボックス 632"/>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124231</xdr:rowOff>
    </xdr:from>
    <xdr:to>
      <xdr:col>71</xdr:col>
      <xdr:colOff>177800</xdr:colOff>
      <xdr:row>79</xdr:row>
      <xdr:rowOff>16866</xdr:rowOff>
    </xdr:to>
    <xdr:cxnSp macro="">
      <xdr:nvCxnSpPr>
        <xdr:cNvPr id="634" name="直線コネクタ 633"/>
        <xdr:cNvCxnSpPr/>
      </xdr:nvCxnSpPr>
      <xdr:spPr>
        <a:xfrm flipV="1">
          <a:off x="12814300" y="1349733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6" name="テキスト ボックス 635"/>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19025</xdr:rowOff>
    </xdr:from>
    <xdr:to>
      <xdr:col>85</xdr:col>
      <xdr:colOff>177800</xdr:colOff>
      <xdr:row>78</xdr:row>
      <xdr:rowOff>120625</xdr:rowOff>
    </xdr:to>
    <xdr:sp macro="" textlink="">
      <xdr:nvSpPr>
        <xdr:cNvPr id="644" name="楕円 643"/>
        <xdr:cNvSpPr/>
      </xdr:nvSpPr>
      <xdr:spPr>
        <a:xfrm>
          <a:off x="16268700" y="13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41902</xdr:rowOff>
    </xdr:from>
    <xdr:ext cx="469744" cy="259045"/>
    <xdr:sp macro="" textlink="">
      <xdr:nvSpPr>
        <xdr:cNvPr id="645" name="災害復旧費該当値テキスト"/>
        <xdr:cNvSpPr txBox="1"/>
      </xdr:nvSpPr>
      <xdr:spPr>
        <a:xfrm>
          <a:off x="16370300" y="132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65126</xdr:rowOff>
    </xdr:from>
    <xdr:to>
      <xdr:col>81</xdr:col>
      <xdr:colOff>101600</xdr:colOff>
      <xdr:row>78</xdr:row>
      <xdr:rowOff>166726</xdr:rowOff>
    </xdr:to>
    <xdr:sp macro="" textlink="">
      <xdr:nvSpPr>
        <xdr:cNvPr id="646" name="楕円 645"/>
        <xdr:cNvSpPr/>
      </xdr:nvSpPr>
      <xdr:spPr>
        <a:xfrm>
          <a:off x="15430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11803</xdr:rowOff>
    </xdr:from>
    <xdr:ext cx="469744" cy="259045"/>
    <xdr:sp macro="" textlink="">
      <xdr:nvSpPr>
        <xdr:cNvPr id="647" name="テキスト ボックス 646"/>
        <xdr:cNvSpPr txBox="1"/>
      </xdr:nvSpPr>
      <xdr:spPr>
        <a:xfrm>
          <a:off x="15246428" y="132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162358</xdr:rowOff>
    </xdr:from>
    <xdr:to>
      <xdr:col>76</xdr:col>
      <xdr:colOff>165100</xdr:colOff>
      <xdr:row>78</xdr:row>
      <xdr:rowOff>92508</xdr:rowOff>
    </xdr:to>
    <xdr:sp macro="" textlink="">
      <xdr:nvSpPr>
        <xdr:cNvPr id="648" name="楕円 647"/>
        <xdr:cNvSpPr/>
      </xdr:nvSpPr>
      <xdr:spPr>
        <a:xfrm>
          <a:off x="14541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109035</xdr:rowOff>
    </xdr:from>
    <xdr:ext cx="469744" cy="259045"/>
    <xdr:sp macro="" textlink="">
      <xdr:nvSpPr>
        <xdr:cNvPr id="649" name="テキスト ボックス 648"/>
        <xdr:cNvSpPr txBox="1"/>
      </xdr:nvSpPr>
      <xdr:spPr>
        <a:xfrm>
          <a:off x="14357428" y="1313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73431</xdr:rowOff>
    </xdr:from>
    <xdr:to>
      <xdr:col>72</xdr:col>
      <xdr:colOff>38100</xdr:colOff>
      <xdr:row>79</xdr:row>
      <xdr:rowOff>3581</xdr:rowOff>
    </xdr:to>
    <xdr:sp macro="" textlink="">
      <xdr:nvSpPr>
        <xdr:cNvPr id="650" name="楕円 649"/>
        <xdr:cNvSpPr/>
      </xdr:nvSpPr>
      <xdr:spPr>
        <a:xfrm>
          <a:off x="13652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20108</xdr:rowOff>
    </xdr:from>
    <xdr:ext cx="469744" cy="259045"/>
    <xdr:sp macro="" textlink="">
      <xdr:nvSpPr>
        <xdr:cNvPr id="651" name="テキスト ボックス 650"/>
        <xdr:cNvSpPr txBox="1"/>
      </xdr:nvSpPr>
      <xdr:spPr>
        <a:xfrm>
          <a:off x="13468428" y="132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137516</xdr:rowOff>
    </xdr:from>
    <xdr:to>
      <xdr:col>67</xdr:col>
      <xdr:colOff>101600</xdr:colOff>
      <xdr:row>79</xdr:row>
      <xdr:rowOff>67666</xdr:rowOff>
    </xdr:to>
    <xdr:sp macro="" textlink="">
      <xdr:nvSpPr>
        <xdr:cNvPr id="652" name="楕円 651"/>
        <xdr:cNvSpPr/>
      </xdr:nvSpPr>
      <xdr:spPr>
        <a:xfrm>
          <a:off x="12763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58793</xdr:rowOff>
    </xdr:from>
    <xdr:ext cx="378565" cy="259045"/>
    <xdr:sp macro="" textlink="">
      <xdr:nvSpPr>
        <xdr:cNvPr id="653" name="テキスト ボックス 652"/>
        <xdr:cNvSpPr txBox="1"/>
      </xdr:nvSpPr>
      <xdr:spPr>
        <a:xfrm>
          <a:off x="12625017" y="1360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129217</xdr:rowOff>
    </xdr:from>
    <xdr:to>
      <xdr:col>85</xdr:col>
      <xdr:colOff>127000</xdr:colOff>
      <xdr:row>92</xdr:row>
      <xdr:rowOff>153285</xdr:rowOff>
    </xdr:to>
    <xdr:cxnSp macro="">
      <xdr:nvCxnSpPr>
        <xdr:cNvPr id="685" name="直線コネクタ 684"/>
        <xdr:cNvCxnSpPr/>
      </xdr:nvCxnSpPr>
      <xdr:spPr>
        <a:xfrm flipV="1">
          <a:off x="15481300" y="15902617"/>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6"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153285</xdr:rowOff>
    </xdr:from>
    <xdr:to>
      <xdr:col>81</xdr:col>
      <xdr:colOff>50800</xdr:colOff>
      <xdr:row>93</xdr:row>
      <xdr:rowOff>3781</xdr:rowOff>
    </xdr:to>
    <xdr:cxnSp macro="">
      <xdr:nvCxnSpPr>
        <xdr:cNvPr id="688" name="直線コネクタ 687"/>
        <xdr:cNvCxnSpPr/>
      </xdr:nvCxnSpPr>
      <xdr:spPr>
        <a:xfrm flipV="1">
          <a:off x="14592300" y="159266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0" name="テキスト ボックス 689"/>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3781</xdr:rowOff>
    </xdr:from>
    <xdr:to>
      <xdr:col>76</xdr:col>
      <xdr:colOff>114300</xdr:colOff>
      <xdr:row>93</xdr:row>
      <xdr:rowOff>49763</xdr:rowOff>
    </xdr:to>
    <xdr:cxnSp macro="">
      <xdr:nvCxnSpPr>
        <xdr:cNvPr id="691" name="直線コネクタ 690"/>
        <xdr:cNvCxnSpPr/>
      </xdr:nvCxnSpPr>
      <xdr:spPr>
        <a:xfrm flipV="1">
          <a:off x="13703300" y="15948631"/>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3" name="テキスト ボックス 692"/>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49763</xdr:rowOff>
    </xdr:from>
    <xdr:to>
      <xdr:col>71</xdr:col>
      <xdr:colOff>177800</xdr:colOff>
      <xdr:row>93</xdr:row>
      <xdr:rowOff>78958</xdr:rowOff>
    </xdr:to>
    <xdr:cxnSp macro="">
      <xdr:nvCxnSpPr>
        <xdr:cNvPr id="694" name="直線コネクタ 693"/>
        <xdr:cNvCxnSpPr/>
      </xdr:nvCxnSpPr>
      <xdr:spPr>
        <a:xfrm flipV="1">
          <a:off x="12814300" y="15994613"/>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6" name="テキスト ボックス 695"/>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8" name="テキスト ボックス 697"/>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78417</xdr:rowOff>
    </xdr:from>
    <xdr:to>
      <xdr:col>85</xdr:col>
      <xdr:colOff>177800</xdr:colOff>
      <xdr:row>93</xdr:row>
      <xdr:rowOff>8567</xdr:rowOff>
    </xdr:to>
    <xdr:sp macro="" textlink="">
      <xdr:nvSpPr>
        <xdr:cNvPr id="704" name="楕円 703"/>
        <xdr:cNvSpPr/>
      </xdr:nvSpPr>
      <xdr:spPr>
        <a:xfrm>
          <a:off x="16268700" y="158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101294</xdr:rowOff>
    </xdr:from>
    <xdr:ext cx="534377" cy="259045"/>
    <xdr:sp macro="" textlink="">
      <xdr:nvSpPr>
        <xdr:cNvPr id="705" name="公債費該当値テキスト"/>
        <xdr:cNvSpPr txBox="1"/>
      </xdr:nvSpPr>
      <xdr:spPr>
        <a:xfrm>
          <a:off x="16370300" y="157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102485</xdr:rowOff>
    </xdr:from>
    <xdr:to>
      <xdr:col>81</xdr:col>
      <xdr:colOff>101600</xdr:colOff>
      <xdr:row>93</xdr:row>
      <xdr:rowOff>32635</xdr:rowOff>
    </xdr:to>
    <xdr:sp macro="" textlink="">
      <xdr:nvSpPr>
        <xdr:cNvPr id="706" name="楕円 705"/>
        <xdr:cNvSpPr/>
      </xdr:nvSpPr>
      <xdr:spPr>
        <a:xfrm>
          <a:off x="15430500" y="15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49162</xdr:rowOff>
    </xdr:from>
    <xdr:ext cx="534377" cy="259045"/>
    <xdr:sp macro="" textlink="">
      <xdr:nvSpPr>
        <xdr:cNvPr id="707" name="テキスト ボックス 706"/>
        <xdr:cNvSpPr txBox="1"/>
      </xdr:nvSpPr>
      <xdr:spPr>
        <a:xfrm>
          <a:off x="15214111" y="1565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124431</xdr:rowOff>
    </xdr:from>
    <xdr:to>
      <xdr:col>76</xdr:col>
      <xdr:colOff>165100</xdr:colOff>
      <xdr:row>93</xdr:row>
      <xdr:rowOff>54581</xdr:rowOff>
    </xdr:to>
    <xdr:sp macro="" textlink="">
      <xdr:nvSpPr>
        <xdr:cNvPr id="708" name="楕円 707"/>
        <xdr:cNvSpPr/>
      </xdr:nvSpPr>
      <xdr:spPr>
        <a:xfrm>
          <a:off x="14541500" y="158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71108</xdr:rowOff>
    </xdr:from>
    <xdr:ext cx="534377" cy="259045"/>
    <xdr:sp macro="" textlink="">
      <xdr:nvSpPr>
        <xdr:cNvPr id="709" name="テキスト ボックス 708"/>
        <xdr:cNvSpPr txBox="1"/>
      </xdr:nvSpPr>
      <xdr:spPr>
        <a:xfrm>
          <a:off x="14325111" y="156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170413</xdr:rowOff>
    </xdr:from>
    <xdr:to>
      <xdr:col>72</xdr:col>
      <xdr:colOff>38100</xdr:colOff>
      <xdr:row>93</xdr:row>
      <xdr:rowOff>100563</xdr:rowOff>
    </xdr:to>
    <xdr:sp macro="" textlink="">
      <xdr:nvSpPr>
        <xdr:cNvPr id="710" name="楕円 709"/>
        <xdr:cNvSpPr/>
      </xdr:nvSpPr>
      <xdr:spPr>
        <a:xfrm>
          <a:off x="13652500" y="159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117090</xdr:rowOff>
    </xdr:from>
    <xdr:ext cx="534377" cy="259045"/>
    <xdr:sp macro="" textlink="">
      <xdr:nvSpPr>
        <xdr:cNvPr id="711" name="テキスト ボックス 710"/>
        <xdr:cNvSpPr txBox="1"/>
      </xdr:nvSpPr>
      <xdr:spPr>
        <a:xfrm>
          <a:off x="13436111" y="157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28158</xdr:rowOff>
    </xdr:from>
    <xdr:to>
      <xdr:col>67</xdr:col>
      <xdr:colOff>101600</xdr:colOff>
      <xdr:row>93</xdr:row>
      <xdr:rowOff>129758</xdr:rowOff>
    </xdr:to>
    <xdr:sp macro="" textlink="">
      <xdr:nvSpPr>
        <xdr:cNvPr id="712" name="楕円 711"/>
        <xdr:cNvSpPr/>
      </xdr:nvSpPr>
      <xdr:spPr>
        <a:xfrm>
          <a:off x="12763500" y="159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146285</xdr:rowOff>
    </xdr:from>
    <xdr:ext cx="534377" cy="259045"/>
    <xdr:sp macro="" textlink="">
      <xdr:nvSpPr>
        <xdr:cNvPr id="713" name="テキスト ボックス 712"/>
        <xdr:cNvSpPr txBox="1"/>
      </xdr:nvSpPr>
      <xdr:spPr>
        <a:xfrm>
          <a:off x="12547111" y="157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類似団体平均、三重県平均を上回っているのは、衛生費、商工費、土木費、教育費及び公債費で、教育費は、統合校整備の増額によるものである。</a:t>
          </a:r>
        </a:p>
        <a:p>
          <a:r>
            <a:rPr kumimoji="1" lang="ja-JP" altLang="en-US" sz="1300">
              <a:latin typeface="ＭＳ Ｐゴシック" panose="020B0600070205080204" pitchFamily="50" charset="-128"/>
              <a:ea typeface="ＭＳ Ｐゴシック" panose="020B0600070205080204" pitchFamily="50" charset="-128"/>
            </a:rPr>
            <a:t>次年度以降も統合校整備等の大型建設事業によるコスト増が見込まれるため、より一層の歳出抑制に努める。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財政調整基金は大型建設事業等が継続しており、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年度に続き、</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年度も一部取り崩した。</a:t>
          </a:r>
        </a:p>
        <a:p>
          <a:r>
            <a:rPr kumimoji="1" lang="ja-JP" altLang="en-US" sz="1400">
              <a:latin typeface="ＭＳ ゴシック" pitchFamily="49" charset="-128"/>
              <a:ea typeface="ＭＳ ゴシック" pitchFamily="49" charset="-128"/>
            </a:rPr>
            <a:t>　実質単年度収支は前年度から</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年続けてのマイナスとなっている。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病院事業会計については、一般会計からの繰出金により資金不足は発生していないが、今後も新病院の建設に伴う公債費負担が大きくなることから、更なる経営改善を進める必要がある。</a:t>
          </a:r>
        </a:p>
        <a:p>
          <a:r>
            <a:rPr kumimoji="1" lang="ja-JP" altLang="en-US" sz="1400">
              <a:latin typeface="ＭＳ ゴシック" pitchFamily="49" charset="-128"/>
              <a:ea typeface="ＭＳ ゴシック" pitchFamily="49" charset="-128"/>
            </a:rPr>
            <a:t>　その他の会計については黒字で推移はしているが、健全な財政状況を維持するため、長期的な視点に立ち事業の推進を図る。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39;30_&#36001;&#25919;&#20581;&#20840;&#21270;&#27861;/R02/01_&#30476;&#25552;&#20986;&#29992;/01_R02&#20581;&#20840;&#21270;&#21028;&#26029;&#27604;&#29575;&#65288;&#26412;&#34920;&#65289;/04&#12288;R2&#27770;&#31639;&#65306;&#20581;&#20840;&#21270;&#21028;&#26029;&#27604;&#29575;&#12395;&#38306;&#12377;&#12427;&#31639;&#23450;&#27096;&#24335;&#65288;&#31639;&#23450;&#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D6">
            <v>68969785</v>
          </cell>
          <cell r="E6">
            <v>68032832</v>
          </cell>
          <cell r="F6">
            <v>936953</v>
          </cell>
          <cell r="O6">
            <v>59303817</v>
          </cell>
        </row>
        <row r="7">
          <cell r="D7">
            <v>4947</v>
          </cell>
          <cell r="E7">
            <v>4594</v>
          </cell>
          <cell r="F7">
            <v>353</v>
          </cell>
          <cell r="O7">
            <v>981</v>
          </cell>
        </row>
        <row r="8">
          <cell r="D8">
            <v>1132685</v>
          </cell>
          <cell r="E8">
            <v>1132358</v>
          </cell>
          <cell r="F8">
            <v>327</v>
          </cell>
        </row>
        <row r="29">
          <cell r="D29">
            <v>12924611</v>
          </cell>
          <cell r="E29">
            <v>12756567</v>
          </cell>
          <cell r="F29">
            <v>168044</v>
          </cell>
        </row>
        <row r="30">
          <cell r="D30">
            <v>3252920</v>
          </cell>
          <cell r="E30">
            <v>3205448</v>
          </cell>
          <cell r="F30">
            <v>47472</v>
          </cell>
        </row>
        <row r="31">
          <cell r="D31">
            <v>14806740</v>
          </cell>
          <cell r="E31">
            <v>14257265</v>
          </cell>
          <cell r="F31">
            <v>549475</v>
          </cell>
        </row>
        <row r="32">
          <cell r="D32">
            <v>445166</v>
          </cell>
          <cell r="E32">
            <v>444760</v>
          </cell>
          <cell r="F32">
            <v>406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69542215</v>
      </c>
      <c r="BO4" s="464"/>
      <c r="BP4" s="464"/>
      <c r="BQ4" s="464"/>
      <c r="BR4" s="464"/>
      <c r="BS4" s="464"/>
      <c r="BT4" s="464"/>
      <c r="BU4" s="465"/>
      <c r="BV4" s="463">
        <v>50676233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0.9</v>
      </c>
      <c r="CU4" s="648"/>
      <c r="CV4" s="648"/>
      <c r="CW4" s="648"/>
      <c r="CX4" s="648"/>
      <c r="CY4" s="648"/>
      <c r="CZ4" s="648"/>
      <c r="DA4" s="649"/>
      <c r="DB4" s="647">
        <v>1.2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68604582</v>
      </c>
      <c r="BO5" s="469"/>
      <c r="BP5" s="469"/>
      <c r="BQ5" s="469"/>
      <c r="BR5" s="469"/>
      <c r="BS5" s="469"/>
      <c r="BT5" s="469"/>
      <c r="BU5" s="470"/>
      <c r="BV5" s="468">
        <v>50140146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95.1</v>
      </c>
      <c r="CU5" s="439"/>
      <c r="CV5" s="439"/>
      <c r="CW5" s="439"/>
      <c r="CX5" s="439"/>
      <c r="CY5" s="439"/>
      <c r="CZ5" s="439"/>
      <c r="DA5" s="440"/>
      <c r="DB5" s="438">
        <v>94.4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937633</v>
      </c>
      <c r="BO6" s="469"/>
      <c r="BP6" s="469"/>
      <c r="BQ6" s="469"/>
      <c r="BR6" s="469"/>
      <c r="BS6" s="469"/>
      <c r="BT6" s="469"/>
      <c r="BU6" s="470"/>
      <c r="BV6" s="468">
        <v>536087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100.1</v>
      </c>
      <c r="CU6" s="622"/>
      <c r="CV6" s="622"/>
      <c r="CW6" s="622"/>
      <c r="CX6" s="622"/>
      <c r="CY6" s="622"/>
      <c r="CZ6" s="622"/>
      <c r="DA6" s="623"/>
      <c r="DB6" s="621">
        <v>99.5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655419</v>
      </c>
      <c r="BO7" s="469"/>
      <c r="BP7" s="469"/>
      <c r="BQ7" s="469"/>
      <c r="BR7" s="469"/>
      <c r="BS7" s="469"/>
      <c r="BT7" s="469"/>
      <c r="BU7" s="470"/>
      <c r="BV7" s="468">
        <v>176785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30607782</v>
      </c>
      <c r="CU7" s="469"/>
      <c r="CV7" s="469"/>
      <c r="CW7" s="469"/>
      <c r="CX7" s="469"/>
      <c r="CY7" s="469"/>
      <c r="CZ7" s="469"/>
      <c r="DA7" s="470"/>
      <c r="DB7" s="468">
        <v>29873524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282214</v>
      </c>
      <c r="BO8" s="469"/>
      <c r="BP8" s="469"/>
      <c r="BQ8" s="469"/>
      <c r="BR8" s="469"/>
      <c r="BS8" s="469"/>
      <c r="BT8" s="469"/>
      <c r="BU8" s="470"/>
      <c r="BV8" s="468">
        <v>359302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0.61</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122765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-77088</v>
      </c>
      <c r="BO9" s="469"/>
      <c r="BP9" s="469"/>
      <c r="BQ9" s="469"/>
      <c r="BR9" s="469"/>
      <c r="BS9" s="469"/>
      <c r="BT9" s="469"/>
      <c r="BU9" s="470"/>
      <c r="BV9" s="468">
        <v>-60476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15.1</v>
      </c>
      <c r="CU9" s="439"/>
      <c r="CV9" s="439"/>
      <c r="CW9" s="439"/>
      <c r="CX9" s="439"/>
      <c r="CY9" s="439"/>
      <c r="CZ9" s="439"/>
      <c r="DA9" s="440"/>
      <c r="DB9" s="438">
        <v>16.2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127817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17589</v>
      </c>
      <c r="BO10" s="469"/>
      <c r="BP10" s="469"/>
      <c r="BQ10" s="469"/>
      <c r="BR10" s="469"/>
      <c r="BS10" s="469"/>
      <c r="BT10" s="469"/>
      <c r="BU10" s="470"/>
      <c r="BV10" s="468">
        <v>81723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124426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1650000</v>
      </c>
      <c r="BO12" s="469"/>
      <c r="BP12" s="469"/>
      <c r="BQ12" s="469"/>
      <c r="BR12" s="469"/>
      <c r="BS12" s="469"/>
      <c r="BT12" s="469"/>
      <c r="BU12" s="470"/>
      <c r="BV12" s="468">
        <v>1360000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123271</v>
      </c>
      <c r="S13" s="572"/>
      <c r="T13" s="572"/>
      <c r="U13" s="572"/>
      <c r="V13" s="573"/>
      <c r="W13" s="559" t="s">
        <v>140</v>
      </c>
      <c r="X13" s="481"/>
      <c r="Y13" s="481"/>
      <c r="Z13" s="481"/>
      <c r="AA13" s="481"/>
      <c r="AB13" s="482"/>
      <c r="AC13" s="444">
        <v>1622</v>
      </c>
      <c r="AD13" s="445"/>
      <c r="AE13" s="445"/>
      <c r="AF13" s="445"/>
      <c r="AG13" s="446"/>
      <c r="AH13" s="444">
        <v>1896</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-1709499</v>
      </c>
      <c r="BO13" s="469"/>
      <c r="BP13" s="469"/>
      <c r="BQ13" s="469"/>
      <c r="BR13" s="469"/>
      <c r="BS13" s="469"/>
      <c r="BT13" s="469"/>
      <c r="BU13" s="470"/>
      <c r="BV13" s="468">
        <v>-1338753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4.0999999999999996</v>
      </c>
      <c r="CU13" s="439"/>
      <c r="CV13" s="439"/>
      <c r="CW13" s="439"/>
      <c r="CX13" s="439"/>
      <c r="CY13" s="439"/>
      <c r="CZ13" s="439"/>
      <c r="DA13" s="440"/>
      <c r="DB13" s="438">
        <v>3.9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125462</v>
      </c>
      <c r="S14" s="572"/>
      <c r="T14" s="572"/>
      <c r="U14" s="572"/>
      <c r="V14" s="573"/>
      <c r="W14" s="574"/>
      <c r="X14" s="484"/>
      <c r="Y14" s="484"/>
      <c r="Z14" s="484"/>
      <c r="AA14" s="484"/>
      <c r="AB14" s="485"/>
      <c r="AC14" s="564">
        <v>2.7</v>
      </c>
      <c r="AD14" s="565"/>
      <c r="AE14" s="565"/>
      <c r="AF14" s="565"/>
      <c r="AG14" s="566"/>
      <c r="AH14" s="564">
        <v>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124367</v>
      </c>
      <c r="S15" s="572"/>
      <c r="T15" s="572"/>
      <c r="U15" s="572"/>
      <c r="V15" s="573"/>
      <c r="W15" s="559" t="s">
        <v>148</v>
      </c>
      <c r="X15" s="481"/>
      <c r="Y15" s="481"/>
      <c r="Z15" s="481"/>
      <c r="AA15" s="481"/>
      <c r="AB15" s="482"/>
      <c r="AC15" s="444">
        <v>15939</v>
      </c>
      <c r="AD15" s="445"/>
      <c r="AE15" s="445"/>
      <c r="AF15" s="445"/>
      <c r="AG15" s="446"/>
      <c r="AH15" s="444">
        <v>16752</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15002180</v>
      </c>
      <c r="BO15" s="464"/>
      <c r="BP15" s="464"/>
      <c r="BQ15" s="464"/>
      <c r="BR15" s="464"/>
      <c r="BS15" s="464"/>
      <c r="BT15" s="464"/>
      <c r="BU15" s="465"/>
      <c r="BV15" s="463">
        <v>14399337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26.9</v>
      </c>
      <c r="AD16" s="565"/>
      <c r="AE16" s="565"/>
      <c r="AF16" s="565"/>
      <c r="AG16" s="566"/>
      <c r="AH16" s="564">
        <v>28.1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24873545</v>
      </c>
      <c r="BO16" s="469"/>
      <c r="BP16" s="469"/>
      <c r="BQ16" s="469"/>
      <c r="BR16" s="469"/>
      <c r="BS16" s="469"/>
      <c r="BT16" s="469"/>
      <c r="BU16" s="470"/>
      <c r="BV16" s="468">
        <v>23918481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41702</v>
      </c>
      <c r="AD17" s="445"/>
      <c r="AE17" s="445"/>
      <c r="AF17" s="445"/>
      <c r="AG17" s="446"/>
      <c r="AH17" s="444">
        <v>40912</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19007231</v>
      </c>
      <c r="BO17" s="469"/>
      <c r="BP17" s="469"/>
      <c r="BQ17" s="469"/>
      <c r="BR17" s="469"/>
      <c r="BS17" s="469"/>
      <c r="BT17" s="469"/>
      <c r="BU17" s="470"/>
      <c r="BV17" s="468">
        <v>18374234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208.35</v>
      </c>
      <c r="M18" s="533"/>
      <c r="N18" s="533"/>
      <c r="O18" s="533"/>
      <c r="P18" s="533"/>
      <c r="Q18" s="533"/>
      <c r="R18" s="534"/>
      <c r="S18" s="534"/>
      <c r="T18" s="534"/>
      <c r="U18" s="534"/>
      <c r="V18" s="535"/>
      <c r="W18" s="549"/>
      <c r="X18" s="550"/>
      <c r="Y18" s="550"/>
      <c r="Z18" s="550"/>
      <c r="AA18" s="550"/>
      <c r="AB18" s="560"/>
      <c r="AC18" s="432">
        <v>70.400000000000006</v>
      </c>
      <c r="AD18" s="433"/>
      <c r="AE18" s="433"/>
      <c r="AF18" s="433"/>
      <c r="AG18" s="536"/>
      <c r="AH18" s="432">
        <v>68.7</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29180985</v>
      </c>
      <c r="BO18" s="469"/>
      <c r="BP18" s="469"/>
      <c r="BQ18" s="469"/>
      <c r="BR18" s="469"/>
      <c r="BS18" s="469"/>
      <c r="BT18" s="469"/>
      <c r="BU18" s="470"/>
      <c r="BV18" s="468">
        <v>28693252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589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37816051</v>
      </c>
      <c r="BO19" s="469"/>
      <c r="BP19" s="469"/>
      <c r="BQ19" s="469"/>
      <c r="BR19" s="469"/>
      <c r="BS19" s="469"/>
      <c r="BT19" s="469"/>
      <c r="BU19" s="470"/>
      <c r="BV19" s="468">
        <v>34775823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51580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59304798</v>
      </c>
      <c r="BO23" s="469"/>
      <c r="BP23" s="469"/>
      <c r="BQ23" s="469"/>
      <c r="BR23" s="469"/>
      <c r="BS23" s="469"/>
      <c r="BT23" s="469"/>
      <c r="BU23" s="470"/>
      <c r="BV23" s="468">
        <v>57121674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10060</v>
      </c>
      <c r="R24" s="445"/>
      <c r="S24" s="445"/>
      <c r="T24" s="445"/>
      <c r="U24" s="445"/>
      <c r="V24" s="446"/>
      <c r="W24" s="510"/>
      <c r="X24" s="501"/>
      <c r="Y24" s="502"/>
      <c r="Z24" s="441" t="s">
        <v>172</v>
      </c>
      <c r="AA24" s="442"/>
      <c r="AB24" s="442"/>
      <c r="AC24" s="442"/>
      <c r="AD24" s="442"/>
      <c r="AE24" s="442"/>
      <c r="AF24" s="442"/>
      <c r="AG24" s="443"/>
      <c r="AH24" s="444">
        <v>981</v>
      </c>
      <c r="AI24" s="445"/>
      <c r="AJ24" s="445"/>
      <c r="AK24" s="445"/>
      <c r="AL24" s="446"/>
      <c r="AM24" s="444">
        <v>3045024</v>
      </c>
      <c r="AN24" s="445"/>
      <c r="AO24" s="445"/>
      <c r="AP24" s="445"/>
      <c r="AQ24" s="445"/>
      <c r="AR24" s="446"/>
      <c r="AS24" s="444">
        <v>3104</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38733187</v>
      </c>
      <c r="BO24" s="469"/>
      <c r="BP24" s="469"/>
      <c r="BQ24" s="469"/>
      <c r="BR24" s="469"/>
      <c r="BS24" s="469"/>
      <c r="BT24" s="469"/>
      <c r="BU24" s="470"/>
      <c r="BV24" s="468">
        <v>36394419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2</v>
      </c>
      <c r="M25" s="445"/>
      <c r="N25" s="445"/>
      <c r="O25" s="445"/>
      <c r="P25" s="446"/>
      <c r="Q25" s="444">
        <v>7800</v>
      </c>
      <c r="R25" s="445"/>
      <c r="S25" s="445"/>
      <c r="T25" s="445"/>
      <c r="U25" s="445"/>
      <c r="V25" s="446"/>
      <c r="W25" s="510"/>
      <c r="X25" s="501"/>
      <c r="Y25" s="502"/>
      <c r="Z25" s="441" t="s">
        <v>175</v>
      </c>
      <c r="AA25" s="442"/>
      <c r="AB25" s="442"/>
      <c r="AC25" s="442"/>
      <c r="AD25" s="442"/>
      <c r="AE25" s="442"/>
      <c r="AF25" s="442"/>
      <c r="AG25" s="443"/>
      <c r="AH25" s="444">
        <v>199</v>
      </c>
      <c r="AI25" s="445"/>
      <c r="AJ25" s="445"/>
      <c r="AK25" s="445"/>
      <c r="AL25" s="446"/>
      <c r="AM25" s="444">
        <v>595607</v>
      </c>
      <c r="AN25" s="445"/>
      <c r="AO25" s="445"/>
      <c r="AP25" s="445"/>
      <c r="AQ25" s="445"/>
      <c r="AR25" s="446"/>
      <c r="AS25" s="444">
        <v>2993</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5120422</v>
      </c>
      <c r="BO25" s="464"/>
      <c r="BP25" s="464"/>
      <c r="BQ25" s="464"/>
      <c r="BR25" s="464"/>
      <c r="BS25" s="464"/>
      <c r="BT25" s="464"/>
      <c r="BU25" s="465"/>
      <c r="BV25" s="463">
        <v>4356559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6780</v>
      </c>
      <c r="R26" s="445"/>
      <c r="S26" s="445"/>
      <c r="T26" s="445"/>
      <c r="U26" s="445"/>
      <c r="V26" s="446"/>
      <c r="W26" s="510"/>
      <c r="X26" s="501"/>
      <c r="Y26" s="502"/>
      <c r="Z26" s="441" t="s">
        <v>178</v>
      </c>
      <c r="AA26" s="523"/>
      <c r="AB26" s="523"/>
      <c r="AC26" s="523"/>
      <c r="AD26" s="523"/>
      <c r="AE26" s="523"/>
      <c r="AF26" s="523"/>
      <c r="AG26" s="524"/>
      <c r="AH26" s="444">
        <v>91</v>
      </c>
      <c r="AI26" s="445"/>
      <c r="AJ26" s="445"/>
      <c r="AK26" s="445"/>
      <c r="AL26" s="446"/>
      <c r="AM26" s="444">
        <v>284648</v>
      </c>
      <c r="AN26" s="445"/>
      <c r="AO26" s="445"/>
      <c r="AP26" s="445"/>
      <c r="AQ26" s="445"/>
      <c r="AR26" s="446"/>
      <c r="AS26" s="444">
        <v>3128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5640</v>
      </c>
      <c r="R27" s="445"/>
      <c r="S27" s="445"/>
      <c r="T27" s="445"/>
      <c r="U27" s="445"/>
      <c r="V27" s="446"/>
      <c r="W27" s="510"/>
      <c r="X27" s="501"/>
      <c r="Y27" s="502"/>
      <c r="Z27" s="441" t="s">
        <v>181</v>
      </c>
      <c r="AA27" s="442"/>
      <c r="AB27" s="442"/>
      <c r="AC27" s="442"/>
      <c r="AD27" s="442"/>
      <c r="AE27" s="442"/>
      <c r="AF27" s="442"/>
      <c r="AG27" s="443"/>
      <c r="AH27" s="444">
        <v>28</v>
      </c>
      <c r="AI27" s="445"/>
      <c r="AJ27" s="445"/>
      <c r="AK27" s="445"/>
      <c r="AL27" s="446"/>
      <c r="AM27" s="444">
        <v>96079</v>
      </c>
      <c r="AN27" s="445"/>
      <c r="AO27" s="445"/>
      <c r="AP27" s="445"/>
      <c r="AQ27" s="445"/>
      <c r="AR27" s="446"/>
      <c r="AS27" s="444">
        <v>3431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2023632</v>
      </c>
      <c r="BO27" s="472"/>
      <c r="BP27" s="472"/>
      <c r="BQ27" s="472"/>
      <c r="BR27" s="472"/>
      <c r="BS27" s="472"/>
      <c r="BT27" s="472"/>
      <c r="BU27" s="473"/>
      <c r="BV27" s="471">
        <v>2019483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5060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129</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10353062</v>
      </c>
      <c r="BO28" s="464"/>
      <c r="BP28" s="464"/>
      <c r="BQ28" s="464"/>
      <c r="BR28" s="464"/>
      <c r="BS28" s="464"/>
      <c r="BT28" s="464"/>
      <c r="BU28" s="465"/>
      <c r="BV28" s="463">
        <v>11805473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24</v>
      </c>
      <c r="M29" s="445"/>
      <c r="N29" s="445"/>
      <c r="O29" s="445"/>
      <c r="P29" s="446"/>
      <c r="Q29" s="444">
        <v>4480</v>
      </c>
      <c r="R29" s="445"/>
      <c r="S29" s="445"/>
      <c r="T29" s="445"/>
      <c r="U29" s="445"/>
      <c r="V29" s="446"/>
      <c r="W29" s="511"/>
      <c r="X29" s="512"/>
      <c r="Y29" s="513"/>
      <c r="Z29" s="441" t="s">
        <v>187</v>
      </c>
      <c r="AA29" s="442"/>
      <c r="AB29" s="442"/>
      <c r="AC29" s="442"/>
      <c r="AD29" s="442"/>
      <c r="AE29" s="442"/>
      <c r="AF29" s="442"/>
      <c r="AG29" s="443"/>
      <c r="AH29" s="444">
        <v>1009</v>
      </c>
      <c r="AI29" s="445"/>
      <c r="AJ29" s="445"/>
      <c r="AK29" s="445"/>
      <c r="AL29" s="446"/>
      <c r="AM29" s="444">
        <v>3141103</v>
      </c>
      <c r="AN29" s="445"/>
      <c r="AO29" s="445"/>
      <c r="AP29" s="445"/>
      <c r="AQ29" s="445"/>
      <c r="AR29" s="446"/>
      <c r="AS29" s="444">
        <v>3113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1173376</v>
      </c>
      <c r="BO29" s="469"/>
      <c r="BP29" s="469"/>
      <c r="BQ29" s="469"/>
      <c r="BR29" s="469"/>
      <c r="BS29" s="469"/>
      <c r="BT29" s="469"/>
      <c r="BU29" s="470"/>
      <c r="BV29" s="468">
        <v>1171657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5967335</v>
      </c>
      <c r="BO30" s="472"/>
      <c r="BP30" s="472"/>
      <c r="BQ30" s="472"/>
      <c r="BR30" s="472"/>
      <c r="BS30" s="472"/>
      <c r="BT30" s="472"/>
      <c r="BU30" s="473"/>
      <c r="BV30" s="471">
        <v>6349717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わたらい老人福祉施設組合（一般会計）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伊勢志摩総合地方卸売市場</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わたらい老人福祉施設組合（特別養護老人ホーム高砂寮特別会計）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土地取得特別会計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わたらい老人福祉施設組合（指定通所事業所高砂寮特別会計）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観光交通対策特別会計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わたらい老人福祉施設組合（特別養護老人ホーム真砂寮特別会計）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わたらい老人福祉施設組合（特別養護老人ホームわたらい緑清苑特別会計）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三重県市町総合事務組合（一般会計）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三重県市町総合事務組合（共同研修特別会計）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三重県市町総合事務組合（デジタル地図特別会計）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三重県市町総合事務組合（物品特別会計）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三重県市町総合事務組合（退職手当特別会計）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tiQvov5vozvILL+2QKhoNoiPrhBY9BclJBC1IJgL3RtV7MNzHYTWikSZMlj8xtHxrX14EgtTiCWvssn9vZ2BAQ==" saltValue="9a8jmKzCHVKt2014T5h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1" t="s">
        <v>572</v>
      </c>
      <c r="D34" s="1251"/>
      <c r="E34" s="1252"/>
      <c r="F34" s="32">
        <v>9.1199999999999992</v>
      </c>
      <c r="G34" s="33">
        <v>8.41</v>
      </c>
      <c r="H34" s="33">
        <v>6.26</v>
      </c>
      <c r="I34" s="33">
        <v>6.63</v>
      </c>
      <c r="J34" s="34">
        <v>7.16</v>
      </c>
      <c r="K34" s="22"/>
      <c r="L34" s="22"/>
      <c r="M34" s="22"/>
      <c r="N34" s="22"/>
      <c r="O34" s="22"/>
      <c r="P34" s="22"/>
    </row>
    <row r="35" spans="1:16" ht="39" customHeight="1">
      <c r="A35" s="22"/>
      <c r="B35" s="35"/>
      <c r="C35" s="1245" t="s">
        <v>573</v>
      </c>
      <c r="D35" s="1246"/>
      <c r="E35" s="1247"/>
      <c r="F35" s="36">
        <v>7.64</v>
      </c>
      <c r="G35" s="37">
        <v>7.02</v>
      </c>
      <c r="H35" s="37">
        <v>6.07</v>
      </c>
      <c r="I35" s="37">
        <v>4.95</v>
      </c>
      <c r="J35" s="38">
        <v>3.74</v>
      </c>
      <c r="K35" s="22"/>
      <c r="L35" s="22"/>
      <c r="M35" s="22"/>
      <c r="N35" s="22"/>
      <c r="O35" s="22"/>
      <c r="P35" s="22"/>
    </row>
    <row r="36" spans="1:16" ht="39" customHeight="1">
      <c r="A36" s="22"/>
      <c r="B36" s="35"/>
      <c r="C36" s="1245" t="s">
        <v>574</v>
      </c>
      <c r="D36" s="1246"/>
      <c r="E36" s="1247"/>
      <c r="F36" s="36">
        <v>1.55</v>
      </c>
      <c r="G36" s="37">
        <v>1.36</v>
      </c>
      <c r="H36" s="37">
        <v>0.44</v>
      </c>
      <c r="I36" s="37">
        <v>1.89</v>
      </c>
      <c r="J36" s="38">
        <v>2.5099999999999998</v>
      </c>
      <c r="K36" s="22"/>
      <c r="L36" s="22"/>
      <c r="M36" s="22"/>
      <c r="N36" s="22"/>
      <c r="O36" s="22"/>
      <c r="P36" s="22"/>
    </row>
    <row r="37" spans="1:16" ht="39" customHeight="1">
      <c r="A37" s="22"/>
      <c r="B37" s="35"/>
      <c r="C37" s="1245" t="s">
        <v>575</v>
      </c>
      <c r="D37" s="1246"/>
      <c r="E37" s="1247"/>
      <c r="F37" s="36">
        <v>1.5</v>
      </c>
      <c r="G37" s="37">
        <v>1.97</v>
      </c>
      <c r="H37" s="37">
        <v>1.91</v>
      </c>
      <c r="I37" s="37">
        <v>1.75</v>
      </c>
      <c r="J37" s="38">
        <v>1.79</v>
      </c>
      <c r="K37" s="22"/>
      <c r="L37" s="22"/>
      <c r="M37" s="22"/>
      <c r="N37" s="22"/>
      <c r="O37" s="22"/>
      <c r="P37" s="22"/>
    </row>
    <row r="38" spans="1:16" ht="39" customHeight="1">
      <c r="A38" s="22"/>
      <c r="B38" s="35"/>
      <c r="C38" s="1245" t="s">
        <v>576</v>
      </c>
      <c r="D38" s="1246"/>
      <c r="E38" s="1247"/>
      <c r="F38" s="36">
        <v>2.9</v>
      </c>
      <c r="G38" s="37">
        <v>1.5</v>
      </c>
      <c r="H38" s="37">
        <v>1.39</v>
      </c>
      <c r="I38" s="37">
        <v>1.19</v>
      </c>
      <c r="J38" s="38">
        <v>0.91</v>
      </c>
      <c r="K38" s="22"/>
      <c r="L38" s="22"/>
      <c r="M38" s="22"/>
      <c r="N38" s="22"/>
      <c r="O38" s="22"/>
      <c r="P38" s="22"/>
    </row>
    <row r="39" spans="1:16" ht="39" customHeight="1">
      <c r="A39" s="22"/>
      <c r="B39" s="35"/>
      <c r="C39" s="1245" t="s">
        <v>577</v>
      </c>
      <c r="D39" s="1246"/>
      <c r="E39" s="1247"/>
      <c r="F39" s="36">
        <v>2.88</v>
      </c>
      <c r="G39" s="37">
        <v>0.87</v>
      </c>
      <c r="H39" s="37">
        <v>0.71</v>
      </c>
      <c r="I39" s="37">
        <v>0.77</v>
      </c>
      <c r="J39" s="38">
        <v>0.54</v>
      </c>
      <c r="K39" s="22"/>
      <c r="L39" s="22"/>
      <c r="M39" s="22"/>
      <c r="N39" s="22"/>
      <c r="O39" s="22"/>
      <c r="P39" s="22"/>
    </row>
    <row r="40" spans="1:16" ht="39" customHeight="1">
      <c r="A40" s="22"/>
      <c r="B40" s="35"/>
      <c r="C40" s="1245" t="s">
        <v>578</v>
      </c>
      <c r="D40" s="1246"/>
      <c r="E40" s="1247"/>
      <c r="F40" s="36">
        <v>0.16</v>
      </c>
      <c r="G40" s="37">
        <v>0.18</v>
      </c>
      <c r="H40" s="37">
        <v>0.25</v>
      </c>
      <c r="I40" s="37">
        <v>0.2</v>
      </c>
      <c r="J40" s="38">
        <v>0.15</v>
      </c>
      <c r="K40" s="22"/>
      <c r="L40" s="22"/>
      <c r="M40" s="22"/>
      <c r="N40" s="22"/>
      <c r="O40" s="22"/>
      <c r="P40" s="22"/>
    </row>
    <row r="41" spans="1:16" ht="39" customHeight="1">
      <c r="A41" s="22"/>
      <c r="B41" s="35"/>
      <c r="C41" s="1245" t="s">
        <v>579</v>
      </c>
      <c r="D41" s="1246"/>
      <c r="E41" s="1247"/>
      <c r="F41" s="36">
        <v>0.28000000000000003</v>
      </c>
      <c r="G41" s="37">
        <v>0.13</v>
      </c>
      <c r="H41" s="37">
        <v>0.16</v>
      </c>
      <c r="I41" s="37">
        <v>0.09</v>
      </c>
      <c r="J41" s="38">
        <v>0</v>
      </c>
      <c r="K41" s="22"/>
      <c r="L41" s="22"/>
      <c r="M41" s="22"/>
      <c r="N41" s="22"/>
      <c r="O41" s="22"/>
      <c r="P41" s="22"/>
    </row>
    <row r="42" spans="1:16" ht="39" customHeight="1">
      <c r="A42" s="22"/>
      <c r="B42" s="39"/>
      <c r="C42" s="1245" t="s">
        <v>580</v>
      </c>
      <c r="D42" s="1246"/>
      <c r="E42" s="1247"/>
      <c r="F42" s="36" t="s">
        <v>520</v>
      </c>
      <c r="G42" s="37" t="s">
        <v>520</v>
      </c>
      <c r="H42" s="37" t="s">
        <v>520</v>
      </c>
      <c r="I42" s="37" t="s">
        <v>520</v>
      </c>
      <c r="J42" s="38" t="s">
        <v>520</v>
      </c>
      <c r="K42" s="22"/>
      <c r="L42" s="22"/>
      <c r="M42" s="22"/>
      <c r="N42" s="22"/>
      <c r="O42" s="22"/>
      <c r="P42" s="22"/>
    </row>
    <row r="43" spans="1:16" ht="39" customHeight="1" thickBot="1">
      <c r="A43" s="22"/>
      <c r="B43" s="40"/>
      <c r="C43" s="1248" t="s">
        <v>581</v>
      </c>
      <c r="D43" s="1249"/>
      <c r="E43" s="12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rT2K8uEnB3XRgcmgXBU+V7aLOfu0Z/LCtYIilHAvEOff/DQ9WBjWYFNCrqgvE8dbUOlVC1L0SACpMNkWihPuw==" saltValue="HSKy7tMt6tltX6/uWkam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71" t="s">
        <v>11</v>
      </c>
      <c r="C45" s="1272"/>
      <c r="D45" s="58"/>
      <c r="E45" s="1277" t="s">
        <v>12</v>
      </c>
      <c r="F45" s="1277"/>
      <c r="G45" s="1277"/>
      <c r="H45" s="1277"/>
      <c r="I45" s="1277"/>
      <c r="J45" s="1278"/>
      <c r="K45" s="59">
        <v>5424</v>
      </c>
      <c r="L45" s="60">
        <v>5495</v>
      </c>
      <c r="M45" s="60">
        <v>5621</v>
      </c>
      <c r="N45" s="60">
        <v>5656</v>
      </c>
      <c r="O45" s="61">
        <v>5701</v>
      </c>
      <c r="P45" s="48"/>
      <c r="Q45" s="48"/>
      <c r="R45" s="48"/>
      <c r="S45" s="48"/>
      <c r="T45" s="48"/>
      <c r="U45" s="48"/>
    </row>
    <row r="46" spans="1:21" ht="30.75" customHeight="1">
      <c r="A46" s="48"/>
      <c r="B46" s="1273"/>
      <c r="C46" s="1274"/>
      <c r="D46" s="62"/>
      <c r="E46" s="1255" t="s">
        <v>13</v>
      </c>
      <c r="F46" s="1255"/>
      <c r="G46" s="1255"/>
      <c r="H46" s="1255"/>
      <c r="I46" s="1255"/>
      <c r="J46" s="1256"/>
      <c r="K46" s="63" t="s">
        <v>520</v>
      </c>
      <c r="L46" s="64" t="s">
        <v>520</v>
      </c>
      <c r="M46" s="64" t="s">
        <v>520</v>
      </c>
      <c r="N46" s="64" t="s">
        <v>520</v>
      </c>
      <c r="O46" s="65" t="s">
        <v>520</v>
      </c>
      <c r="P46" s="48"/>
      <c r="Q46" s="48"/>
      <c r="R46" s="48"/>
      <c r="S46" s="48"/>
      <c r="T46" s="48"/>
      <c r="U46" s="48"/>
    </row>
    <row r="47" spans="1:21" ht="30.75" customHeight="1">
      <c r="A47" s="48"/>
      <c r="B47" s="1273"/>
      <c r="C47" s="1274"/>
      <c r="D47" s="62"/>
      <c r="E47" s="1255" t="s">
        <v>14</v>
      </c>
      <c r="F47" s="1255"/>
      <c r="G47" s="1255"/>
      <c r="H47" s="1255"/>
      <c r="I47" s="1255"/>
      <c r="J47" s="1256"/>
      <c r="K47" s="63" t="s">
        <v>520</v>
      </c>
      <c r="L47" s="64" t="s">
        <v>520</v>
      </c>
      <c r="M47" s="64" t="s">
        <v>520</v>
      </c>
      <c r="N47" s="64" t="s">
        <v>520</v>
      </c>
      <c r="O47" s="65" t="s">
        <v>520</v>
      </c>
      <c r="P47" s="48"/>
      <c r="Q47" s="48"/>
      <c r="R47" s="48"/>
      <c r="S47" s="48"/>
      <c r="T47" s="48"/>
      <c r="U47" s="48"/>
    </row>
    <row r="48" spans="1:21" ht="30.75" customHeight="1">
      <c r="A48" s="48"/>
      <c r="B48" s="1273"/>
      <c r="C48" s="1274"/>
      <c r="D48" s="62"/>
      <c r="E48" s="1255" t="s">
        <v>15</v>
      </c>
      <c r="F48" s="1255"/>
      <c r="G48" s="1255"/>
      <c r="H48" s="1255"/>
      <c r="I48" s="1255"/>
      <c r="J48" s="1256"/>
      <c r="K48" s="63">
        <v>1458</v>
      </c>
      <c r="L48" s="64">
        <v>1592</v>
      </c>
      <c r="M48" s="64">
        <v>1598</v>
      </c>
      <c r="N48" s="64">
        <v>1625</v>
      </c>
      <c r="O48" s="65">
        <v>1922</v>
      </c>
      <c r="P48" s="48"/>
      <c r="Q48" s="48"/>
      <c r="R48" s="48"/>
      <c r="S48" s="48"/>
      <c r="T48" s="48"/>
      <c r="U48" s="48"/>
    </row>
    <row r="49" spans="1:21" ht="30.75" customHeight="1">
      <c r="A49" s="48"/>
      <c r="B49" s="1273"/>
      <c r="C49" s="1274"/>
      <c r="D49" s="62"/>
      <c r="E49" s="1255" t="s">
        <v>16</v>
      </c>
      <c r="F49" s="1255"/>
      <c r="G49" s="1255"/>
      <c r="H49" s="1255"/>
      <c r="I49" s="1255"/>
      <c r="J49" s="1256"/>
      <c r="K49" s="63">
        <v>342</v>
      </c>
      <c r="L49" s="64">
        <v>337</v>
      </c>
      <c r="M49" s="64">
        <v>255</v>
      </c>
      <c r="N49" s="64">
        <v>200</v>
      </c>
      <c r="O49" s="65">
        <v>122</v>
      </c>
      <c r="P49" s="48"/>
      <c r="Q49" s="48"/>
      <c r="R49" s="48"/>
      <c r="S49" s="48"/>
      <c r="T49" s="48"/>
      <c r="U49" s="48"/>
    </row>
    <row r="50" spans="1:21" ht="30.75" customHeight="1">
      <c r="A50" s="48"/>
      <c r="B50" s="1273"/>
      <c r="C50" s="1274"/>
      <c r="D50" s="62"/>
      <c r="E50" s="1255" t="s">
        <v>17</v>
      </c>
      <c r="F50" s="1255"/>
      <c r="G50" s="1255"/>
      <c r="H50" s="1255"/>
      <c r="I50" s="1255"/>
      <c r="J50" s="1256"/>
      <c r="K50" s="63" t="s">
        <v>520</v>
      </c>
      <c r="L50" s="64" t="s">
        <v>520</v>
      </c>
      <c r="M50" s="64" t="s">
        <v>520</v>
      </c>
      <c r="N50" s="64" t="s">
        <v>520</v>
      </c>
      <c r="O50" s="65" t="s">
        <v>520</v>
      </c>
      <c r="P50" s="48"/>
      <c r="Q50" s="48"/>
      <c r="R50" s="48"/>
      <c r="S50" s="48"/>
      <c r="T50" s="48"/>
      <c r="U50" s="48"/>
    </row>
    <row r="51" spans="1:21" ht="30.75" customHeight="1">
      <c r="A51" s="48"/>
      <c r="B51" s="1275"/>
      <c r="C51" s="1276"/>
      <c r="D51" s="66"/>
      <c r="E51" s="1255" t="s">
        <v>18</v>
      </c>
      <c r="F51" s="1255"/>
      <c r="G51" s="1255"/>
      <c r="H51" s="1255"/>
      <c r="I51" s="1255"/>
      <c r="J51" s="1256"/>
      <c r="K51" s="63" t="s">
        <v>520</v>
      </c>
      <c r="L51" s="64" t="s">
        <v>520</v>
      </c>
      <c r="M51" s="64" t="s">
        <v>520</v>
      </c>
      <c r="N51" s="64" t="s">
        <v>520</v>
      </c>
      <c r="O51" s="65" t="s">
        <v>520</v>
      </c>
      <c r="P51" s="48"/>
      <c r="Q51" s="48"/>
      <c r="R51" s="48"/>
      <c r="S51" s="48"/>
      <c r="T51" s="48"/>
      <c r="U51" s="48"/>
    </row>
    <row r="52" spans="1:21" ht="30.75" customHeight="1">
      <c r="A52" s="48"/>
      <c r="B52" s="1253" t="s">
        <v>19</v>
      </c>
      <c r="C52" s="1254"/>
      <c r="D52" s="66"/>
      <c r="E52" s="1255" t="s">
        <v>20</v>
      </c>
      <c r="F52" s="1255"/>
      <c r="G52" s="1255"/>
      <c r="H52" s="1255"/>
      <c r="I52" s="1255"/>
      <c r="J52" s="1256"/>
      <c r="K52" s="63">
        <v>6343</v>
      </c>
      <c r="L52" s="64">
        <v>6434</v>
      </c>
      <c r="M52" s="64">
        <v>6508</v>
      </c>
      <c r="N52" s="64">
        <v>6530</v>
      </c>
      <c r="O52" s="65">
        <v>6603</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881</v>
      </c>
      <c r="L53" s="69">
        <v>990</v>
      </c>
      <c r="M53" s="69">
        <v>966</v>
      </c>
      <c r="N53" s="69">
        <v>951</v>
      </c>
      <c r="O53" s="70">
        <v>1142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1" t="s">
        <v>25</v>
      </c>
      <c r="C57" s="1262"/>
      <c r="D57" s="1265" t="s">
        <v>26</v>
      </c>
      <c r="E57" s="1266"/>
      <c r="F57" s="1266"/>
      <c r="G57" s="1266"/>
      <c r="H57" s="1266"/>
      <c r="I57" s="1266"/>
      <c r="J57" s="1267"/>
      <c r="K57" s="83"/>
      <c r="L57" s="84"/>
      <c r="M57" s="84"/>
      <c r="N57" s="84"/>
      <c r="O57" s="85"/>
    </row>
    <row r="58" spans="1:21" ht="31.5" customHeight="1" thickBot="1">
      <c r="B58" s="1263"/>
      <c r="C58" s="1264"/>
      <c r="D58" s="1268" t="s">
        <v>27</v>
      </c>
      <c r="E58" s="1269"/>
      <c r="F58" s="1269"/>
      <c r="G58" s="1269"/>
      <c r="H58" s="1269"/>
      <c r="I58" s="1269"/>
      <c r="J58" s="127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Y4/Dm9kJLqsX3KdEouiN9qODf6yxfODZya0EqoMEcDBemCiTw05FGs3aKtpSxQJnOQyf5n0J2FkqyFJ5b5Pw==" saltValue="gSpkexHXlWo5zQdR356r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91" t="s">
        <v>30</v>
      </c>
      <c r="C41" s="1292"/>
      <c r="D41" s="102"/>
      <c r="E41" s="1293" t="s">
        <v>31</v>
      </c>
      <c r="F41" s="1293"/>
      <c r="G41" s="1293"/>
      <c r="H41" s="1294"/>
      <c r="I41" s="103">
        <v>52581</v>
      </c>
      <c r="J41" s="104">
        <v>53645</v>
      </c>
      <c r="K41" s="104">
        <v>57574</v>
      </c>
      <c r="L41" s="104">
        <v>57122</v>
      </c>
      <c r="M41" s="105">
        <v>59305</v>
      </c>
    </row>
    <row r="42" spans="2:13" ht="27.75" customHeight="1">
      <c r="B42" s="1281"/>
      <c r="C42" s="1282"/>
      <c r="D42" s="106"/>
      <c r="E42" s="1285" t="s">
        <v>32</v>
      </c>
      <c r="F42" s="1285"/>
      <c r="G42" s="1285"/>
      <c r="H42" s="1286"/>
      <c r="I42" s="107" t="s">
        <v>520</v>
      </c>
      <c r="J42" s="108" t="s">
        <v>520</v>
      </c>
      <c r="K42" s="108" t="s">
        <v>520</v>
      </c>
      <c r="L42" s="108" t="s">
        <v>520</v>
      </c>
      <c r="M42" s="109" t="s">
        <v>520</v>
      </c>
    </row>
    <row r="43" spans="2:13" ht="27.75" customHeight="1">
      <c r="B43" s="1281"/>
      <c r="C43" s="1282"/>
      <c r="D43" s="106"/>
      <c r="E43" s="1285" t="s">
        <v>33</v>
      </c>
      <c r="F43" s="1285"/>
      <c r="G43" s="1285"/>
      <c r="H43" s="1286"/>
      <c r="I43" s="107">
        <v>24790</v>
      </c>
      <c r="J43" s="108">
        <v>28886</v>
      </c>
      <c r="K43" s="108">
        <v>32946</v>
      </c>
      <c r="L43" s="108">
        <v>33435</v>
      </c>
      <c r="M43" s="109">
        <v>31962</v>
      </c>
    </row>
    <row r="44" spans="2:13" ht="27.75" customHeight="1">
      <c r="B44" s="1281"/>
      <c r="C44" s="1282"/>
      <c r="D44" s="106"/>
      <c r="E44" s="1285" t="s">
        <v>34</v>
      </c>
      <c r="F44" s="1285"/>
      <c r="G44" s="1285"/>
      <c r="H44" s="1286"/>
      <c r="I44" s="107">
        <v>1521</v>
      </c>
      <c r="J44" s="108">
        <v>1197</v>
      </c>
      <c r="K44" s="108">
        <v>958</v>
      </c>
      <c r="L44" s="108">
        <v>794</v>
      </c>
      <c r="M44" s="109">
        <v>691</v>
      </c>
    </row>
    <row r="45" spans="2:13" ht="27.75" customHeight="1">
      <c r="B45" s="1281"/>
      <c r="C45" s="1282"/>
      <c r="D45" s="106"/>
      <c r="E45" s="1285" t="s">
        <v>35</v>
      </c>
      <c r="F45" s="1285"/>
      <c r="G45" s="1285"/>
      <c r="H45" s="1286"/>
      <c r="I45" s="107">
        <v>7177</v>
      </c>
      <c r="J45" s="108">
        <v>7329</v>
      </c>
      <c r="K45" s="108">
        <v>6993</v>
      </c>
      <c r="L45" s="108">
        <v>7138</v>
      </c>
      <c r="M45" s="109">
        <v>7162</v>
      </c>
    </row>
    <row r="46" spans="2:13" ht="27.75" customHeight="1">
      <c r="B46" s="1281"/>
      <c r="C46" s="1282"/>
      <c r="D46" s="110"/>
      <c r="E46" s="1285" t="s">
        <v>36</v>
      </c>
      <c r="F46" s="1285"/>
      <c r="G46" s="1285"/>
      <c r="H46" s="1286"/>
      <c r="I46" s="107" t="s">
        <v>520</v>
      </c>
      <c r="J46" s="108" t="s">
        <v>520</v>
      </c>
      <c r="K46" s="108" t="s">
        <v>520</v>
      </c>
      <c r="L46" s="108" t="s">
        <v>520</v>
      </c>
      <c r="M46" s="109" t="s">
        <v>520</v>
      </c>
    </row>
    <row r="47" spans="2:13" ht="27.75" customHeight="1">
      <c r="B47" s="1281"/>
      <c r="C47" s="1282"/>
      <c r="D47" s="111"/>
      <c r="E47" s="1295" t="s">
        <v>37</v>
      </c>
      <c r="F47" s="1296"/>
      <c r="G47" s="1296"/>
      <c r="H47" s="1297"/>
      <c r="I47" s="107" t="s">
        <v>520</v>
      </c>
      <c r="J47" s="108" t="s">
        <v>520</v>
      </c>
      <c r="K47" s="108" t="s">
        <v>520</v>
      </c>
      <c r="L47" s="108" t="s">
        <v>520</v>
      </c>
      <c r="M47" s="109" t="s">
        <v>520</v>
      </c>
    </row>
    <row r="48" spans="2:13" ht="27.75" customHeight="1">
      <c r="B48" s="1281"/>
      <c r="C48" s="1282"/>
      <c r="D48" s="106"/>
      <c r="E48" s="1285" t="s">
        <v>38</v>
      </c>
      <c r="F48" s="1285"/>
      <c r="G48" s="1285"/>
      <c r="H48" s="1286"/>
      <c r="I48" s="107" t="s">
        <v>520</v>
      </c>
      <c r="J48" s="108" t="s">
        <v>520</v>
      </c>
      <c r="K48" s="108" t="s">
        <v>520</v>
      </c>
      <c r="L48" s="108" t="s">
        <v>520</v>
      </c>
      <c r="M48" s="109" t="s">
        <v>520</v>
      </c>
    </row>
    <row r="49" spans="2:13" ht="27.75" customHeight="1">
      <c r="B49" s="1283"/>
      <c r="C49" s="1284"/>
      <c r="D49" s="106"/>
      <c r="E49" s="1285" t="s">
        <v>39</v>
      </c>
      <c r="F49" s="1285"/>
      <c r="G49" s="1285"/>
      <c r="H49" s="1286"/>
      <c r="I49" s="107" t="s">
        <v>520</v>
      </c>
      <c r="J49" s="108" t="s">
        <v>520</v>
      </c>
      <c r="K49" s="108" t="s">
        <v>520</v>
      </c>
      <c r="L49" s="108" t="s">
        <v>520</v>
      </c>
      <c r="M49" s="109" t="s">
        <v>520</v>
      </c>
    </row>
    <row r="50" spans="2:13" ht="27.75" customHeight="1">
      <c r="B50" s="1279" t="s">
        <v>40</v>
      </c>
      <c r="C50" s="1280"/>
      <c r="D50" s="112"/>
      <c r="E50" s="1285" t="s">
        <v>41</v>
      </c>
      <c r="F50" s="1285"/>
      <c r="G50" s="1285"/>
      <c r="H50" s="1286"/>
      <c r="I50" s="107">
        <v>22454</v>
      </c>
      <c r="J50" s="108">
        <v>23811</v>
      </c>
      <c r="K50" s="108">
        <v>21642</v>
      </c>
      <c r="L50" s="108">
        <v>20522</v>
      </c>
      <c r="M50" s="109">
        <v>18984</v>
      </c>
    </row>
    <row r="51" spans="2:13" ht="27.75" customHeight="1">
      <c r="B51" s="1281"/>
      <c r="C51" s="1282"/>
      <c r="D51" s="106"/>
      <c r="E51" s="1285" t="s">
        <v>42</v>
      </c>
      <c r="F51" s="1285"/>
      <c r="G51" s="1285"/>
      <c r="H51" s="1286"/>
      <c r="I51" s="107">
        <v>14158</v>
      </c>
      <c r="J51" s="108">
        <v>15801</v>
      </c>
      <c r="K51" s="108">
        <v>16027</v>
      </c>
      <c r="L51" s="108">
        <v>17083</v>
      </c>
      <c r="M51" s="109">
        <v>18862</v>
      </c>
    </row>
    <row r="52" spans="2:13" ht="27.75" customHeight="1">
      <c r="B52" s="1283"/>
      <c r="C52" s="1284"/>
      <c r="D52" s="106"/>
      <c r="E52" s="1285" t="s">
        <v>43</v>
      </c>
      <c r="F52" s="1285"/>
      <c r="G52" s="1285"/>
      <c r="H52" s="1286"/>
      <c r="I52" s="107">
        <v>58369</v>
      </c>
      <c r="J52" s="108">
        <v>60036</v>
      </c>
      <c r="K52" s="108">
        <v>63252</v>
      </c>
      <c r="L52" s="108">
        <v>63184</v>
      </c>
      <c r="M52" s="109">
        <v>64219</v>
      </c>
    </row>
    <row r="53" spans="2:13" ht="27.75" customHeight="1" thickBot="1">
      <c r="B53" s="1287" t="s">
        <v>44</v>
      </c>
      <c r="C53" s="1288"/>
      <c r="D53" s="113"/>
      <c r="E53" s="1289" t="s">
        <v>45</v>
      </c>
      <c r="F53" s="1289"/>
      <c r="G53" s="1289"/>
      <c r="H53" s="1290"/>
      <c r="I53" s="114">
        <v>-8912</v>
      </c>
      <c r="J53" s="115">
        <v>-8591</v>
      </c>
      <c r="K53" s="115">
        <v>-2451</v>
      </c>
      <c r="L53" s="115">
        <v>-2299</v>
      </c>
      <c r="M53" s="116">
        <v>-2945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ZqMWqBVtseL8Iv+0CouAw42JALkK3/R+5EjcQDewAPhQ+58JUs/WFnJQQgTIFs1NJqYcVZMFL0SMiWAvEpc5w==" saltValue="MAeeZF4LNwornqWlynZD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6" t="s">
        <v>48</v>
      </c>
      <c r="D55" s="1306"/>
      <c r="E55" s="1307"/>
      <c r="F55" s="128">
        <v>12874</v>
      </c>
      <c r="G55" s="128">
        <v>11805</v>
      </c>
      <c r="H55" s="129">
        <v>10353</v>
      </c>
    </row>
    <row r="56" spans="2:8" ht="52.5" customHeight="1">
      <c r="B56" s="130"/>
      <c r="C56" s="1308" t="s">
        <v>49</v>
      </c>
      <c r="D56" s="1308"/>
      <c r="E56" s="1309"/>
      <c r="F56" s="131">
        <v>1164</v>
      </c>
      <c r="G56" s="131">
        <v>1172</v>
      </c>
      <c r="H56" s="132">
        <v>1173</v>
      </c>
    </row>
    <row r="57" spans="2:8" ht="53.25" customHeight="1">
      <c r="B57" s="130"/>
      <c r="C57" s="1310" t="s">
        <v>50</v>
      </c>
      <c r="D57" s="1310"/>
      <c r="E57" s="1311"/>
      <c r="F57" s="133">
        <v>6685</v>
      </c>
      <c r="G57" s="133">
        <v>6350</v>
      </c>
      <c r="H57" s="134">
        <v>5967</v>
      </c>
    </row>
    <row r="58" spans="2:8" ht="45.75" customHeight="1">
      <c r="B58" s="135"/>
      <c r="C58" s="1298" t="s">
        <v>614</v>
      </c>
      <c r="D58" s="1299"/>
      <c r="E58" s="1300"/>
      <c r="F58" s="136">
        <v>3215</v>
      </c>
      <c r="G58" s="136">
        <v>2915</v>
      </c>
      <c r="H58" s="137">
        <v>2578</v>
      </c>
    </row>
    <row r="59" spans="2:8" ht="45.75" customHeight="1">
      <c r="B59" s="135"/>
      <c r="C59" s="1298" t="s">
        <v>615</v>
      </c>
      <c r="D59" s="1299"/>
      <c r="E59" s="1300"/>
      <c r="F59" s="136">
        <v>1535</v>
      </c>
      <c r="G59" s="136">
        <v>1486</v>
      </c>
      <c r="H59" s="137">
        <v>1442</v>
      </c>
    </row>
    <row r="60" spans="2:8" ht="45.75" customHeight="1">
      <c r="B60" s="135"/>
      <c r="C60" s="1298" t="s">
        <v>616</v>
      </c>
      <c r="D60" s="1299"/>
      <c r="E60" s="1300"/>
      <c r="F60" s="136">
        <v>443</v>
      </c>
      <c r="G60" s="136">
        <v>446</v>
      </c>
      <c r="H60" s="137">
        <v>446</v>
      </c>
    </row>
    <row r="61" spans="2:8" ht="45.75" customHeight="1">
      <c r="B61" s="135"/>
      <c r="C61" s="1298" t="s">
        <v>617</v>
      </c>
      <c r="D61" s="1299"/>
      <c r="E61" s="1300"/>
      <c r="F61" s="136">
        <v>436</v>
      </c>
      <c r="G61" s="136">
        <v>437</v>
      </c>
      <c r="H61" s="137">
        <v>431</v>
      </c>
    </row>
    <row r="62" spans="2:8" ht="45.75" customHeight="1" thickBot="1">
      <c r="B62" s="138"/>
      <c r="C62" s="1301" t="s">
        <v>618</v>
      </c>
      <c r="D62" s="1302"/>
      <c r="E62" s="1303"/>
      <c r="F62" s="139">
        <v>386</v>
      </c>
      <c r="G62" s="139">
        <v>359</v>
      </c>
      <c r="H62" s="140">
        <v>326</v>
      </c>
    </row>
    <row r="63" spans="2:8" ht="52.5" customHeight="1" thickBot="1">
      <c r="B63" s="141"/>
      <c r="C63" s="1304" t="s">
        <v>51</v>
      </c>
      <c r="D63" s="1304"/>
      <c r="E63" s="1305"/>
      <c r="F63" s="142">
        <v>20724</v>
      </c>
      <c r="G63" s="142">
        <v>19327</v>
      </c>
      <c r="H63" s="143">
        <v>17494</v>
      </c>
    </row>
    <row r="64" spans="2:8" ht="15" customHeight="1"/>
  </sheetData>
  <sheetProtection algorithmName="SHA-512" hashValue="4gIvaY8XVhHdEGRAG8evQufRAxnq5/4oxLkyRbRc74NdS7cZro3qGO+DFogJn21zzHvnmI64xtnT4rb1ev/bZQ==" saltValue="8VaQVB4iemer6HczYjPw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6" zoomScale="80" zoomScaleNormal="8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632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622</v>
      </c>
    </row>
    <row r="50" spans="1:109">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c r="B51" s="397"/>
      <c r="G51" s="1329"/>
      <c r="H51" s="1329"/>
      <c r="I51" s="1330"/>
      <c r="J51" s="1330"/>
      <c r="K51" s="1328"/>
      <c r="L51" s="1328"/>
      <c r="M51" s="1328"/>
      <c r="N51" s="1328"/>
      <c r="AM51" s="406"/>
      <c r="AN51" s="1318" t="s">
        <v>623</v>
      </c>
      <c r="AO51" s="1318"/>
      <c r="AP51" s="1318"/>
      <c r="AQ51" s="1318"/>
      <c r="AR51" s="1318"/>
      <c r="AS51" s="1318"/>
      <c r="AT51" s="1318"/>
      <c r="AU51" s="1318"/>
      <c r="AV51" s="1318"/>
      <c r="AW51" s="1318"/>
      <c r="AX51" s="1318"/>
      <c r="AY51" s="1318"/>
      <c r="AZ51" s="1318"/>
      <c r="BA51" s="1318"/>
      <c r="BB51" s="1318" t="s">
        <v>624</v>
      </c>
      <c r="BC51" s="1318"/>
      <c r="BD51" s="1318"/>
      <c r="BE51" s="1318"/>
      <c r="BF51" s="1318"/>
      <c r="BG51" s="1318"/>
      <c r="BH51" s="1318"/>
      <c r="BI51" s="1318"/>
      <c r="BJ51" s="1318"/>
      <c r="BK51" s="1318"/>
      <c r="BL51" s="1318"/>
      <c r="BM51" s="1318"/>
      <c r="BN51" s="1318"/>
      <c r="BO51" s="1318"/>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625</v>
      </c>
      <c r="BC53" s="1318"/>
      <c r="BD53" s="1318"/>
      <c r="BE53" s="1318"/>
      <c r="BF53" s="1318"/>
      <c r="BG53" s="1318"/>
      <c r="BH53" s="1318"/>
      <c r="BI53" s="1318"/>
      <c r="BJ53" s="1318"/>
      <c r="BK53" s="1318"/>
      <c r="BL53" s="1318"/>
      <c r="BM53" s="1318"/>
      <c r="BN53" s="1318"/>
      <c r="BO53" s="1318"/>
      <c r="BP53" s="1317">
        <v>55.5</v>
      </c>
      <c r="BQ53" s="1317"/>
      <c r="BR53" s="1317"/>
      <c r="BS53" s="1317"/>
      <c r="BT53" s="1317"/>
      <c r="BU53" s="1317"/>
      <c r="BV53" s="1317"/>
      <c r="BW53" s="1317"/>
      <c r="BX53" s="1317">
        <v>57</v>
      </c>
      <c r="BY53" s="1317"/>
      <c r="BZ53" s="1317"/>
      <c r="CA53" s="1317"/>
      <c r="CB53" s="1317"/>
      <c r="CC53" s="1317"/>
      <c r="CD53" s="1317"/>
      <c r="CE53" s="1317"/>
      <c r="CF53" s="1317">
        <v>57.1</v>
      </c>
      <c r="CG53" s="1317"/>
      <c r="CH53" s="1317"/>
      <c r="CI53" s="1317"/>
      <c r="CJ53" s="1317"/>
      <c r="CK53" s="1317"/>
      <c r="CL53" s="1317"/>
      <c r="CM53" s="1317"/>
      <c r="CN53" s="1317">
        <v>58.6</v>
      </c>
      <c r="CO53" s="1317"/>
      <c r="CP53" s="1317"/>
      <c r="CQ53" s="1317"/>
      <c r="CR53" s="1317"/>
      <c r="CS53" s="1317"/>
      <c r="CT53" s="1317"/>
      <c r="CU53" s="1317"/>
      <c r="CV53" s="1317">
        <v>59.1</v>
      </c>
      <c r="CW53" s="1317"/>
      <c r="CX53" s="1317"/>
      <c r="CY53" s="1317"/>
      <c r="CZ53" s="1317"/>
      <c r="DA53" s="1317"/>
      <c r="DB53" s="1317"/>
      <c r="DC53" s="1317"/>
    </row>
    <row r="54" spans="1:109">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c r="A55" s="405"/>
      <c r="B55" s="397"/>
      <c r="G55" s="1312"/>
      <c r="H55" s="1312"/>
      <c r="I55" s="1312"/>
      <c r="J55" s="1312"/>
      <c r="K55" s="1328"/>
      <c r="L55" s="1328"/>
      <c r="M55" s="1328"/>
      <c r="N55" s="1328"/>
      <c r="AN55" s="1316" t="s">
        <v>626</v>
      </c>
      <c r="AO55" s="1316"/>
      <c r="AP55" s="1316"/>
      <c r="AQ55" s="1316"/>
      <c r="AR55" s="1316"/>
      <c r="AS55" s="1316"/>
      <c r="AT55" s="1316"/>
      <c r="AU55" s="1316"/>
      <c r="AV55" s="1316"/>
      <c r="AW55" s="1316"/>
      <c r="AX55" s="1316"/>
      <c r="AY55" s="1316"/>
      <c r="AZ55" s="1316"/>
      <c r="BA55" s="1316"/>
      <c r="BB55" s="1318" t="s">
        <v>624</v>
      </c>
      <c r="BC55" s="1318"/>
      <c r="BD55" s="1318"/>
      <c r="BE55" s="1318"/>
      <c r="BF55" s="1318"/>
      <c r="BG55" s="1318"/>
      <c r="BH55" s="1318"/>
      <c r="BI55" s="1318"/>
      <c r="BJ55" s="1318"/>
      <c r="BK55" s="1318"/>
      <c r="BL55" s="1318"/>
      <c r="BM55" s="1318"/>
      <c r="BN55" s="1318"/>
      <c r="BO55" s="1318"/>
      <c r="BP55" s="1317">
        <v>15</v>
      </c>
      <c r="BQ55" s="1317"/>
      <c r="BR55" s="1317"/>
      <c r="BS55" s="1317"/>
      <c r="BT55" s="1317"/>
      <c r="BU55" s="1317"/>
      <c r="BV55" s="1317"/>
      <c r="BW55" s="1317"/>
      <c r="BX55" s="1317">
        <v>12.2</v>
      </c>
      <c r="BY55" s="1317"/>
      <c r="BZ55" s="1317"/>
      <c r="CA55" s="1317"/>
      <c r="CB55" s="1317"/>
      <c r="CC55" s="1317"/>
      <c r="CD55" s="1317"/>
      <c r="CE55" s="1317"/>
      <c r="CF55" s="1317">
        <v>5</v>
      </c>
      <c r="CG55" s="1317"/>
      <c r="CH55" s="1317"/>
      <c r="CI55" s="1317"/>
      <c r="CJ55" s="1317"/>
      <c r="CK55" s="1317"/>
      <c r="CL55" s="1317"/>
      <c r="CM55" s="1317"/>
      <c r="CN55" s="1317">
        <v>5.4</v>
      </c>
      <c r="CO55" s="1317"/>
      <c r="CP55" s="1317"/>
      <c r="CQ55" s="1317"/>
      <c r="CR55" s="1317"/>
      <c r="CS55" s="1317"/>
      <c r="CT55" s="1317"/>
      <c r="CU55" s="1317"/>
      <c r="CV55" s="1317">
        <v>3.9</v>
      </c>
      <c r="CW55" s="1317"/>
      <c r="CX55" s="1317"/>
      <c r="CY55" s="1317"/>
      <c r="CZ55" s="1317"/>
      <c r="DA55" s="1317"/>
      <c r="DB55" s="1317"/>
      <c r="DC55" s="1317"/>
    </row>
    <row r="56" spans="1:109">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625</v>
      </c>
      <c r="BC57" s="1318"/>
      <c r="BD57" s="1318"/>
      <c r="BE57" s="1318"/>
      <c r="BF57" s="1318"/>
      <c r="BG57" s="1318"/>
      <c r="BH57" s="1318"/>
      <c r="BI57" s="1318"/>
      <c r="BJ57" s="1318"/>
      <c r="BK57" s="1318"/>
      <c r="BL57" s="1318"/>
      <c r="BM57" s="1318"/>
      <c r="BN57" s="1318"/>
      <c r="BO57" s="1318"/>
      <c r="BP57" s="1317">
        <v>60.1</v>
      </c>
      <c r="BQ57" s="1317"/>
      <c r="BR57" s="1317"/>
      <c r="BS57" s="1317"/>
      <c r="BT57" s="1317"/>
      <c r="BU57" s="1317"/>
      <c r="BV57" s="1317"/>
      <c r="BW57" s="1317"/>
      <c r="BX57" s="1317">
        <v>61.2</v>
      </c>
      <c r="BY57" s="1317"/>
      <c r="BZ57" s="1317"/>
      <c r="CA57" s="1317"/>
      <c r="CB57" s="1317"/>
      <c r="CC57" s="1317"/>
      <c r="CD57" s="1317"/>
      <c r="CE57" s="1317"/>
      <c r="CF57" s="1317">
        <v>61.7</v>
      </c>
      <c r="CG57" s="1317"/>
      <c r="CH57" s="1317"/>
      <c r="CI57" s="1317"/>
      <c r="CJ57" s="1317"/>
      <c r="CK57" s="1317"/>
      <c r="CL57" s="1317"/>
      <c r="CM57" s="1317"/>
      <c r="CN57" s="1317">
        <v>62.6</v>
      </c>
      <c r="CO57" s="1317"/>
      <c r="CP57" s="1317"/>
      <c r="CQ57" s="1317"/>
      <c r="CR57" s="1317"/>
      <c r="CS57" s="1317"/>
      <c r="CT57" s="1317"/>
      <c r="CU57" s="1317"/>
      <c r="CV57" s="1317">
        <v>63.1</v>
      </c>
      <c r="CW57" s="1317"/>
      <c r="CX57" s="1317"/>
      <c r="CY57" s="1317"/>
      <c r="CZ57" s="1317"/>
      <c r="DA57" s="1317"/>
      <c r="DB57" s="1317"/>
      <c r="DC57" s="1317"/>
      <c r="DD57" s="410"/>
      <c r="DE57" s="409"/>
    </row>
    <row r="58" spans="1:109" s="405" customFormat="1">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627</v>
      </c>
    </row>
    <row r="64" spans="1:109">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c r="B65" s="397"/>
      <c r="AN65" s="1319" t="s">
        <v>633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622</v>
      </c>
    </row>
    <row r="72" spans="2:107">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c r="B73" s="397"/>
      <c r="G73" s="1329"/>
      <c r="H73" s="1329"/>
      <c r="I73" s="1329"/>
      <c r="J73" s="1329"/>
      <c r="K73" s="1332"/>
      <c r="L73" s="1332"/>
      <c r="M73" s="1332"/>
      <c r="N73" s="1332"/>
      <c r="AM73" s="406"/>
      <c r="AN73" s="1318" t="s">
        <v>623</v>
      </c>
      <c r="AO73" s="1318"/>
      <c r="AP73" s="1318"/>
      <c r="AQ73" s="1318"/>
      <c r="AR73" s="1318"/>
      <c r="AS73" s="1318"/>
      <c r="AT73" s="1318"/>
      <c r="AU73" s="1318"/>
      <c r="AV73" s="1318"/>
      <c r="AW73" s="1318"/>
      <c r="AX73" s="1318"/>
      <c r="AY73" s="1318"/>
      <c r="AZ73" s="1318"/>
      <c r="BA73" s="1318"/>
      <c r="BB73" s="1318" t="s">
        <v>624</v>
      </c>
      <c r="BC73" s="1318"/>
      <c r="BD73" s="1318"/>
      <c r="BE73" s="1318"/>
      <c r="BF73" s="1318"/>
      <c r="BG73" s="1318"/>
      <c r="BH73" s="1318"/>
      <c r="BI73" s="1318"/>
      <c r="BJ73" s="1318"/>
      <c r="BK73" s="1318"/>
      <c r="BL73" s="1318"/>
      <c r="BM73" s="1318"/>
      <c r="BN73" s="1318"/>
      <c r="BO73" s="1318"/>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628</v>
      </c>
      <c r="BC75" s="1318"/>
      <c r="BD75" s="1318"/>
      <c r="BE75" s="1318"/>
      <c r="BF75" s="1318"/>
      <c r="BG75" s="1318"/>
      <c r="BH75" s="1318"/>
      <c r="BI75" s="1318"/>
      <c r="BJ75" s="1318"/>
      <c r="BK75" s="1318"/>
      <c r="BL75" s="1318"/>
      <c r="BM75" s="1318"/>
      <c r="BN75" s="1318"/>
      <c r="BO75" s="1318"/>
      <c r="BP75" s="1317">
        <v>3.6</v>
      </c>
      <c r="BQ75" s="1317"/>
      <c r="BR75" s="1317"/>
      <c r="BS75" s="1317"/>
      <c r="BT75" s="1317"/>
      <c r="BU75" s="1317"/>
      <c r="BV75" s="1317"/>
      <c r="BW75" s="1317"/>
      <c r="BX75" s="1317">
        <v>3.7</v>
      </c>
      <c r="BY75" s="1317"/>
      <c r="BZ75" s="1317"/>
      <c r="CA75" s="1317"/>
      <c r="CB75" s="1317"/>
      <c r="CC75" s="1317"/>
      <c r="CD75" s="1317"/>
      <c r="CE75" s="1317"/>
      <c r="CF75" s="1317">
        <v>3.8</v>
      </c>
      <c r="CG75" s="1317"/>
      <c r="CH75" s="1317"/>
      <c r="CI75" s="1317"/>
      <c r="CJ75" s="1317"/>
      <c r="CK75" s="1317"/>
      <c r="CL75" s="1317"/>
      <c r="CM75" s="1317"/>
      <c r="CN75" s="1317">
        <v>3.9</v>
      </c>
      <c r="CO75" s="1317"/>
      <c r="CP75" s="1317"/>
      <c r="CQ75" s="1317"/>
      <c r="CR75" s="1317"/>
      <c r="CS75" s="1317"/>
      <c r="CT75" s="1317"/>
      <c r="CU75" s="1317"/>
      <c r="CV75" s="1317">
        <v>4.0999999999999996</v>
      </c>
      <c r="CW75" s="1317"/>
      <c r="CX75" s="1317"/>
      <c r="CY75" s="1317"/>
      <c r="CZ75" s="1317"/>
      <c r="DA75" s="1317"/>
      <c r="DB75" s="1317"/>
      <c r="DC75" s="1317"/>
    </row>
    <row r="76" spans="2:107">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c r="B77" s="397"/>
      <c r="G77" s="1312"/>
      <c r="H77" s="1312"/>
      <c r="I77" s="1312"/>
      <c r="J77" s="1312"/>
      <c r="K77" s="1332"/>
      <c r="L77" s="1332"/>
      <c r="M77" s="1332"/>
      <c r="N77" s="1332"/>
      <c r="AN77" s="1316" t="s">
        <v>629</v>
      </c>
      <c r="AO77" s="1316"/>
      <c r="AP77" s="1316"/>
      <c r="AQ77" s="1316"/>
      <c r="AR77" s="1316"/>
      <c r="AS77" s="1316"/>
      <c r="AT77" s="1316"/>
      <c r="AU77" s="1316"/>
      <c r="AV77" s="1316"/>
      <c r="AW77" s="1316"/>
      <c r="AX77" s="1316"/>
      <c r="AY77" s="1316"/>
      <c r="AZ77" s="1316"/>
      <c r="BA77" s="1316"/>
      <c r="BB77" s="1318" t="s">
        <v>624</v>
      </c>
      <c r="BC77" s="1318"/>
      <c r="BD77" s="1318"/>
      <c r="BE77" s="1318"/>
      <c r="BF77" s="1318"/>
      <c r="BG77" s="1318"/>
      <c r="BH77" s="1318"/>
      <c r="BI77" s="1318"/>
      <c r="BJ77" s="1318"/>
      <c r="BK77" s="1318"/>
      <c r="BL77" s="1318"/>
      <c r="BM77" s="1318"/>
      <c r="BN77" s="1318"/>
      <c r="BO77" s="1318"/>
      <c r="BP77" s="1317">
        <v>15</v>
      </c>
      <c r="BQ77" s="1317"/>
      <c r="BR77" s="1317"/>
      <c r="BS77" s="1317"/>
      <c r="BT77" s="1317"/>
      <c r="BU77" s="1317"/>
      <c r="BV77" s="1317"/>
      <c r="BW77" s="1317"/>
      <c r="BX77" s="1317">
        <v>12.2</v>
      </c>
      <c r="BY77" s="1317"/>
      <c r="BZ77" s="1317"/>
      <c r="CA77" s="1317"/>
      <c r="CB77" s="1317"/>
      <c r="CC77" s="1317"/>
      <c r="CD77" s="1317"/>
      <c r="CE77" s="1317"/>
      <c r="CF77" s="1317">
        <v>5</v>
      </c>
      <c r="CG77" s="1317"/>
      <c r="CH77" s="1317"/>
      <c r="CI77" s="1317"/>
      <c r="CJ77" s="1317"/>
      <c r="CK77" s="1317"/>
      <c r="CL77" s="1317"/>
      <c r="CM77" s="1317"/>
      <c r="CN77" s="1317">
        <v>5.4</v>
      </c>
      <c r="CO77" s="1317"/>
      <c r="CP77" s="1317"/>
      <c r="CQ77" s="1317"/>
      <c r="CR77" s="1317"/>
      <c r="CS77" s="1317"/>
      <c r="CT77" s="1317"/>
      <c r="CU77" s="1317"/>
      <c r="CV77" s="1317">
        <v>3.9</v>
      </c>
      <c r="CW77" s="1317"/>
      <c r="CX77" s="1317"/>
      <c r="CY77" s="1317"/>
      <c r="CZ77" s="1317"/>
      <c r="DA77" s="1317"/>
      <c r="DB77" s="1317"/>
      <c r="DC77" s="1317"/>
    </row>
    <row r="78" spans="2:107">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630</v>
      </c>
      <c r="BC79" s="1318"/>
      <c r="BD79" s="1318"/>
      <c r="BE79" s="1318"/>
      <c r="BF79" s="1318"/>
      <c r="BG79" s="1318"/>
      <c r="BH79" s="1318"/>
      <c r="BI79" s="1318"/>
      <c r="BJ79" s="1318"/>
      <c r="BK79" s="1318"/>
      <c r="BL79" s="1318"/>
      <c r="BM79" s="1318"/>
      <c r="BN79" s="1318"/>
      <c r="BO79" s="1318"/>
      <c r="BP79" s="1317">
        <v>5</v>
      </c>
      <c r="BQ79" s="1317"/>
      <c r="BR79" s="1317"/>
      <c r="BS79" s="1317"/>
      <c r="BT79" s="1317"/>
      <c r="BU79" s="1317"/>
      <c r="BV79" s="1317"/>
      <c r="BW79" s="1317"/>
      <c r="BX79" s="1317">
        <v>4.8</v>
      </c>
      <c r="BY79" s="1317"/>
      <c r="BZ79" s="1317"/>
      <c r="CA79" s="1317"/>
      <c r="CB79" s="1317"/>
      <c r="CC79" s="1317"/>
      <c r="CD79" s="1317"/>
      <c r="CE79" s="1317"/>
      <c r="CF79" s="1317">
        <v>4.5</v>
      </c>
      <c r="CG79" s="1317"/>
      <c r="CH79" s="1317"/>
      <c r="CI79" s="1317"/>
      <c r="CJ79" s="1317"/>
      <c r="CK79" s="1317"/>
      <c r="CL79" s="1317"/>
      <c r="CM79" s="1317"/>
      <c r="CN79" s="1317">
        <v>4.2</v>
      </c>
      <c r="CO79" s="1317"/>
      <c r="CP79" s="1317"/>
      <c r="CQ79" s="1317"/>
      <c r="CR79" s="1317"/>
      <c r="CS79" s="1317"/>
      <c r="CT79" s="1317"/>
      <c r="CU79" s="1317"/>
      <c r="CV79" s="1317">
        <v>4.2</v>
      </c>
      <c r="CW79" s="1317"/>
      <c r="CX79" s="1317"/>
      <c r="CY79" s="1317"/>
      <c r="CZ79" s="1317"/>
      <c r="DA79" s="1317"/>
      <c r="DB79" s="1317"/>
      <c r="DC79" s="1317"/>
    </row>
    <row r="80" spans="2:107">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ZNgkx7S+0aaM5zHppwpWTO+r5cFkNcLZi+VeG+j2h48ekjI6MEAJt+sm1TjXkDoKgF2VF6N51maIWfmgz1vohA==" saltValue="sahQ//v+og++hnLNFY4q5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560</v>
      </c>
    </row>
  </sheetData>
  <sheetProtection algorithmName="SHA-512" hashValue="at1XwkE2bzesgu5meBc+UduAAMxLojCOFf0cQ256p99xwcvdtWjvRKdVJJGhFTlK75dpel2Q57Ea/t4dQLiRww==" saltValue="vie1tOcqz3Q8lPnMRpM8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631</v>
      </c>
    </row>
  </sheetData>
  <sheetProtection algorithmName="SHA-512" hashValue="DukHqm+l1RrebeVh55OeFJlXVoBy8ppzZ+hjkMaFOVbwlZ+dO0AgsYZ5wQcLZOGo8YHJmO8lDvHZiNl/8baB6w==" saltValue="ENVdOqfWqp4AMAtOmV3W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54521</v>
      </c>
      <c r="E3" s="162"/>
      <c r="F3" s="163">
        <v>40879</v>
      </c>
      <c r="G3" s="164"/>
      <c r="H3" s="165"/>
    </row>
    <row r="4" spans="1:8">
      <c r="A4" s="166"/>
      <c r="B4" s="167"/>
      <c r="C4" s="168"/>
      <c r="D4" s="169">
        <v>34674</v>
      </c>
      <c r="E4" s="170"/>
      <c r="F4" s="171">
        <v>24087</v>
      </c>
      <c r="G4" s="172"/>
      <c r="H4" s="173"/>
    </row>
    <row r="5" spans="1:8">
      <c r="A5" s="154" t="s">
        <v>554</v>
      </c>
      <c r="B5" s="159"/>
      <c r="C5" s="160"/>
      <c r="D5" s="161">
        <v>34326</v>
      </c>
      <c r="E5" s="162"/>
      <c r="F5" s="163">
        <v>42651</v>
      </c>
      <c r="G5" s="164"/>
      <c r="H5" s="165"/>
    </row>
    <row r="6" spans="1:8">
      <c r="A6" s="166"/>
      <c r="B6" s="167"/>
      <c r="C6" s="168"/>
      <c r="D6" s="169">
        <v>23829</v>
      </c>
      <c r="E6" s="170"/>
      <c r="F6" s="171">
        <v>22675</v>
      </c>
      <c r="G6" s="172"/>
      <c r="H6" s="173"/>
    </row>
    <row r="7" spans="1:8">
      <c r="A7" s="154" t="s">
        <v>555</v>
      </c>
      <c r="B7" s="159"/>
      <c r="C7" s="160"/>
      <c r="D7" s="161">
        <v>69535</v>
      </c>
      <c r="E7" s="162"/>
      <c r="F7" s="163">
        <v>43226</v>
      </c>
      <c r="G7" s="164"/>
      <c r="H7" s="165"/>
    </row>
    <row r="8" spans="1:8">
      <c r="A8" s="166"/>
      <c r="B8" s="167"/>
      <c r="C8" s="168"/>
      <c r="D8" s="169">
        <v>45370</v>
      </c>
      <c r="E8" s="170"/>
      <c r="F8" s="171">
        <v>22622</v>
      </c>
      <c r="G8" s="172"/>
      <c r="H8" s="173"/>
    </row>
    <row r="9" spans="1:8">
      <c r="A9" s="154" t="s">
        <v>556</v>
      </c>
      <c r="B9" s="159"/>
      <c r="C9" s="160"/>
      <c r="D9" s="161">
        <v>41579</v>
      </c>
      <c r="E9" s="162"/>
      <c r="F9" s="163">
        <v>42836</v>
      </c>
      <c r="G9" s="164"/>
      <c r="H9" s="165"/>
    </row>
    <row r="10" spans="1:8">
      <c r="A10" s="166"/>
      <c r="B10" s="167"/>
      <c r="C10" s="168"/>
      <c r="D10" s="169">
        <v>28381</v>
      </c>
      <c r="E10" s="170"/>
      <c r="F10" s="171">
        <v>22936</v>
      </c>
      <c r="G10" s="172"/>
      <c r="H10" s="173"/>
    </row>
    <row r="11" spans="1:8">
      <c r="A11" s="154" t="s">
        <v>557</v>
      </c>
      <c r="B11" s="159"/>
      <c r="C11" s="160"/>
      <c r="D11" s="161">
        <v>60130</v>
      </c>
      <c r="E11" s="162"/>
      <c r="F11" s="163">
        <v>44161</v>
      </c>
      <c r="G11" s="164"/>
      <c r="H11" s="165"/>
    </row>
    <row r="12" spans="1:8">
      <c r="A12" s="166"/>
      <c r="B12" s="167"/>
      <c r="C12" s="174"/>
      <c r="D12" s="169">
        <v>47701</v>
      </c>
      <c r="E12" s="170"/>
      <c r="F12" s="171">
        <v>23644</v>
      </c>
      <c r="G12" s="172"/>
      <c r="H12" s="173"/>
    </row>
    <row r="13" spans="1:8">
      <c r="A13" s="154"/>
      <c r="B13" s="159"/>
      <c r="C13" s="175"/>
      <c r="D13" s="176">
        <v>52018</v>
      </c>
      <c r="E13" s="177"/>
      <c r="F13" s="178">
        <v>42751</v>
      </c>
      <c r="G13" s="179"/>
      <c r="H13" s="165"/>
    </row>
    <row r="14" spans="1:8">
      <c r="A14" s="166"/>
      <c r="B14" s="167"/>
      <c r="C14" s="168"/>
      <c r="D14" s="169">
        <v>35991</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2.92</v>
      </c>
      <c r="C19" s="180">
        <f>ROUND(VALUE(SUBSTITUTE(実質収支比率等に係る経年分析!G$48,"▲","-")),2)</f>
        <v>1.51</v>
      </c>
      <c r="D19" s="180">
        <f>ROUND(VALUE(SUBSTITUTE(実質収支比率等に係る経年分析!H$48,"▲","-")),2)</f>
        <v>1.4</v>
      </c>
      <c r="E19" s="180">
        <f>ROUND(VALUE(SUBSTITUTE(実質収支比率等に係る経年分析!I$48,"▲","-")),2)</f>
        <v>1.2</v>
      </c>
      <c r="F19" s="180">
        <f>ROUND(VALUE(SUBSTITUTE(実質収支比率等に係る経年分析!J$48,"▲","-")),2)</f>
        <v>0.92</v>
      </c>
    </row>
    <row r="20" spans="1:11">
      <c r="A20" s="180" t="s">
        <v>55</v>
      </c>
      <c r="B20" s="180">
        <f>ROUND(VALUE(SUBSTITUTE(実質収支比率等に係る経年分析!F$47,"▲","-")),2)</f>
        <v>48.29</v>
      </c>
      <c r="C20" s="180">
        <f>ROUND(VALUE(SUBSTITUTE(実質収支比率等に係る経年分析!G$47,"▲","-")),2)</f>
        <v>49.98</v>
      </c>
      <c r="D20" s="180">
        <f>ROUND(VALUE(SUBSTITUTE(実質収支比率等に係る経年分析!H$47,"▲","-")),2)</f>
        <v>42.99</v>
      </c>
      <c r="E20" s="180">
        <f>ROUND(VALUE(SUBSTITUTE(実質収支比率等に係る経年分析!I$47,"▲","-")),2)</f>
        <v>39.520000000000003</v>
      </c>
      <c r="F20" s="180">
        <f>ROUND(VALUE(SUBSTITUTE(実質収支比率等に係る経年分析!J$47,"▲","-")),2)</f>
        <v>33.82</v>
      </c>
    </row>
    <row r="21" spans="1:11">
      <c r="A21" s="180" t="s">
        <v>56</v>
      </c>
      <c r="B21" s="180">
        <f>IF(ISNUMBER(VALUE(SUBSTITUTE(実質収支比率等に係る経年分析!F$49,"▲","-"))),ROUND(VALUE(SUBSTITUTE(実質収支比率等に係る経年分析!F$49,"▲","-")),2),NA())</f>
        <v>-3.7</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-7.69</v>
      </c>
      <c r="E21" s="180">
        <f>IF(ISNUMBER(VALUE(SUBSTITUTE(実質収支比率等に係る経年分析!I$49,"▲","-"))),ROUND(VALUE(SUBSTITUTE(実質収支比率等に係る経年分析!I$49,"▲","-")),2),NA())</f>
        <v>-4.4800000000000004</v>
      </c>
      <c r="F21" s="180">
        <f>IF(ISNUMBER(VALUE(SUBSTITUTE(実質収支比率等に係る経年分析!J$49,"▲","-"))),ROUND(VALUE(SUBSTITUTE(実質収支比率等に係る経年分析!J$49,"▲","-")),2),NA())</f>
        <v>-5.59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観光交通対策特別会計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0.28000000000000003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1.79</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6343</v>
      </c>
      <c r="E42" s="182"/>
      <c r="F42" s="182"/>
      <c r="G42" s="182">
        <f>'実質公債費比率（分子）の構造'!L$52</f>
        <v>6434</v>
      </c>
      <c r="H42" s="182"/>
      <c r="I42" s="182"/>
      <c r="J42" s="182">
        <f>'実質公債費比率（分子）の構造'!M$52</f>
        <v>6508</v>
      </c>
      <c r="K42" s="182"/>
      <c r="L42" s="182"/>
      <c r="M42" s="182">
        <f>'実質公債費比率（分子）の構造'!N$52</f>
        <v>6530</v>
      </c>
      <c r="N42" s="182"/>
      <c r="O42" s="182"/>
      <c r="P42" s="182">
        <f>'実質公債費比率（分子）の構造'!O$52</f>
        <v>6603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342</v>
      </c>
      <c r="C45" s="182"/>
      <c r="D45" s="182"/>
      <c r="E45" s="182">
        <f>'実質公債費比率（分子）の構造'!L$49</f>
        <v>337</v>
      </c>
      <c r="F45" s="182"/>
      <c r="G45" s="182"/>
      <c r="H45" s="182">
        <f>'実質公債費比率（分子）の構造'!M$49</f>
        <v>255</v>
      </c>
      <c r="I45" s="182"/>
      <c r="J45" s="182"/>
      <c r="K45" s="182">
        <f>'実質公債費比率（分子）の構造'!N$49</f>
        <v>200</v>
      </c>
      <c r="L45" s="182"/>
      <c r="M45" s="182"/>
      <c r="N45" s="182">
        <f>'実質公債費比率（分子）の構造'!O$49</f>
        <v>122</v>
      </c>
      <c r="O45" s="182"/>
      <c r="P45" s="182"/>
    </row>
    <row r="46" spans="1:16">
      <c r="A46" s="182" t="s">
        <v>67</v>
      </c>
      <c r="B46" s="182">
        <f>'実質公債費比率（分子）の構造'!K$48</f>
        <v>1458</v>
      </c>
      <c r="C46" s="182"/>
      <c r="D46" s="182"/>
      <c r="E46" s="182">
        <f>'実質公債費比率（分子）の構造'!L$48</f>
        <v>1592</v>
      </c>
      <c r="F46" s="182"/>
      <c r="G46" s="182"/>
      <c r="H46" s="182">
        <f>'実質公債費比率（分子）の構造'!M$48</f>
        <v>1598</v>
      </c>
      <c r="I46" s="182"/>
      <c r="J46" s="182"/>
      <c r="K46" s="182">
        <f>'実質公債費比率（分子）の構造'!N$48</f>
        <v>1625</v>
      </c>
      <c r="L46" s="182"/>
      <c r="M46" s="182"/>
      <c r="N46" s="182">
        <f>'実質公債費比率（分子）の構造'!O$48</f>
        <v>1922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5424</v>
      </c>
      <c r="C49" s="182"/>
      <c r="D49" s="182"/>
      <c r="E49" s="182">
        <f>'実質公債費比率（分子）の構造'!L$45</f>
        <v>5495</v>
      </c>
      <c r="F49" s="182"/>
      <c r="G49" s="182"/>
      <c r="H49" s="182">
        <f>'実質公債費比率（分子）の構造'!M$45</f>
        <v>5621</v>
      </c>
      <c r="I49" s="182"/>
      <c r="J49" s="182"/>
      <c r="K49" s="182">
        <f>'実質公債費比率（分子）の構造'!N$45</f>
        <v>5656</v>
      </c>
      <c r="L49" s="182"/>
      <c r="M49" s="182"/>
      <c r="N49" s="182">
        <f>'実質公債費比率（分子）の構造'!O$45</f>
        <v>5701</v>
      </c>
      <c r="O49" s="182"/>
      <c r="P49" s="182"/>
    </row>
    <row r="50" spans="1:16">
      <c r="A50" s="182" t="s">
        <v>71</v>
      </c>
      <c r="B50" s="182" t="e">
        <f>NA()</f>
        <v>#N/A</v>
      </c>
      <c r="C50" s="182">
        <f>IF(ISNUMBER('実質公債費比率（分子）の構造'!K$53),'実質公債費比率（分子）の構造'!K$53,NA())</f>
        <v>881</v>
      </c>
      <c r="D50" s="182" t="e">
        <f>NA()</f>
        <v>#N/A</v>
      </c>
      <c r="E50" s="182" t="e">
        <f>NA()</f>
        <v>#N/A</v>
      </c>
      <c r="F50" s="182">
        <f>IF(ISNUMBER('実質公債費比率（分子）の構造'!L$53),'実質公債費比率（分子）の構造'!L$53,NA())</f>
        <v>990</v>
      </c>
      <c r="G50" s="182" t="e">
        <f>NA()</f>
        <v>#N/A</v>
      </c>
      <c r="H50" s="182" t="e">
        <f>NA()</f>
        <v>#N/A</v>
      </c>
      <c r="I50" s="182">
        <f>IF(ISNUMBER('実質公債費比率（分子）の構造'!M$53),'実質公債費比率（分子）の構造'!M$53,NA())</f>
        <v>966</v>
      </c>
      <c r="J50" s="182" t="e">
        <f>NA()</f>
        <v>#N/A</v>
      </c>
      <c r="K50" s="182" t="e">
        <f>NA()</f>
        <v>#N/A</v>
      </c>
      <c r="L50" s="182">
        <f>IF(ISNUMBER('実質公債費比率（分子）の構造'!N$53),'実質公債費比率（分子）の構造'!N$53,NA())</f>
        <v>951</v>
      </c>
      <c r="M50" s="182" t="e">
        <f>NA()</f>
        <v>#N/A</v>
      </c>
      <c r="N50" s="182" t="e">
        <f>NA()</f>
        <v>#N/A</v>
      </c>
      <c r="O50" s="182">
        <f>IF(ISNUMBER('実質公債費比率（分子）の構造'!O$53),'実質公債費比率（分子）の構造'!O$53,NA())</f>
        <v>1142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58369</v>
      </c>
      <c r="E56" s="181"/>
      <c r="F56" s="181"/>
      <c r="G56" s="181">
        <f>'将来負担比率（分子）の構造'!J$52</f>
        <v>60036</v>
      </c>
      <c r="H56" s="181"/>
      <c r="I56" s="181"/>
      <c r="J56" s="181">
        <f>'将来負担比率（分子）の構造'!K$52</f>
        <v>63252</v>
      </c>
      <c r="K56" s="181"/>
      <c r="L56" s="181"/>
      <c r="M56" s="181">
        <f>'将来負担比率（分子）の構造'!L$52</f>
        <v>63184</v>
      </c>
      <c r="N56" s="181"/>
      <c r="O56" s="181"/>
      <c r="P56" s="181">
        <f>'将来負担比率（分子）の構造'!M$52</f>
        <v>64219</v>
      </c>
    </row>
    <row r="57" spans="1:16">
      <c r="A57" s="181" t="s">
        <v>42</v>
      </c>
      <c r="B57" s="181"/>
      <c r="C57" s="181"/>
      <c r="D57" s="181">
        <f>'将来負担比率（分子）の構造'!I$51</f>
        <v>14158</v>
      </c>
      <c r="E57" s="181"/>
      <c r="F57" s="181"/>
      <c r="G57" s="181">
        <f>'将来負担比率（分子）の構造'!J$51</f>
        <v>15801</v>
      </c>
      <c r="H57" s="181"/>
      <c r="I57" s="181"/>
      <c r="J57" s="181">
        <f>'将来負担比率（分子）の構造'!K$51</f>
        <v>16027</v>
      </c>
      <c r="K57" s="181"/>
      <c r="L57" s="181"/>
      <c r="M57" s="181">
        <f>'将来負担比率（分子）の構造'!L$51</f>
        <v>17083</v>
      </c>
      <c r="N57" s="181"/>
      <c r="O57" s="181"/>
      <c r="P57" s="181">
        <f>'将来負担比率（分子）の構造'!M$51</f>
        <v>18862</v>
      </c>
    </row>
    <row r="58" spans="1:16">
      <c r="A58" s="181" t="s">
        <v>41</v>
      </c>
      <c r="B58" s="181"/>
      <c r="C58" s="181"/>
      <c r="D58" s="181">
        <f>'将来負担比率（分子）の構造'!I$50</f>
        <v>22454</v>
      </c>
      <c r="E58" s="181"/>
      <c r="F58" s="181"/>
      <c r="G58" s="181">
        <f>'将来負担比率（分子）の構造'!J$50</f>
        <v>23811</v>
      </c>
      <c r="H58" s="181"/>
      <c r="I58" s="181"/>
      <c r="J58" s="181">
        <f>'将来負担比率（分子）の構造'!K$50</f>
        <v>21642</v>
      </c>
      <c r="K58" s="181"/>
      <c r="L58" s="181"/>
      <c r="M58" s="181">
        <f>'将来負担比率（分子）の構造'!L$50</f>
        <v>20522</v>
      </c>
      <c r="N58" s="181"/>
      <c r="O58" s="181"/>
      <c r="P58" s="181">
        <f>'将来負担比率（分子）の構造'!M$50</f>
        <v>18984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7177</v>
      </c>
      <c r="C62" s="181"/>
      <c r="D62" s="181"/>
      <c r="E62" s="181">
        <f>'将来負担比率（分子）の構造'!J$45</f>
        <v>7329</v>
      </c>
      <c r="F62" s="181"/>
      <c r="G62" s="181"/>
      <c r="H62" s="181">
        <f>'将来負担比率（分子）の構造'!K$45</f>
        <v>6993</v>
      </c>
      <c r="I62" s="181"/>
      <c r="J62" s="181"/>
      <c r="K62" s="181">
        <f>'将来負担比率（分子）の構造'!L$45</f>
        <v>7138</v>
      </c>
      <c r="L62" s="181"/>
      <c r="M62" s="181"/>
      <c r="N62" s="181">
        <f>'将来負担比率（分子）の構造'!M$45</f>
        <v>7162</v>
      </c>
      <c r="O62" s="181"/>
      <c r="P62" s="181"/>
    </row>
    <row r="63" spans="1:16">
      <c r="A63" s="181" t="s">
        <v>34</v>
      </c>
      <c r="B63" s="181">
        <f>'将来負担比率（分子）の構造'!I$44</f>
        <v>1521</v>
      </c>
      <c r="C63" s="181"/>
      <c r="D63" s="181"/>
      <c r="E63" s="181">
        <f>'将来負担比率（分子）の構造'!J$44</f>
        <v>1197</v>
      </c>
      <c r="F63" s="181"/>
      <c r="G63" s="181"/>
      <c r="H63" s="181">
        <f>'将来負担比率（分子）の構造'!K$44</f>
        <v>958</v>
      </c>
      <c r="I63" s="181"/>
      <c r="J63" s="181"/>
      <c r="K63" s="181">
        <f>'将来負担比率（分子）の構造'!L$44</f>
        <v>794</v>
      </c>
      <c r="L63" s="181"/>
      <c r="M63" s="181"/>
      <c r="N63" s="181">
        <f>'将来負担比率（分子）の構造'!M$44</f>
        <v>691</v>
      </c>
      <c r="O63" s="181"/>
      <c r="P63" s="181"/>
    </row>
    <row r="64" spans="1:16">
      <c r="A64" s="181" t="s">
        <v>33</v>
      </c>
      <c r="B64" s="181">
        <f>'将来負担比率（分子）の構造'!I$43</f>
        <v>24790</v>
      </c>
      <c r="C64" s="181"/>
      <c r="D64" s="181"/>
      <c r="E64" s="181">
        <f>'将来負担比率（分子）の構造'!J$43</f>
        <v>28886</v>
      </c>
      <c r="F64" s="181"/>
      <c r="G64" s="181"/>
      <c r="H64" s="181">
        <f>'将来負担比率（分子）の構造'!K$43</f>
        <v>32946</v>
      </c>
      <c r="I64" s="181"/>
      <c r="J64" s="181"/>
      <c r="K64" s="181">
        <f>'将来負担比率（分子）の構造'!L$43</f>
        <v>33435</v>
      </c>
      <c r="L64" s="181"/>
      <c r="M64" s="181"/>
      <c r="N64" s="181">
        <f>'将来負担比率（分子）の構造'!M$43</f>
        <v>31962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52581</v>
      </c>
      <c r="C66" s="181"/>
      <c r="D66" s="181"/>
      <c r="E66" s="181">
        <f>'将来負担比率（分子）の構造'!J$41</f>
        <v>53645</v>
      </c>
      <c r="F66" s="181"/>
      <c r="G66" s="181"/>
      <c r="H66" s="181">
        <f>'将来負担比率（分子）の構造'!K$41</f>
        <v>57574</v>
      </c>
      <c r="I66" s="181"/>
      <c r="J66" s="181"/>
      <c r="K66" s="181">
        <f>'将来負担比率（分子）の構造'!L$41</f>
        <v>57122</v>
      </c>
      <c r="L66" s="181"/>
      <c r="M66" s="181"/>
      <c r="N66" s="181">
        <f>'将来負担比率（分子）の構造'!M$41</f>
        <v>59305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12874</v>
      </c>
      <c r="C72" s="185">
        <f>基金残高に係る経年分析!G55</f>
        <v>11805</v>
      </c>
      <c r="D72" s="185">
        <f>基金残高に係る経年分析!H55</f>
        <v>10353</v>
      </c>
    </row>
    <row r="73" spans="1:16">
      <c r="A73" s="184" t="s">
        <v>78</v>
      </c>
      <c r="B73" s="185">
        <f>基金残高に係る経年分析!F56</f>
        <v>1164</v>
      </c>
      <c r="C73" s="185">
        <f>基金残高に係る経年分析!G56</f>
        <v>1172</v>
      </c>
      <c r="D73" s="185">
        <f>基金残高に係る経年分析!H56</f>
        <v>1173</v>
      </c>
    </row>
    <row r="74" spans="1:16">
      <c r="A74" s="184" t="s">
        <v>79</v>
      </c>
      <c r="B74" s="185">
        <f>基金残高に係る経年分析!F57</f>
        <v>6685</v>
      </c>
      <c r="C74" s="185">
        <f>基金残高に係る経年分析!G57</f>
        <v>6350</v>
      </c>
      <c r="D74" s="185">
        <f>基金残高に係る経年分析!H57</f>
        <v>5967</v>
      </c>
    </row>
  </sheetData>
  <sheetProtection algorithmName="SHA-512" hashValue="n/i27ols7W4AKk3F1UNTkYCjfDSpaDfuM7MyrqWXJcvk47+tLcHnNGuSdaNGWvh3Q5Sa8pHyBsfp33JUAMGHBg==" saltValue="Tl7bJXTJQ0XD9fJoS3JG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16541456</v>
      </c>
      <c r="S5" s="736"/>
      <c r="T5" s="736"/>
      <c r="U5" s="736"/>
      <c r="V5" s="736"/>
      <c r="W5" s="736"/>
      <c r="X5" s="736"/>
      <c r="Y5" s="779"/>
      <c r="Z5" s="797">
        <v>23.8</v>
      </c>
      <c r="AA5" s="797"/>
      <c r="AB5" s="797"/>
      <c r="AC5" s="797"/>
      <c r="AD5" s="798">
        <v>15150366</v>
      </c>
      <c r="AE5" s="798"/>
      <c r="AF5" s="798"/>
      <c r="AG5" s="798"/>
      <c r="AH5" s="798"/>
      <c r="AI5" s="798"/>
      <c r="AJ5" s="798"/>
      <c r="AK5" s="798"/>
      <c r="AL5" s="780">
        <v>52</v>
      </c>
      <c r="AM5" s="751"/>
      <c r="AN5" s="751"/>
      <c r="AO5" s="781"/>
      <c r="AP5" s="746" t="s">
        <v>226</v>
      </c>
      <c r="AQ5" s="747"/>
      <c r="AR5" s="747"/>
      <c r="AS5" s="747"/>
      <c r="AT5" s="747"/>
      <c r="AU5" s="747"/>
      <c r="AV5" s="747"/>
      <c r="AW5" s="747"/>
      <c r="AX5" s="747"/>
      <c r="AY5" s="747"/>
      <c r="AZ5" s="747"/>
      <c r="BA5" s="747"/>
      <c r="BB5" s="747"/>
      <c r="BC5" s="747"/>
      <c r="BD5" s="747"/>
      <c r="BE5" s="747"/>
      <c r="BF5" s="748"/>
      <c r="BG5" s="680">
        <v>15134526</v>
      </c>
      <c r="BH5" s="681"/>
      <c r="BI5" s="681"/>
      <c r="BJ5" s="681"/>
      <c r="BK5" s="681"/>
      <c r="BL5" s="681"/>
      <c r="BM5" s="681"/>
      <c r="BN5" s="682"/>
      <c r="BO5" s="713">
        <v>91.5</v>
      </c>
      <c r="BP5" s="713"/>
      <c r="BQ5" s="713"/>
      <c r="BR5" s="713"/>
      <c r="BS5" s="714" t="s">
        <v>129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356474</v>
      </c>
      <c r="S6" s="681"/>
      <c r="T6" s="681"/>
      <c r="U6" s="681"/>
      <c r="V6" s="681"/>
      <c r="W6" s="681"/>
      <c r="X6" s="681"/>
      <c r="Y6" s="682"/>
      <c r="Z6" s="713">
        <v>0.5</v>
      </c>
      <c r="AA6" s="713"/>
      <c r="AB6" s="713"/>
      <c r="AC6" s="713"/>
      <c r="AD6" s="714">
        <v>356474</v>
      </c>
      <c r="AE6" s="714"/>
      <c r="AF6" s="714"/>
      <c r="AG6" s="714"/>
      <c r="AH6" s="714"/>
      <c r="AI6" s="714"/>
      <c r="AJ6" s="714"/>
      <c r="AK6" s="714"/>
      <c r="AL6" s="683">
        <v>1.2</v>
      </c>
      <c r="AM6" s="684"/>
      <c r="AN6" s="684"/>
      <c r="AO6" s="715"/>
      <c r="AP6" s="677" t="s">
        <v>231</v>
      </c>
      <c r="AQ6" s="678"/>
      <c r="AR6" s="678"/>
      <c r="AS6" s="678"/>
      <c r="AT6" s="678"/>
      <c r="AU6" s="678"/>
      <c r="AV6" s="678"/>
      <c r="AW6" s="678"/>
      <c r="AX6" s="678"/>
      <c r="AY6" s="678"/>
      <c r="AZ6" s="678"/>
      <c r="BA6" s="678"/>
      <c r="BB6" s="678"/>
      <c r="BC6" s="678"/>
      <c r="BD6" s="678"/>
      <c r="BE6" s="678"/>
      <c r="BF6" s="679"/>
      <c r="BG6" s="680">
        <v>15134526</v>
      </c>
      <c r="BH6" s="681"/>
      <c r="BI6" s="681"/>
      <c r="BJ6" s="681"/>
      <c r="BK6" s="681"/>
      <c r="BL6" s="681"/>
      <c r="BM6" s="681"/>
      <c r="BN6" s="682"/>
      <c r="BO6" s="713">
        <v>91.5</v>
      </c>
      <c r="BP6" s="713"/>
      <c r="BQ6" s="713"/>
      <c r="BR6" s="713"/>
      <c r="BS6" s="714" t="s">
        <v>232</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301904</v>
      </c>
      <c r="CS6" s="681"/>
      <c r="CT6" s="681"/>
      <c r="CU6" s="681"/>
      <c r="CV6" s="681"/>
      <c r="CW6" s="681"/>
      <c r="CX6" s="681"/>
      <c r="CY6" s="682"/>
      <c r="CZ6" s="780">
        <v>0.4</v>
      </c>
      <c r="DA6" s="751"/>
      <c r="DB6" s="751"/>
      <c r="DC6" s="783"/>
      <c r="DD6" s="686" t="s">
        <v>232</v>
      </c>
      <c r="DE6" s="681"/>
      <c r="DF6" s="681"/>
      <c r="DG6" s="681"/>
      <c r="DH6" s="681"/>
      <c r="DI6" s="681"/>
      <c r="DJ6" s="681"/>
      <c r="DK6" s="681"/>
      <c r="DL6" s="681"/>
      <c r="DM6" s="681"/>
      <c r="DN6" s="681"/>
      <c r="DO6" s="681"/>
      <c r="DP6" s="682"/>
      <c r="DQ6" s="686">
        <v>301904</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18130</v>
      </c>
      <c r="S7" s="681"/>
      <c r="T7" s="681"/>
      <c r="U7" s="681"/>
      <c r="V7" s="681"/>
      <c r="W7" s="681"/>
      <c r="X7" s="681"/>
      <c r="Y7" s="682"/>
      <c r="Z7" s="713">
        <v>0</v>
      </c>
      <c r="AA7" s="713"/>
      <c r="AB7" s="713"/>
      <c r="AC7" s="713"/>
      <c r="AD7" s="714">
        <v>18130</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7159505</v>
      </c>
      <c r="BH7" s="681"/>
      <c r="BI7" s="681"/>
      <c r="BJ7" s="681"/>
      <c r="BK7" s="681"/>
      <c r="BL7" s="681"/>
      <c r="BM7" s="681"/>
      <c r="BN7" s="682"/>
      <c r="BO7" s="713">
        <v>43.3</v>
      </c>
      <c r="BP7" s="713"/>
      <c r="BQ7" s="713"/>
      <c r="BR7" s="713"/>
      <c r="BS7" s="714" t="s">
        <v>129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16648657</v>
      </c>
      <c r="CS7" s="681"/>
      <c r="CT7" s="681"/>
      <c r="CU7" s="681"/>
      <c r="CV7" s="681"/>
      <c r="CW7" s="681"/>
      <c r="CX7" s="681"/>
      <c r="CY7" s="682"/>
      <c r="CZ7" s="713">
        <v>24.3</v>
      </c>
      <c r="DA7" s="713"/>
      <c r="DB7" s="713"/>
      <c r="DC7" s="713"/>
      <c r="DD7" s="686">
        <v>28540</v>
      </c>
      <c r="DE7" s="681"/>
      <c r="DF7" s="681"/>
      <c r="DG7" s="681"/>
      <c r="DH7" s="681"/>
      <c r="DI7" s="681"/>
      <c r="DJ7" s="681"/>
      <c r="DK7" s="681"/>
      <c r="DL7" s="681"/>
      <c r="DM7" s="681"/>
      <c r="DN7" s="681"/>
      <c r="DO7" s="681"/>
      <c r="DP7" s="682"/>
      <c r="DQ7" s="686">
        <v>3382066</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84142</v>
      </c>
      <c r="S8" s="681"/>
      <c r="T8" s="681"/>
      <c r="U8" s="681"/>
      <c r="V8" s="681"/>
      <c r="W8" s="681"/>
      <c r="X8" s="681"/>
      <c r="Y8" s="682"/>
      <c r="Z8" s="713">
        <v>0.1</v>
      </c>
      <c r="AA8" s="713"/>
      <c r="AB8" s="713"/>
      <c r="AC8" s="713"/>
      <c r="AD8" s="714">
        <v>84142</v>
      </c>
      <c r="AE8" s="714"/>
      <c r="AF8" s="714"/>
      <c r="AG8" s="714"/>
      <c r="AH8" s="714"/>
      <c r="AI8" s="714"/>
      <c r="AJ8" s="714"/>
      <c r="AK8" s="714"/>
      <c r="AL8" s="683">
        <v>0.3</v>
      </c>
      <c r="AM8" s="684"/>
      <c r="AN8" s="684"/>
      <c r="AO8" s="715"/>
      <c r="AP8" s="677" t="s">
        <v>238</v>
      </c>
      <c r="AQ8" s="678"/>
      <c r="AR8" s="678"/>
      <c r="AS8" s="678"/>
      <c r="AT8" s="678"/>
      <c r="AU8" s="678"/>
      <c r="AV8" s="678"/>
      <c r="AW8" s="678"/>
      <c r="AX8" s="678"/>
      <c r="AY8" s="678"/>
      <c r="AZ8" s="678"/>
      <c r="BA8" s="678"/>
      <c r="BB8" s="678"/>
      <c r="BC8" s="678"/>
      <c r="BD8" s="678"/>
      <c r="BE8" s="678"/>
      <c r="BF8" s="679"/>
      <c r="BG8" s="680">
        <v>225657</v>
      </c>
      <c r="BH8" s="681"/>
      <c r="BI8" s="681"/>
      <c r="BJ8" s="681"/>
      <c r="BK8" s="681"/>
      <c r="BL8" s="681"/>
      <c r="BM8" s="681"/>
      <c r="BN8" s="682"/>
      <c r="BO8" s="713">
        <v>1.4</v>
      </c>
      <c r="BP8" s="713"/>
      <c r="BQ8" s="713"/>
      <c r="BR8" s="713"/>
      <c r="BS8" s="686" t="s">
        <v>129</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20107707</v>
      </c>
      <c r="CS8" s="681"/>
      <c r="CT8" s="681"/>
      <c r="CU8" s="681"/>
      <c r="CV8" s="681"/>
      <c r="CW8" s="681"/>
      <c r="CX8" s="681"/>
      <c r="CY8" s="682"/>
      <c r="CZ8" s="713">
        <v>29.3</v>
      </c>
      <c r="DA8" s="713"/>
      <c r="DB8" s="713"/>
      <c r="DC8" s="713"/>
      <c r="DD8" s="686">
        <v>476654</v>
      </c>
      <c r="DE8" s="681"/>
      <c r="DF8" s="681"/>
      <c r="DG8" s="681"/>
      <c r="DH8" s="681"/>
      <c r="DI8" s="681"/>
      <c r="DJ8" s="681"/>
      <c r="DK8" s="681"/>
      <c r="DL8" s="681"/>
      <c r="DM8" s="681"/>
      <c r="DN8" s="681"/>
      <c r="DO8" s="681"/>
      <c r="DP8" s="682"/>
      <c r="DQ8" s="686">
        <v>10312912</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91093</v>
      </c>
      <c r="S9" s="681"/>
      <c r="T9" s="681"/>
      <c r="U9" s="681"/>
      <c r="V9" s="681"/>
      <c r="W9" s="681"/>
      <c r="X9" s="681"/>
      <c r="Y9" s="682"/>
      <c r="Z9" s="713">
        <v>0.1</v>
      </c>
      <c r="AA9" s="713"/>
      <c r="AB9" s="713"/>
      <c r="AC9" s="713"/>
      <c r="AD9" s="714">
        <v>91093</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6168394</v>
      </c>
      <c r="BH9" s="681"/>
      <c r="BI9" s="681"/>
      <c r="BJ9" s="681"/>
      <c r="BK9" s="681"/>
      <c r="BL9" s="681"/>
      <c r="BM9" s="681"/>
      <c r="BN9" s="682"/>
      <c r="BO9" s="713">
        <v>37.299999999999997</v>
      </c>
      <c r="BP9" s="713"/>
      <c r="BQ9" s="713"/>
      <c r="BR9" s="713"/>
      <c r="BS9" s="686" t="s">
        <v>129</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5356411</v>
      </c>
      <c r="CS9" s="681"/>
      <c r="CT9" s="681"/>
      <c r="CU9" s="681"/>
      <c r="CV9" s="681"/>
      <c r="CW9" s="681"/>
      <c r="CX9" s="681"/>
      <c r="CY9" s="682"/>
      <c r="CZ9" s="713">
        <v>7.8</v>
      </c>
      <c r="DA9" s="713"/>
      <c r="DB9" s="713"/>
      <c r="DC9" s="713"/>
      <c r="DD9" s="686">
        <v>58237</v>
      </c>
      <c r="DE9" s="681"/>
      <c r="DF9" s="681"/>
      <c r="DG9" s="681"/>
      <c r="DH9" s="681"/>
      <c r="DI9" s="681"/>
      <c r="DJ9" s="681"/>
      <c r="DK9" s="681"/>
      <c r="DL9" s="681"/>
      <c r="DM9" s="681"/>
      <c r="DN9" s="681"/>
      <c r="DO9" s="681"/>
      <c r="DP9" s="682"/>
      <c r="DQ9" s="686">
        <v>5112863</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232</v>
      </c>
      <c r="AA10" s="713"/>
      <c r="AB10" s="713"/>
      <c r="AC10" s="713"/>
      <c r="AD10" s="714" t="s">
        <v>129</v>
      </c>
      <c r="AE10" s="714"/>
      <c r="AF10" s="714"/>
      <c r="AG10" s="714"/>
      <c r="AH10" s="714"/>
      <c r="AI10" s="714"/>
      <c r="AJ10" s="714"/>
      <c r="AK10" s="714"/>
      <c r="AL10" s="683" t="s">
        <v>129</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317620</v>
      </c>
      <c r="BH10" s="681"/>
      <c r="BI10" s="681"/>
      <c r="BJ10" s="681"/>
      <c r="BK10" s="681"/>
      <c r="BL10" s="681"/>
      <c r="BM10" s="681"/>
      <c r="BN10" s="682"/>
      <c r="BO10" s="713">
        <v>1.9</v>
      </c>
      <c r="BP10" s="713"/>
      <c r="BQ10" s="713"/>
      <c r="BR10" s="713"/>
      <c r="BS10" s="686" t="s">
        <v>129</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77064</v>
      </c>
      <c r="CS10" s="681"/>
      <c r="CT10" s="681"/>
      <c r="CU10" s="681"/>
      <c r="CV10" s="681"/>
      <c r="CW10" s="681"/>
      <c r="CX10" s="681"/>
      <c r="CY10" s="682"/>
      <c r="CZ10" s="713">
        <v>0.1</v>
      </c>
      <c r="DA10" s="713"/>
      <c r="DB10" s="713"/>
      <c r="DC10" s="713"/>
      <c r="DD10" s="686">
        <v>1007</v>
      </c>
      <c r="DE10" s="681"/>
      <c r="DF10" s="681"/>
      <c r="DG10" s="681"/>
      <c r="DH10" s="681"/>
      <c r="DI10" s="681"/>
      <c r="DJ10" s="681"/>
      <c r="DK10" s="681"/>
      <c r="DL10" s="681"/>
      <c r="DM10" s="681"/>
      <c r="DN10" s="681"/>
      <c r="DO10" s="681"/>
      <c r="DP10" s="682"/>
      <c r="DQ10" s="686">
        <v>71644</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2824796</v>
      </c>
      <c r="S11" s="681"/>
      <c r="T11" s="681"/>
      <c r="U11" s="681"/>
      <c r="V11" s="681"/>
      <c r="W11" s="681"/>
      <c r="X11" s="681"/>
      <c r="Y11" s="682"/>
      <c r="Z11" s="683">
        <v>4.0999999999999996</v>
      </c>
      <c r="AA11" s="684"/>
      <c r="AB11" s="684"/>
      <c r="AC11" s="685"/>
      <c r="AD11" s="686">
        <v>2824796</v>
      </c>
      <c r="AE11" s="681"/>
      <c r="AF11" s="681"/>
      <c r="AG11" s="681"/>
      <c r="AH11" s="681"/>
      <c r="AI11" s="681"/>
      <c r="AJ11" s="681"/>
      <c r="AK11" s="682"/>
      <c r="AL11" s="683">
        <v>9.6999999999999993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447834</v>
      </c>
      <c r="BH11" s="681"/>
      <c r="BI11" s="681"/>
      <c r="BJ11" s="681"/>
      <c r="BK11" s="681"/>
      <c r="BL11" s="681"/>
      <c r="BM11" s="681"/>
      <c r="BN11" s="682"/>
      <c r="BO11" s="713">
        <v>2.7</v>
      </c>
      <c r="BP11" s="713"/>
      <c r="BQ11" s="713"/>
      <c r="BR11" s="713"/>
      <c r="BS11" s="686" t="s">
        <v>129</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958867</v>
      </c>
      <c r="CS11" s="681"/>
      <c r="CT11" s="681"/>
      <c r="CU11" s="681"/>
      <c r="CV11" s="681"/>
      <c r="CW11" s="681"/>
      <c r="CX11" s="681"/>
      <c r="CY11" s="682"/>
      <c r="CZ11" s="713">
        <v>1.4</v>
      </c>
      <c r="DA11" s="713"/>
      <c r="DB11" s="713"/>
      <c r="DC11" s="713"/>
      <c r="DD11" s="686">
        <v>430343</v>
      </c>
      <c r="DE11" s="681"/>
      <c r="DF11" s="681"/>
      <c r="DG11" s="681"/>
      <c r="DH11" s="681"/>
      <c r="DI11" s="681"/>
      <c r="DJ11" s="681"/>
      <c r="DK11" s="681"/>
      <c r="DL11" s="681"/>
      <c r="DM11" s="681"/>
      <c r="DN11" s="681"/>
      <c r="DO11" s="681"/>
      <c r="DP11" s="682"/>
      <c r="DQ11" s="686">
        <v>430399</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v>16254</v>
      </c>
      <c r="S12" s="681"/>
      <c r="T12" s="681"/>
      <c r="U12" s="681"/>
      <c r="V12" s="681"/>
      <c r="W12" s="681"/>
      <c r="X12" s="681"/>
      <c r="Y12" s="682"/>
      <c r="Z12" s="713">
        <v>0</v>
      </c>
      <c r="AA12" s="713"/>
      <c r="AB12" s="713"/>
      <c r="AC12" s="713"/>
      <c r="AD12" s="714">
        <v>16254</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6849435</v>
      </c>
      <c r="BH12" s="681"/>
      <c r="BI12" s="681"/>
      <c r="BJ12" s="681"/>
      <c r="BK12" s="681"/>
      <c r="BL12" s="681"/>
      <c r="BM12" s="681"/>
      <c r="BN12" s="682"/>
      <c r="BO12" s="713">
        <v>41.4</v>
      </c>
      <c r="BP12" s="713"/>
      <c r="BQ12" s="713"/>
      <c r="BR12" s="713"/>
      <c r="BS12" s="686" t="s">
        <v>129</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2181598</v>
      </c>
      <c r="CS12" s="681"/>
      <c r="CT12" s="681"/>
      <c r="CU12" s="681"/>
      <c r="CV12" s="681"/>
      <c r="CW12" s="681"/>
      <c r="CX12" s="681"/>
      <c r="CY12" s="682"/>
      <c r="CZ12" s="713">
        <v>3.2</v>
      </c>
      <c r="DA12" s="713"/>
      <c r="DB12" s="713"/>
      <c r="DC12" s="713"/>
      <c r="DD12" s="686">
        <v>10148</v>
      </c>
      <c r="DE12" s="681"/>
      <c r="DF12" s="681"/>
      <c r="DG12" s="681"/>
      <c r="DH12" s="681"/>
      <c r="DI12" s="681"/>
      <c r="DJ12" s="681"/>
      <c r="DK12" s="681"/>
      <c r="DL12" s="681"/>
      <c r="DM12" s="681"/>
      <c r="DN12" s="681"/>
      <c r="DO12" s="681"/>
      <c r="DP12" s="682"/>
      <c r="DQ12" s="686">
        <v>2134432</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147</v>
      </c>
      <c r="AA13" s="713"/>
      <c r="AB13" s="713"/>
      <c r="AC13" s="713"/>
      <c r="AD13" s="714" t="s">
        <v>129</v>
      </c>
      <c r="AE13" s="714"/>
      <c r="AF13" s="714"/>
      <c r="AG13" s="714"/>
      <c r="AH13" s="714"/>
      <c r="AI13" s="714"/>
      <c r="AJ13" s="714"/>
      <c r="AK13" s="714"/>
      <c r="AL13" s="683" t="s">
        <v>129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6842523</v>
      </c>
      <c r="BH13" s="681"/>
      <c r="BI13" s="681"/>
      <c r="BJ13" s="681"/>
      <c r="BK13" s="681"/>
      <c r="BL13" s="681"/>
      <c r="BM13" s="681"/>
      <c r="BN13" s="682"/>
      <c r="BO13" s="713">
        <v>41.4</v>
      </c>
      <c r="BP13" s="713"/>
      <c r="BQ13" s="713"/>
      <c r="BR13" s="713"/>
      <c r="BS13" s="686" t="s">
        <v>129</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6287807</v>
      </c>
      <c r="CS13" s="681"/>
      <c r="CT13" s="681"/>
      <c r="CU13" s="681"/>
      <c r="CV13" s="681"/>
      <c r="CW13" s="681"/>
      <c r="CX13" s="681"/>
      <c r="CY13" s="682"/>
      <c r="CZ13" s="713">
        <v>9.1999999999999993</v>
      </c>
      <c r="DA13" s="713"/>
      <c r="DB13" s="713"/>
      <c r="DC13" s="713"/>
      <c r="DD13" s="686">
        <v>2299239</v>
      </c>
      <c r="DE13" s="681"/>
      <c r="DF13" s="681"/>
      <c r="DG13" s="681"/>
      <c r="DH13" s="681"/>
      <c r="DI13" s="681"/>
      <c r="DJ13" s="681"/>
      <c r="DK13" s="681"/>
      <c r="DL13" s="681"/>
      <c r="DM13" s="681"/>
      <c r="DN13" s="681"/>
      <c r="DO13" s="681"/>
      <c r="DP13" s="682"/>
      <c r="DQ13" s="686">
        <v>3896188</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v>22</v>
      </c>
      <c r="S14" s="681"/>
      <c r="T14" s="681"/>
      <c r="U14" s="681"/>
      <c r="V14" s="681"/>
      <c r="W14" s="681"/>
      <c r="X14" s="681"/>
      <c r="Y14" s="682"/>
      <c r="Z14" s="713">
        <v>0</v>
      </c>
      <c r="AA14" s="713"/>
      <c r="AB14" s="713"/>
      <c r="AC14" s="713"/>
      <c r="AD14" s="714">
        <v>22</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406385</v>
      </c>
      <c r="BH14" s="681"/>
      <c r="BI14" s="681"/>
      <c r="BJ14" s="681"/>
      <c r="BK14" s="681"/>
      <c r="BL14" s="681"/>
      <c r="BM14" s="681"/>
      <c r="BN14" s="682"/>
      <c r="BO14" s="713">
        <v>2.5</v>
      </c>
      <c r="BP14" s="713"/>
      <c r="BQ14" s="713"/>
      <c r="BR14" s="713"/>
      <c r="BS14" s="686" t="s">
        <v>129</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2309069</v>
      </c>
      <c r="CS14" s="681"/>
      <c r="CT14" s="681"/>
      <c r="CU14" s="681"/>
      <c r="CV14" s="681"/>
      <c r="CW14" s="681"/>
      <c r="CX14" s="681"/>
      <c r="CY14" s="682"/>
      <c r="CZ14" s="713">
        <v>3.4</v>
      </c>
      <c r="DA14" s="713"/>
      <c r="DB14" s="713"/>
      <c r="DC14" s="713"/>
      <c r="DD14" s="686">
        <v>354331</v>
      </c>
      <c r="DE14" s="681"/>
      <c r="DF14" s="681"/>
      <c r="DG14" s="681"/>
      <c r="DH14" s="681"/>
      <c r="DI14" s="681"/>
      <c r="DJ14" s="681"/>
      <c r="DK14" s="681"/>
      <c r="DL14" s="681"/>
      <c r="DM14" s="681"/>
      <c r="DN14" s="681"/>
      <c r="DO14" s="681"/>
      <c r="DP14" s="682"/>
      <c r="DQ14" s="686">
        <v>1657887</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232</v>
      </c>
      <c r="AA15" s="713"/>
      <c r="AB15" s="713"/>
      <c r="AC15" s="713"/>
      <c r="AD15" s="714" t="s">
        <v>129</v>
      </c>
      <c r="AE15" s="714"/>
      <c r="AF15" s="714"/>
      <c r="AG15" s="714"/>
      <c r="AH15" s="714"/>
      <c r="AI15" s="714"/>
      <c r="AJ15" s="714"/>
      <c r="AK15" s="714"/>
      <c r="AL15" s="683" t="s">
        <v>129</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719201</v>
      </c>
      <c r="BH15" s="681"/>
      <c r="BI15" s="681"/>
      <c r="BJ15" s="681"/>
      <c r="BK15" s="681"/>
      <c r="BL15" s="681"/>
      <c r="BM15" s="681"/>
      <c r="BN15" s="682"/>
      <c r="BO15" s="713">
        <v>4.3</v>
      </c>
      <c r="BP15" s="713"/>
      <c r="BQ15" s="713"/>
      <c r="BR15" s="713"/>
      <c r="BS15" s="686" t="s">
        <v>232</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8435611</v>
      </c>
      <c r="CS15" s="681"/>
      <c r="CT15" s="681"/>
      <c r="CU15" s="681"/>
      <c r="CV15" s="681"/>
      <c r="CW15" s="681"/>
      <c r="CX15" s="681"/>
      <c r="CY15" s="682"/>
      <c r="CZ15" s="713">
        <v>12.3</v>
      </c>
      <c r="DA15" s="713"/>
      <c r="DB15" s="713"/>
      <c r="DC15" s="713"/>
      <c r="DD15" s="686">
        <v>3823289</v>
      </c>
      <c r="DE15" s="681"/>
      <c r="DF15" s="681"/>
      <c r="DG15" s="681"/>
      <c r="DH15" s="681"/>
      <c r="DI15" s="681"/>
      <c r="DJ15" s="681"/>
      <c r="DK15" s="681"/>
      <c r="DL15" s="681"/>
      <c r="DM15" s="681"/>
      <c r="DN15" s="681"/>
      <c r="DO15" s="681"/>
      <c r="DP15" s="682"/>
      <c r="DQ15" s="686">
        <v>3872522</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39228</v>
      </c>
      <c r="S16" s="681"/>
      <c r="T16" s="681"/>
      <c r="U16" s="681"/>
      <c r="V16" s="681"/>
      <c r="W16" s="681"/>
      <c r="X16" s="681"/>
      <c r="Y16" s="682"/>
      <c r="Z16" s="713">
        <v>0.1</v>
      </c>
      <c r="AA16" s="713"/>
      <c r="AB16" s="713"/>
      <c r="AC16" s="713"/>
      <c r="AD16" s="714">
        <v>39228</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232</v>
      </c>
      <c r="BP16" s="713"/>
      <c r="BQ16" s="713"/>
      <c r="BR16" s="713"/>
      <c r="BS16" s="686" t="s">
        <v>129</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238527</v>
      </c>
      <c r="CS16" s="681"/>
      <c r="CT16" s="681"/>
      <c r="CU16" s="681"/>
      <c r="CV16" s="681"/>
      <c r="CW16" s="681"/>
      <c r="CX16" s="681"/>
      <c r="CY16" s="682"/>
      <c r="CZ16" s="713">
        <v>0.3</v>
      </c>
      <c r="DA16" s="713"/>
      <c r="DB16" s="713"/>
      <c r="DC16" s="713"/>
      <c r="DD16" s="686" t="s">
        <v>129</v>
      </c>
      <c r="DE16" s="681"/>
      <c r="DF16" s="681"/>
      <c r="DG16" s="681"/>
      <c r="DH16" s="681"/>
      <c r="DI16" s="681"/>
      <c r="DJ16" s="681"/>
      <c r="DK16" s="681"/>
      <c r="DL16" s="681"/>
      <c r="DM16" s="681"/>
      <c r="DN16" s="681"/>
      <c r="DO16" s="681"/>
      <c r="DP16" s="682"/>
      <c r="DQ16" s="686">
        <v>8493</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100864</v>
      </c>
      <c r="S17" s="681"/>
      <c r="T17" s="681"/>
      <c r="U17" s="681"/>
      <c r="V17" s="681"/>
      <c r="W17" s="681"/>
      <c r="X17" s="681"/>
      <c r="Y17" s="682"/>
      <c r="Z17" s="713">
        <v>0.1</v>
      </c>
      <c r="AA17" s="713"/>
      <c r="AB17" s="713"/>
      <c r="AC17" s="713"/>
      <c r="AD17" s="714">
        <v>100864</v>
      </c>
      <c r="AE17" s="714"/>
      <c r="AF17" s="714"/>
      <c r="AG17" s="714"/>
      <c r="AH17" s="714"/>
      <c r="AI17" s="714"/>
      <c r="AJ17" s="714"/>
      <c r="AK17" s="714"/>
      <c r="AL17" s="683">
        <v>0.3</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5701360</v>
      </c>
      <c r="CS17" s="681"/>
      <c r="CT17" s="681"/>
      <c r="CU17" s="681"/>
      <c r="CV17" s="681"/>
      <c r="CW17" s="681"/>
      <c r="CX17" s="681"/>
      <c r="CY17" s="682"/>
      <c r="CZ17" s="713">
        <v>8.3000000000000007</v>
      </c>
      <c r="DA17" s="713"/>
      <c r="DB17" s="713"/>
      <c r="DC17" s="713"/>
      <c r="DD17" s="686" t="s">
        <v>232</v>
      </c>
      <c r="DE17" s="681"/>
      <c r="DF17" s="681"/>
      <c r="DG17" s="681"/>
      <c r="DH17" s="681"/>
      <c r="DI17" s="681"/>
      <c r="DJ17" s="681"/>
      <c r="DK17" s="681"/>
      <c r="DL17" s="681"/>
      <c r="DM17" s="681"/>
      <c r="DN17" s="681"/>
      <c r="DO17" s="681"/>
      <c r="DP17" s="682"/>
      <c r="DQ17" s="686">
        <v>5697108</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122106</v>
      </c>
      <c r="S18" s="681"/>
      <c r="T18" s="681"/>
      <c r="U18" s="681"/>
      <c r="V18" s="681"/>
      <c r="W18" s="681"/>
      <c r="X18" s="681"/>
      <c r="Y18" s="682"/>
      <c r="Z18" s="713">
        <v>0.2</v>
      </c>
      <c r="AA18" s="713"/>
      <c r="AB18" s="713"/>
      <c r="AC18" s="713"/>
      <c r="AD18" s="714">
        <v>122106</v>
      </c>
      <c r="AE18" s="714"/>
      <c r="AF18" s="714"/>
      <c r="AG18" s="714"/>
      <c r="AH18" s="714"/>
      <c r="AI18" s="714"/>
      <c r="AJ18" s="714"/>
      <c r="AK18" s="714"/>
      <c r="AL18" s="683">
        <v>0.4</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129</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147</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95534</v>
      </c>
      <c r="S19" s="681"/>
      <c r="T19" s="681"/>
      <c r="U19" s="681"/>
      <c r="V19" s="681"/>
      <c r="W19" s="681"/>
      <c r="X19" s="681"/>
      <c r="Y19" s="682"/>
      <c r="Z19" s="713">
        <v>0.1</v>
      </c>
      <c r="AA19" s="713"/>
      <c r="AB19" s="713"/>
      <c r="AC19" s="713"/>
      <c r="AD19" s="714">
        <v>95534</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1406930</v>
      </c>
      <c r="BH19" s="681"/>
      <c r="BI19" s="681"/>
      <c r="BJ19" s="681"/>
      <c r="BK19" s="681"/>
      <c r="BL19" s="681"/>
      <c r="BM19" s="681"/>
      <c r="BN19" s="682"/>
      <c r="BO19" s="713">
        <v>8.5</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15968</v>
      </c>
      <c r="S20" s="681"/>
      <c r="T20" s="681"/>
      <c r="U20" s="681"/>
      <c r="V20" s="681"/>
      <c r="W20" s="681"/>
      <c r="X20" s="681"/>
      <c r="Y20" s="682"/>
      <c r="Z20" s="713">
        <v>0</v>
      </c>
      <c r="AA20" s="713"/>
      <c r="AB20" s="713"/>
      <c r="AC20" s="713"/>
      <c r="AD20" s="714">
        <v>15968</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1406930</v>
      </c>
      <c r="BH20" s="681"/>
      <c r="BI20" s="681"/>
      <c r="BJ20" s="681"/>
      <c r="BK20" s="681"/>
      <c r="BL20" s="681"/>
      <c r="BM20" s="681"/>
      <c r="BN20" s="682"/>
      <c r="BO20" s="713">
        <v>8.5</v>
      </c>
      <c r="BP20" s="713"/>
      <c r="BQ20" s="713"/>
      <c r="BR20" s="713"/>
      <c r="BS20" s="686" t="s">
        <v>129</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68604582</v>
      </c>
      <c r="CS20" s="681"/>
      <c r="CT20" s="681"/>
      <c r="CU20" s="681"/>
      <c r="CV20" s="681"/>
      <c r="CW20" s="681"/>
      <c r="CX20" s="681"/>
      <c r="CY20" s="682"/>
      <c r="CZ20" s="713">
        <v>100</v>
      </c>
      <c r="DA20" s="713"/>
      <c r="DB20" s="713"/>
      <c r="DC20" s="713"/>
      <c r="DD20" s="686">
        <v>7481788</v>
      </c>
      <c r="DE20" s="681"/>
      <c r="DF20" s="681"/>
      <c r="DG20" s="681"/>
      <c r="DH20" s="681"/>
      <c r="DI20" s="681"/>
      <c r="DJ20" s="681"/>
      <c r="DK20" s="681"/>
      <c r="DL20" s="681"/>
      <c r="DM20" s="681"/>
      <c r="DN20" s="681"/>
      <c r="DO20" s="681"/>
      <c r="DP20" s="682"/>
      <c r="DQ20" s="686">
        <v>36878418</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10604</v>
      </c>
      <c r="S21" s="681"/>
      <c r="T21" s="681"/>
      <c r="U21" s="681"/>
      <c r="V21" s="681"/>
      <c r="W21" s="681"/>
      <c r="X21" s="681"/>
      <c r="Y21" s="682"/>
      <c r="Z21" s="713">
        <v>0</v>
      </c>
      <c r="AA21" s="713"/>
      <c r="AB21" s="713"/>
      <c r="AC21" s="713"/>
      <c r="AD21" s="714">
        <v>10604</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15840</v>
      </c>
      <c r="BH21" s="681"/>
      <c r="BI21" s="681"/>
      <c r="BJ21" s="681"/>
      <c r="BK21" s="681"/>
      <c r="BL21" s="681"/>
      <c r="BM21" s="681"/>
      <c r="BN21" s="682"/>
      <c r="BO21" s="713">
        <v>0.1</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10959020</v>
      </c>
      <c r="S22" s="681"/>
      <c r="T22" s="681"/>
      <c r="U22" s="681"/>
      <c r="V22" s="681"/>
      <c r="W22" s="681"/>
      <c r="X22" s="681"/>
      <c r="Y22" s="682"/>
      <c r="Z22" s="713">
        <v>15.8</v>
      </c>
      <c r="AA22" s="713"/>
      <c r="AB22" s="713"/>
      <c r="AC22" s="713"/>
      <c r="AD22" s="714">
        <v>10111250</v>
      </c>
      <c r="AE22" s="714"/>
      <c r="AF22" s="714"/>
      <c r="AG22" s="714"/>
      <c r="AH22" s="714"/>
      <c r="AI22" s="714"/>
      <c r="AJ22" s="714"/>
      <c r="AK22" s="714"/>
      <c r="AL22" s="683">
        <v>34.700000000000003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10111250</v>
      </c>
      <c r="S23" s="681"/>
      <c r="T23" s="681"/>
      <c r="U23" s="681"/>
      <c r="V23" s="681"/>
      <c r="W23" s="681"/>
      <c r="X23" s="681"/>
      <c r="Y23" s="682"/>
      <c r="Z23" s="713">
        <v>14.5</v>
      </c>
      <c r="AA23" s="713"/>
      <c r="AB23" s="713"/>
      <c r="AC23" s="713"/>
      <c r="AD23" s="714">
        <v>10111250</v>
      </c>
      <c r="AE23" s="714"/>
      <c r="AF23" s="714"/>
      <c r="AG23" s="714"/>
      <c r="AH23" s="714"/>
      <c r="AI23" s="714"/>
      <c r="AJ23" s="714"/>
      <c r="AK23" s="714"/>
      <c r="AL23" s="683">
        <v>34.700000000000003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1391090</v>
      </c>
      <c r="BH23" s="681"/>
      <c r="BI23" s="681"/>
      <c r="BJ23" s="681"/>
      <c r="BK23" s="681"/>
      <c r="BL23" s="681"/>
      <c r="BM23" s="681"/>
      <c r="BN23" s="682"/>
      <c r="BO23" s="713">
        <v>8.4</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847770</v>
      </c>
      <c r="S24" s="681"/>
      <c r="T24" s="681"/>
      <c r="U24" s="681"/>
      <c r="V24" s="681"/>
      <c r="W24" s="681"/>
      <c r="X24" s="681"/>
      <c r="Y24" s="682"/>
      <c r="Z24" s="713">
        <v>1.2</v>
      </c>
      <c r="AA24" s="713"/>
      <c r="AB24" s="713"/>
      <c r="AC24" s="713"/>
      <c r="AD24" s="714" t="s">
        <v>129</v>
      </c>
      <c r="AE24" s="714"/>
      <c r="AF24" s="714"/>
      <c r="AG24" s="714"/>
      <c r="AH24" s="714"/>
      <c r="AI24" s="714"/>
      <c r="AJ24" s="714"/>
      <c r="AK24" s="714"/>
      <c r="AL24" s="683" t="s">
        <v>129</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27294557</v>
      </c>
      <c r="CS24" s="736"/>
      <c r="CT24" s="736"/>
      <c r="CU24" s="736"/>
      <c r="CV24" s="736"/>
      <c r="CW24" s="736"/>
      <c r="CX24" s="736"/>
      <c r="CY24" s="779"/>
      <c r="CZ24" s="780">
        <v>39.799999999999997</v>
      </c>
      <c r="DA24" s="751"/>
      <c r="DB24" s="751"/>
      <c r="DC24" s="783"/>
      <c r="DD24" s="778">
        <v>18092927</v>
      </c>
      <c r="DE24" s="736"/>
      <c r="DF24" s="736"/>
      <c r="DG24" s="736"/>
      <c r="DH24" s="736"/>
      <c r="DI24" s="736"/>
      <c r="DJ24" s="736"/>
      <c r="DK24" s="779"/>
      <c r="DL24" s="778">
        <v>17431515</v>
      </c>
      <c r="DM24" s="736"/>
      <c r="DN24" s="736"/>
      <c r="DO24" s="736"/>
      <c r="DP24" s="736"/>
      <c r="DQ24" s="736"/>
      <c r="DR24" s="736"/>
      <c r="DS24" s="736"/>
      <c r="DT24" s="736"/>
      <c r="DU24" s="736"/>
      <c r="DV24" s="779"/>
      <c r="DW24" s="780">
        <v>56.8</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129</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232</v>
      </c>
      <c r="BP25" s="713"/>
      <c r="BQ25" s="713"/>
      <c r="BR25" s="713"/>
      <c r="BS25" s="686" t="s">
        <v>129</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9783650</v>
      </c>
      <c r="CS25" s="699"/>
      <c r="CT25" s="699"/>
      <c r="CU25" s="699"/>
      <c r="CV25" s="699"/>
      <c r="CW25" s="699"/>
      <c r="CX25" s="699"/>
      <c r="CY25" s="700"/>
      <c r="CZ25" s="683">
        <v>14.3</v>
      </c>
      <c r="DA25" s="701"/>
      <c r="DB25" s="701"/>
      <c r="DC25" s="702"/>
      <c r="DD25" s="686">
        <v>8851735</v>
      </c>
      <c r="DE25" s="699"/>
      <c r="DF25" s="699"/>
      <c r="DG25" s="699"/>
      <c r="DH25" s="699"/>
      <c r="DI25" s="699"/>
      <c r="DJ25" s="699"/>
      <c r="DK25" s="700"/>
      <c r="DL25" s="686">
        <v>8253883</v>
      </c>
      <c r="DM25" s="699"/>
      <c r="DN25" s="699"/>
      <c r="DO25" s="699"/>
      <c r="DP25" s="699"/>
      <c r="DQ25" s="699"/>
      <c r="DR25" s="699"/>
      <c r="DS25" s="699"/>
      <c r="DT25" s="699"/>
      <c r="DU25" s="699"/>
      <c r="DV25" s="700"/>
      <c r="DW25" s="683">
        <v>26.9</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31153585</v>
      </c>
      <c r="S26" s="681"/>
      <c r="T26" s="681"/>
      <c r="U26" s="681"/>
      <c r="V26" s="681"/>
      <c r="W26" s="681"/>
      <c r="X26" s="681"/>
      <c r="Y26" s="682"/>
      <c r="Z26" s="713">
        <v>44.8</v>
      </c>
      <c r="AA26" s="713"/>
      <c r="AB26" s="713"/>
      <c r="AC26" s="713"/>
      <c r="AD26" s="714">
        <v>28914725</v>
      </c>
      <c r="AE26" s="714"/>
      <c r="AF26" s="714"/>
      <c r="AG26" s="714"/>
      <c r="AH26" s="714"/>
      <c r="AI26" s="714"/>
      <c r="AJ26" s="714"/>
      <c r="AK26" s="714"/>
      <c r="AL26" s="683">
        <v>99.2</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5879739</v>
      </c>
      <c r="CS26" s="681"/>
      <c r="CT26" s="681"/>
      <c r="CU26" s="681"/>
      <c r="CV26" s="681"/>
      <c r="CW26" s="681"/>
      <c r="CX26" s="681"/>
      <c r="CY26" s="682"/>
      <c r="CZ26" s="683">
        <v>8.6</v>
      </c>
      <c r="DA26" s="701"/>
      <c r="DB26" s="701"/>
      <c r="DC26" s="702"/>
      <c r="DD26" s="686">
        <v>5254197</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14290</v>
      </c>
      <c r="S27" s="681"/>
      <c r="T27" s="681"/>
      <c r="U27" s="681"/>
      <c r="V27" s="681"/>
      <c r="W27" s="681"/>
      <c r="X27" s="681"/>
      <c r="Y27" s="682"/>
      <c r="Z27" s="713">
        <v>0</v>
      </c>
      <c r="AA27" s="713"/>
      <c r="AB27" s="713"/>
      <c r="AC27" s="713"/>
      <c r="AD27" s="714">
        <v>14290</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16541456</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11809547</v>
      </c>
      <c r="CS27" s="699"/>
      <c r="CT27" s="699"/>
      <c r="CU27" s="699"/>
      <c r="CV27" s="699"/>
      <c r="CW27" s="699"/>
      <c r="CX27" s="699"/>
      <c r="CY27" s="700"/>
      <c r="CZ27" s="683">
        <v>17.2</v>
      </c>
      <c r="DA27" s="701"/>
      <c r="DB27" s="701"/>
      <c r="DC27" s="702"/>
      <c r="DD27" s="686">
        <v>3544084</v>
      </c>
      <c r="DE27" s="699"/>
      <c r="DF27" s="699"/>
      <c r="DG27" s="699"/>
      <c r="DH27" s="699"/>
      <c r="DI27" s="699"/>
      <c r="DJ27" s="699"/>
      <c r="DK27" s="700"/>
      <c r="DL27" s="686">
        <v>3480524</v>
      </c>
      <c r="DM27" s="699"/>
      <c r="DN27" s="699"/>
      <c r="DO27" s="699"/>
      <c r="DP27" s="699"/>
      <c r="DQ27" s="699"/>
      <c r="DR27" s="699"/>
      <c r="DS27" s="699"/>
      <c r="DT27" s="699"/>
      <c r="DU27" s="699"/>
      <c r="DV27" s="700"/>
      <c r="DW27" s="683">
        <v>11.3</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509070</v>
      </c>
      <c r="S28" s="681"/>
      <c r="T28" s="681"/>
      <c r="U28" s="681"/>
      <c r="V28" s="681"/>
      <c r="W28" s="681"/>
      <c r="X28" s="681"/>
      <c r="Y28" s="682"/>
      <c r="Z28" s="713">
        <v>0.7</v>
      </c>
      <c r="AA28" s="713"/>
      <c r="AB28" s="713"/>
      <c r="AC28" s="713"/>
      <c r="AD28" s="714" t="s">
        <v>129</v>
      </c>
      <c r="AE28" s="714"/>
      <c r="AF28" s="714"/>
      <c r="AG28" s="714"/>
      <c r="AH28" s="714"/>
      <c r="AI28" s="714"/>
      <c r="AJ28" s="714"/>
      <c r="AK28" s="714"/>
      <c r="AL28" s="683" t="s">
        <v>147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5701360</v>
      </c>
      <c r="CS28" s="681"/>
      <c r="CT28" s="681"/>
      <c r="CU28" s="681"/>
      <c r="CV28" s="681"/>
      <c r="CW28" s="681"/>
      <c r="CX28" s="681"/>
      <c r="CY28" s="682"/>
      <c r="CZ28" s="683">
        <v>8.3000000000000007</v>
      </c>
      <c r="DA28" s="701"/>
      <c r="DB28" s="701"/>
      <c r="DC28" s="702"/>
      <c r="DD28" s="686">
        <v>5697108</v>
      </c>
      <c r="DE28" s="681"/>
      <c r="DF28" s="681"/>
      <c r="DG28" s="681"/>
      <c r="DH28" s="681"/>
      <c r="DI28" s="681"/>
      <c r="DJ28" s="681"/>
      <c r="DK28" s="682"/>
      <c r="DL28" s="686">
        <v>5697108</v>
      </c>
      <c r="DM28" s="681"/>
      <c r="DN28" s="681"/>
      <c r="DO28" s="681"/>
      <c r="DP28" s="681"/>
      <c r="DQ28" s="681"/>
      <c r="DR28" s="681"/>
      <c r="DS28" s="681"/>
      <c r="DT28" s="681"/>
      <c r="DU28" s="681"/>
      <c r="DV28" s="682"/>
      <c r="DW28" s="683">
        <v>18.600000000000001</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375248</v>
      </c>
      <c r="S29" s="681"/>
      <c r="T29" s="681"/>
      <c r="U29" s="681"/>
      <c r="V29" s="681"/>
      <c r="W29" s="681"/>
      <c r="X29" s="681"/>
      <c r="Y29" s="682"/>
      <c r="Z29" s="713">
        <v>0.5</v>
      </c>
      <c r="AA29" s="713"/>
      <c r="AB29" s="713"/>
      <c r="AC29" s="713"/>
      <c r="AD29" s="714">
        <v>79069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304</v>
      </c>
      <c r="CG29" s="720"/>
      <c r="CH29" s="720"/>
      <c r="CI29" s="720"/>
      <c r="CJ29" s="720"/>
      <c r="CK29" s="720"/>
      <c r="CL29" s="720"/>
      <c r="CM29" s="720"/>
      <c r="CN29" s="720"/>
      <c r="CO29" s="720"/>
      <c r="CP29" s="720"/>
      <c r="CQ29" s="721"/>
      <c r="CR29" s="680">
        <v>5701320</v>
      </c>
      <c r="CS29" s="699"/>
      <c r="CT29" s="699"/>
      <c r="CU29" s="699"/>
      <c r="CV29" s="699"/>
      <c r="CW29" s="699"/>
      <c r="CX29" s="699"/>
      <c r="CY29" s="700"/>
      <c r="CZ29" s="683">
        <v>8.3000000000000007</v>
      </c>
      <c r="DA29" s="701"/>
      <c r="DB29" s="701"/>
      <c r="DC29" s="702"/>
      <c r="DD29" s="686">
        <v>5697068</v>
      </c>
      <c r="DE29" s="699"/>
      <c r="DF29" s="699"/>
      <c r="DG29" s="699"/>
      <c r="DH29" s="699"/>
      <c r="DI29" s="699"/>
      <c r="DJ29" s="699"/>
      <c r="DK29" s="700"/>
      <c r="DL29" s="686">
        <v>5697068</v>
      </c>
      <c r="DM29" s="699"/>
      <c r="DN29" s="699"/>
      <c r="DO29" s="699"/>
      <c r="DP29" s="699"/>
      <c r="DQ29" s="699"/>
      <c r="DR29" s="699"/>
      <c r="DS29" s="699"/>
      <c r="DT29" s="699"/>
      <c r="DU29" s="699"/>
      <c r="DV29" s="700"/>
      <c r="DW29" s="683">
        <v>18.600000000000001</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55526</v>
      </c>
      <c r="S30" s="681"/>
      <c r="T30" s="681"/>
      <c r="U30" s="681"/>
      <c r="V30" s="681"/>
      <c r="W30" s="681"/>
      <c r="X30" s="681"/>
      <c r="Y30" s="682"/>
      <c r="Z30" s="713">
        <v>0.1</v>
      </c>
      <c r="AA30" s="713"/>
      <c r="AB30" s="713"/>
      <c r="AC30" s="713"/>
      <c r="AD30" s="714">
        <v>34</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5450976</v>
      </c>
      <c r="CS30" s="681"/>
      <c r="CT30" s="681"/>
      <c r="CU30" s="681"/>
      <c r="CV30" s="681"/>
      <c r="CW30" s="681"/>
      <c r="CX30" s="681"/>
      <c r="CY30" s="682"/>
      <c r="CZ30" s="683">
        <v>7.9</v>
      </c>
      <c r="DA30" s="701"/>
      <c r="DB30" s="701"/>
      <c r="DC30" s="702"/>
      <c r="DD30" s="686">
        <v>5447086</v>
      </c>
      <c r="DE30" s="681"/>
      <c r="DF30" s="681"/>
      <c r="DG30" s="681"/>
      <c r="DH30" s="681"/>
      <c r="DI30" s="681"/>
      <c r="DJ30" s="681"/>
      <c r="DK30" s="682"/>
      <c r="DL30" s="686">
        <v>5447086</v>
      </c>
      <c r="DM30" s="681"/>
      <c r="DN30" s="681"/>
      <c r="DO30" s="681"/>
      <c r="DP30" s="681"/>
      <c r="DQ30" s="681"/>
      <c r="DR30" s="681"/>
      <c r="DS30" s="681"/>
      <c r="DT30" s="681"/>
      <c r="DU30" s="681"/>
      <c r="DV30" s="682"/>
      <c r="DW30" s="683">
        <v>17.7</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22060555</v>
      </c>
      <c r="S31" s="681"/>
      <c r="T31" s="681"/>
      <c r="U31" s="681"/>
      <c r="V31" s="681"/>
      <c r="W31" s="681"/>
      <c r="X31" s="681"/>
      <c r="Y31" s="682"/>
      <c r="Z31" s="713">
        <v>31.7</v>
      </c>
      <c r="AA31" s="713"/>
      <c r="AB31" s="713"/>
      <c r="AC31" s="713"/>
      <c r="AD31" s="714" t="s">
        <v>129</v>
      </c>
      <c r="AE31" s="714"/>
      <c r="AF31" s="714"/>
      <c r="AG31" s="714"/>
      <c r="AH31" s="714"/>
      <c r="AI31" s="714"/>
      <c r="AJ31" s="714"/>
      <c r="AK31" s="714"/>
      <c r="AL31" s="683" t="s">
        <v>129</v>
      </c>
      <c r="AM31" s="684"/>
      <c r="AN31" s="684"/>
      <c r="AO31" s="715"/>
      <c r="AP31" s="754" t="s">
        <v>310</v>
      </c>
      <c r="AQ31" s="755"/>
      <c r="AR31" s="755"/>
      <c r="AS31" s="755"/>
      <c r="AT31" s="760" t="s">
        <v>311</v>
      </c>
      <c r="AU31" s="231"/>
      <c r="AV31" s="231"/>
      <c r="AW31" s="231"/>
      <c r="AX31" s="746" t="s">
        <v>187</v>
      </c>
      <c r="AY31" s="747"/>
      <c r="AZ31" s="747"/>
      <c r="BA31" s="747"/>
      <c r="BB31" s="747"/>
      <c r="BC31" s="747"/>
      <c r="BD31" s="747"/>
      <c r="BE31" s="747"/>
      <c r="BF31" s="748"/>
      <c r="BG31" s="749">
        <v>99</v>
      </c>
      <c r="BH31" s="750"/>
      <c r="BI31" s="750"/>
      <c r="BJ31" s="750"/>
      <c r="BK31" s="750"/>
      <c r="BL31" s="750"/>
      <c r="BM31" s="751">
        <v>96.7</v>
      </c>
      <c r="BN31" s="750"/>
      <c r="BO31" s="750"/>
      <c r="BP31" s="750"/>
      <c r="BQ31" s="752"/>
      <c r="BR31" s="749">
        <v>99.2</v>
      </c>
      <c r="BS31" s="750"/>
      <c r="BT31" s="750"/>
      <c r="BU31" s="750"/>
      <c r="BV31" s="750"/>
      <c r="BW31" s="750"/>
      <c r="BX31" s="751">
        <v>96.5</v>
      </c>
      <c r="BY31" s="750"/>
      <c r="BZ31" s="750"/>
      <c r="CA31" s="750"/>
      <c r="CB31" s="752"/>
      <c r="CD31" s="770"/>
      <c r="CE31" s="771"/>
      <c r="CF31" s="719" t="s">
        <v>312</v>
      </c>
      <c r="CG31" s="720"/>
      <c r="CH31" s="720"/>
      <c r="CI31" s="720"/>
      <c r="CJ31" s="720"/>
      <c r="CK31" s="720"/>
      <c r="CL31" s="720"/>
      <c r="CM31" s="720"/>
      <c r="CN31" s="720"/>
      <c r="CO31" s="720"/>
      <c r="CP31" s="720"/>
      <c r="CQ31" s="721"/>
      <c r="CR31" s="680">
        <v>250344</v>
      </c>
      <c r="CS31" s="699"/>
      <c r="CT31" s="699"/>
      <c r="CU31" s="699"/>
      <c r="CV31" s="699"/>
      <c r="CW31" s="699"/>
      <c r="CX31" s="699"/>
      <c r="CY31" s="700"/>
      <c r="CZ31" s="683">
        <v>0.4</v>
      </c>
      <c r="DA31" s="701"/>
      <c r="DB31" s="701"/>
      <c r="DC31" s="702"/>
      <c r="DD31" s="686">
        <v>249982</v>
      </c>
      <c r="DE31" s="699"/>
      <c r="DF31" s="699"/>
      <c r="DG31" s="699"/>
      <c r="DH31" s="699"/>
      <c r="DI31" s="699"/>
      <c r="DJ31" s="699"/>
      <c r="DK31" s="700"/>
      <c r="DL31" s="686">
        <v>249982</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63" t="s">
        <v>313</v>
      </c>
      <c r="C32" s="764"/>
      <c r="D32" s="764"/>
      <c r="E32" s="764"/>
      <c r="F32" s="764"/>
      <c r="G32" s="764"/>
      <c r="H32" s="764"/>
      <c r="I32" s="764"/>
      <c r="J32" s="764"/>
      <c r="K32" s="764"/>
      <c r="L32" s="764"/>
      <c r="M32" s="764"/>
      <c r="N32" s="764"/>
      <c r="O32" s="764"/>
      <c r="P32" s="764"/>
      <c r="Q32" s="765"/>
      <c r="R32" s="680">
        <v>87372</v>
      </c>
      <c r="S32" s="681"/>
      <c r="T32" s="681"/>
      <c r="U32" s="681"/>
      <c r="V32" s="681"/>
      <c r="W32" s="681"/>
      <c r="X32" s="681"/>
      <c r="Y32" s="682"/>
      <c r="Z32" s="713">
        <v>0.1</v>
      </c>
      <c r="AA32" s="713"/>
      <c r="AB32" s="713"/>
      <c r="AC32" s="713"/>
      <c r="AD32" s="714">
        <v>87372</v>
      </c>
      <c r="AE32" s="714"/>
      <c r="AF32" s="714"/>
      <c r="AG32" s="714"/>
      <c r="AH32" s="714"/>
      <c r="AI32" s="714"/>
      <c r="AJ32" s="714"/>
      <c r="AK32" s="714"/>
      <c r="AL32" s="683">
        <v>0.3</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97.8</v>
      </c>
      <c r="BN32" s="745"/>
      <c r="BO32" s="745"/>
      <c r="BP32" s="745"/>
      <c r="BQ32" s="726"/>
      <c r="BR32" s="753">
        <v>99.4</v>
      </c>
      <c r="BS32" s="699"/>
      <c r="BT32" s="699"/>
      <c r="BU32" s="699"/>
      <c r="BV32" s="699"/>
      <c r="BW32" s="699"/>
      <c r="BX32" s="684">
        <v>97.9</v>
      </c>
      <c r="BY32" s="745"/>
      <c r="BZ32" s="745"/>
      <c r="CA32" s="745"/>
      <c r="CB32" s="726"/>
      <c r="CD32" s="772"/>
      <c r="CE32" s="773"/>
      <c r="CF32" s="719" t="s">
        <v>316</v>
      </c>
      <c r="CG32" s="720"/>
      <c r="CH32" s="720"/>
      <c r="CI32" s="720"/>
      <c r="CJ32" s="720"/>
      <c r="CK32" s="720"/>
      <c r="CL32" s="720"/>
      <c r="CM32" s="720"/>
      <c r="CN32" s="720"/>
      <c r="CO32" s="720"/>
      <c r="CP32" s="720"/>
      <c r="CQ32" s="721"/>
      <c r="CR32" s="680">
        <v>40</v>
      </c>
      <c r="CS32" s="681"/>
      <c r="CT32" s="681"/>
      <c r="CU32" s="681"/>
      <c r="CV32" s="681"/>
      <c r="CW32" s="681"/>
      <c r="CX32" s="681"/>
      <c r="CY32" s="682"/>
      <c r="CZ32" s="683">
        <v>0</v>
      </c>
      <c r="DA32" s="701"/>
      <c r="DB32" s="701"/>
      <c r="DC32" s="702"/>
      <c r="DD32" s="686">
        <v>40</v>
      </c>
      <c r="DE32" s="681"/>
      <c r="DF32" s="681"/>
      <c r="DG32" s="681"/>
      <c r="DH32" s="681"/>
      <c r="DI32" s="681"/>
      <c r="DJ32" s="681"/>
      <c r="DK32" s="682"/>
      <c r="DL32" s="686">
        <v>40</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3477387</v>
      </c>
      <c r="S33" s="681"/>
      <c r="T33" s="681"/>
      <c r="U33" s="681"/>
      <c r="V33" s="681"/>
      <c r="W33" s="681"/>
      <c r="X33" s="681"/>
      <c r="Y33" s="682"/>
      <c r="Z33" s="713">
        <v>5</v>
      </c>
      <c r="AA33" s="713"/>
      <c r="AB33" s="713"/>
      <c r="AC33" s="713"/>
      <c r="AD33" s="714" t="s">
        <v>232</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98.7</v>
      </c>
      <c r="BH33" s="665"/>
      <c r="BI33" s="665"/>
      <c r="BJ33" s="665"/>
      <c r="BK33" s="665"/>
      <c r="BL33" s="665"/>
      <c r="BM33" s="707">
        <v>95.4</v>
      </c>
      <c r="BN33" s="665"/>
      <c r="BO33" s="665"/>
      <c r="BP33" s="665"/>
      <c r="BQ33" s="709"/>
      <c r="BR33" s="744">
        <v>98.9</v>
      </c>
      <c r="BS33" s="665"/>
      <c r="BT33" s="665"/>
      <c r="BU33" s="665"/>
      <c r="BV33" s="665"/>
      <c r="BW33" s="665"/>
      <c r="BX33" s="707">
        <v>95</v>
      </c>
      <c r="BY33" s="665"/>
      <c r="BZ33" s="665"/>
      <c r="CA33" s="665"/>
      <c r="CB33" s="709"/>
      <c r="CD33" s="719" t="s">
        <v>319</v>
      </c>
      <c r="CE33" s="720"/>
      <c r="CF33" s="720"/>
      <c r="CG33" s="720"/>
      <c r="CH33" s="720"/>
      <c r="CI33" s="720"/>
      <c r="CJ33" s="720"/>
      <c r="CK33" s="720"/>
      <c r="CL33" s="720"/>
      <c r="CM33" s="720"/>
      <c r="CN33" s="720"/>
      <c r="CO33" s="720"/>
      <c r="CP33" s="720"/>
      <c r="CQ33" s="721"/>
      <c r="CR33" s="680">
        <v>33589710</v>
      </c>
      <c r="CS33" s="699"/>
      <c r="CT33" s="699"/>
      <c r="CU33" s="699"/>
      <c r="CV33" s="699"/>
      <c r="CW33" s="699"/>
      <c r="CX33" s="699"/>
      <c r="CY33" s="700"/>
      <c r="CZ33" s="683">
        <v>49</v>
      </c>
      <c r="DA33" s="701"/>
      <c r="DB33" s="701"/>
      <c r="DC33" s="702"/>
      <c r="DD33" s="686">
        <v>18117164</v>
      </c>
      <c r="DE33" s="699"/>
      <c r="DF33" s="699"/>
      <c r="DG33" s="699"/>
      <c r="DH33" s="699"/>
      <c r="DI33" s="699"/>
      <c r="DJ33" s="699"/>
      <c r="DK33" s="700"/>
      <c r="DL33" s="686">
        <v>11749470</v>
      </c>
      <c r="DM33" s="699"/>
      <c r="DN33" s="699"/>
      <c r="DO33" s="699"/>
      <c r="DP33" s="699"/>
      <c r="DQ33" s="699"/>
      <c r="DR33" s="699"/>
      <c r="DS33" s="699"/>
      <c r="DT33" s="699"/>
      <c r="DU33" s="699"/>
      <c r="DV33" s="700"/>
      <c r="DW33" s="683">
        <v>38.299999999999997</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87561</v>
      </c>
      <c r="S34" s="681"/>
      <c r="T34" s="681"/>
      <c r="U34" s="681"/>
      <c r="V34" s="681"/>
      <c r="W34" s="681"/>
      <c r="X34" s="681"/>
      <c r="Y34" s="682"/>
      <c r="Z34" s="713">
        <v>0.1</v>
      </c>
      <c r="AA34" s="713"/>
      <c r="AB34" s="713"/>
      <c r="AC34" s="713"/>
      <c r="AD34" s="714">
        <v>12719</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6729669</v>
      </c>
      <c r="CS34" s="681"/>
      <c r="CT34" s="681"/>
      <c r="CU34" s="681"/>
      <c r="CV34" s="681"/>
      <c r="CW34" s="681"/>
      <c r="CX34" s="681"/>
      <c r="CY34" s="682"/>
      <c r="CZ34" s="683">
        <v>9.8000000000000007</v>
      </c>
      <c r="DA34" s="701"/>
      <c r="DB34" s="701"/>
      <c r="DC34" s="702"/>
      <c r="DD34" s="686">
        <v>5537037</v>
      </c>
      <c r="DE34" s="681"/>
      <c r="DF34" s="681"/>
      <c r="DG34" s="681"/>
      <c r="DH34" s="681"/>
      <c r="DI34" s="681"/>
      <c r="DJ34" s="681"/>
      <c r="DK34" s="682"/>
      <c r="DL34" s="686">
        <v>4339325</v>
      </c>
      <c r="DM34" s="681"/>
      <c r="DN34" s="681"/>
      <c r="DO34" s="681"/>
      <c r="DP34" s="681"/>
      <c r="DQ34" s="681"/>
      <c r="DR34" s="681"/>
      <c r="DS34" s="681"/>
      <c r="DT34" s="681"/>
      <c r="DU34" s="681"/>
      <c r="DV34" s="682"/>
      <c r="DW34" s="683">
        <v>14.1</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458787</v>
      </c>
      <c r="S35" s="681"/>
      <c r="T35" s="681"/>
      <c r="U35" s="681"/>
      <c r="V35" s="681"/>
      <c r="W35" s="681"/>
      <c r="X35" s="681"/>
      <c r="Y35" s="682"/>
      <c r="Z35" s="713">
        <v>0.7</v>
      </c>
      <c r="AA35" s="713"/>
      <c r="AB35" s="713"/>
      <c r="AC35" s="713"/>
      <c r="AD35" s="714" t="s">
        <v>232</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353950</v>
      </c>
      <c r="CS35" s="699"/>
      <c r="CT35" s="699"/>
      <c r="CU35" s="699"/>
      <c r="CV35" s="699"/>
      <c r="CW35" s="699"/>
      <c r="CX35" s="699"/>
      <c r="CY35" s="700"/>
      <c r="CZ35" s="683">
        <v>0.5</v>
      </c>
      <c r="DA35" s="701"/>
      <c r="DB35" s="701"/>
      <c r="DC35" s="702"/>
      <c r="DD35" s="686">
        <v>331255</v>
      </c>
      <c r="DE35" s="699"/>
      <c r="DF35" s="699"/>
      <c r="DG35" s="699"/>
      <c r="DH35" s="699"/>
      <c r="DI35" s="699"/>
      <c r="DJ35" s="699"/>
      <c r="DK35" s="700"/>
      <c r="DL35" s="686">
        <v>192475</v>
      </c>
      <c r="DM35" s="699"/>
      <c r="DN35" s="699"/>
      <c r="DO35" s="699"/>
      <c r="DP35" s="699"/>
      <c r="DQ35" s="699"/>
      <c r="DR35" s="699"/>
      <c r="DS35" s="699"/>
      <c r="DT35" s="699"/>
      <c r="DU35" s="699"/>
      <c r="DV35" s="700"/>
      <c r="DW35" s="683">
        <v>0.6</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2777725</v>
      </c>
      <c r="S36" s="681"/>
      <c r="T36" s="681"/>
      <c r="U36" s="681"/>
      <c r="V36" s="681"/>
      <c r="W36" s="681"/>
      <c r="X36" s="681"/>
      <c r="Y36" s="682"/>
      <c r="Z36" s="713">
        <v>4</v>
      </c>
      <c r="AA36" s="713"/>
      <c r="AB36" s="713"/>
      <c r="AC36" s="713"/>
      <c r="AD36" s="714" t="s">
        <v>129</v>
      </c>
      <c r="AE36" s="714"/>
      <c r="AF36" s="714"/>
      <c r="AG36" s="714"/>
      <c r="AH36" s="714"/>
      <c r="AI36" s="714"/>
      <c r="AJ36" s="714"/>
      <c r="AK36" s="714"/>
      <c r="AL36" s="683" t="s">
        <v>129</v>
      </c>
      <c r="AM36" s="684"/>
      <c r="AN36" s="684"/>
      <c r="AO36" s="715"/>
      <c r="AP36" s="235"/>
      <c r="AQ36" s="732" t="s">
        <v>327</v>
      </c>
      <c r="AR36" s="733"/>
      <c r="AS36" s="733"/>
      <c r="AT36" s="733"/>
      <c r="AU36" s="733"/>
      <c r="AV36" s="733"/>
      <c r="AW36" s="733"/>
      <c r="AX36" s="733"/>
      <c r="AY36" s="734"/>
      <c r="AZ36" s="735">
        <v>8449808</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168044</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21391050</v>
      </c>
      <c r="CS36" s="681"/>
      <c r="CT36" s="681"/>
      <c r="CU36" s="681"/>
      <c r="CV36" s="681"/>
      <c r="CW36" s="681"/>
      <c r="CX36" s="681"/>
      <c r="CY36" s="682"/>
      <c r="CZ36" s="683">
        <v>31.2</v>
      </c>
      <c r="DA36" s="701"/>
      <c r="DB36" s="701"/>
      <c r="DC36" s="702"/>
      <c r="DD36" s="686">
        <v>8109383</v>
      </c>
      <c r="DE36" s="681"/>
      <c r="DF36" s="681"/>
      <c r="DG36" s="681"/>
      <c r="DH36" s="681"/>
      <c r="DI36" s="681"/>
      <c r="DJ36" s="681"/>
      <c r="DK36" s="682"/>
      <c r="DL36" s="686">
        <v>3414717</v>
      </c>
      <c r="DM36" s="681"/>
      <c r="DN36" s="681"/>
      <c r="DO36" s="681"/>
      <c r="DP36" s="681"/>
      <c r="DQ36" s="681"/>
      <c r="DR36" s="681"/>
      <c r="DS36" s="681"/>
      <c r="DT36" s="681"/>
      <c r="DU36" s="681"/>
      <c r="DV36" s="682"/>
      <c r="DW36" s="683">
        <v>11.1</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356087</v>
      </c>
      <c r="S37" s="681"/>
      <c r="T37" s="681"/>
      <c r="U37" s="681"/>
      <c r="V37" s="681"/>
      <c r="W37" s="681"/>
      <c r="X37" s="681"/>
      <c r="Y37" s="682"/>
      <c r="Z37" s="713">
        <v>0.5</v>
      </c>
      <c r="AA37" s="713"/>
      <c r="AB37" s="713"/>
      <c r="AC37" s="713"/>
      <c r="AD37" s="714" t="s">
        <v>129</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1800000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51464</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1451485</v>
      </c>
      <c r="CS37" s="699"/>
      <c r="CT37" s="699"/>
      <c r="CU37" s="699"/>
      <c r="CV37" s="699"/>
      <c r="CW37" s="699"/>
      <c r="CX37" s="699"/>
      <c r="CY37" s="700"/>
      <c r="CZ37" s="683">
        <v>2.1</v>
      </c>
      <c r="DA37" s="701"/>
      <c r="DB37" s="701"/>
      <c r="DC37" s="702"/>
      <c r="DD37" s="686">
        <v>1451485</v>
      </c>
      <c r="DE37" s="699"/>
      <c r="DF37" s="699"/>
      <c r="DG37" s="699"/>
      <c r="DH37" s="699"/>
      <c r="DI37" s="699"/>
      <c r="DJ37" s="699"/>
      <c r="DK37" s="700"/>
      <c r="DL37" s="686">
        <v>926652</v>
      </c>
      <c r="DM37" s="699"/>
      <c r="DN37" s="699"/>
      <c r="DO37" s="699"/>
      <c r="DP37" s="699"/>
      <c r="DQ37" s="699"/>
      <c r="DR37" s="699"/>
      <c r="DS37" s="699"/>
      <c r="DT37" s="699"/>
      <c r="DU37" s="699"/>
      <c r="DV37" s="700"/>
      <c r="DW37" s="683">
        <v>3</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494922</v>
      </c>
      <c r="S38" s="681"/>
      <c r="T38" s="681"/>
      <c r="U38" s="681"/>
      <c r="V38" s="681"/>
      <c r="W38" s="681"/>
      <c r="X38" s="681"/>
      <c r="Y38" s="682"/>
      <c r="Z38" s="713">
        <v>0.7</v>
      </c>
      <c r="AA38" s="713"/>
      <c r="AB38" s="713"/>
      <c r="AC38" s="713"/>
      <c r="AD38" s="714">
        <v>45270</v>
      </c>
      <c r="AE38" s="714"/>
      <c r="AF38" s="714"/>
      <c r="AG38" s="714"/>
      <c r="AH38" s="714"/>
      <c r="AI38" s="714"/>
      <c r="AJ38" s="714"/>
      <c r="AK38" s="714"/>
      <c r="AL38" s="683">
        <v>0.2</v>
      </c>
      <c r="AM38" s="684"/>
      <c r="AN38" s="684"/>
      <c r="AO38" s="715"/>
      <c r="AQ38" s="723" t="s">
        <v>335</v>
      </c>
      <c r="AR38" s="724"/>
      <c r="AS38" s="724"/>
      <c r="AT38" s="724"/>
      <c r="AU38" s="724"/>
      <c r="AV38" s="724"/>
      <c r="AW38" s="724"/>
      <c r="AX38" s="724"/>
      <c r="AY38" s="725"/>
      <c r="AZ38" s="680">
        <v>1559509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17176</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4989441</v>
      </c>
      <c r="CS38" s="681"/>
      <c r="CT38" s="681"/>
      <c r="CU38" s="681"/>
      <c r="CV38" s="681"/>
      <c r="CW38" s="681"/>
      <c r="CX38" s="681"/>
      <c r="CY38" s="682"/>
      <c r="CZ38" s="683">
        <v>7.3</v>
      </c>
      <c r="DA38" s="701"/>
      <c r="DB38" s="701"/>
      <c r="DC38" s="702"/>
      <c r="DD38" s="686">
        <v>4094189</v>
      </c>
      <c r="DE38" s="681"/>
      <c r="DF38" s="681"/>
      <c r="DG38" s="681"/>
      <c r="DH38" s="681"/>
      <c r="DI38" s="681"/>
      <c r="DJ38" s="681"/>
      <c r="DK38" s="682"/>
      <c r="DL38" s="686">
        <v>3802953</v>
      </c>
      <c r="DM38" s="681"/>
      <c r="DN38" s="681"/>
      <c r="DO38" s="681"/>
      <c r="DP38" s="681"/>
      <c r="DQ38" s="681"/>
      <c r="DR38" s="681"/>
      <c r="DS38" s="681"/>
      <c r="DT38" s="681"/>
      <c r="DU38" s="681"/>
      <c r="DV38" s="682"/>
      <c r="DW38" s="683">
        <v>12.4</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7634100</v>
      </c>
      <c r="S39" s="681"/>
      <c r="T39" s="681"/>
      <c r="U39" s="681"/>
      <c r="V39" s="681"/>
      <c r="W39" s="681"/>
      <c r="X39" s="681"/>
      <c r="Y39" s="682"/>
      <c r="Z39" s="713">
        <v>11</v>
      </c>
      <c r="AA39" s="713"/>
      <c r="AB39" s="713"/>
      <c r="AC39" s="713"/>
      <c r="AD39" s="714" t="s">
        <v>129</v>
      </c>
      <c r="AE39" s="714"/>
      <c r="AF39" s="714"/>
      <c r="AG39" s="714"/>
      <c r="AH39" s="714"/>
      <c r="AI39" s="714"/>
      <c r="AJ39" s="714"/>
      <c r="AK39" s="714"/>
      <c r="AL39" s="683" t="s">
        <v>129</v>
      </c>
      <c r="AM39" s="684"/>
      <c r="AN39" s="684"/>
      <c r="AO39" s="715"/>
      <c r="AQ39" s="723" t="s">
        <v>339</v>
      </c>
      <c r="AR39" s="724"/>
      <c r="AS39" s="724"/>
      <c r="AT39" s="724"/>
      <c r="AU39" s="724"/>
      <c r="AV39" s="724"/>
      <c r="AW39" s="724"/>
      <c r="AX39" s="724"/>
      <c r="AY39" s="725"/>
      <c r="AZ39" s="680">
        <v>100858</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26365</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78600</v>
      </c>
      <c r="CS39" s="699"/>
      <c r="CT39" s="699"/>
      <c r="CU39" s="699"/>
      <c r="CV39" s="699"/>
      <c r="CW39" s="699"/>
      <c r="CX39" s="699"/>
      <c r="CY39" s="700"/>
      <c r="CZ39" s="683">
        <v>0.1</v>
      </c>
      <c r="DA39" s="701"/>
      <c r="DB39" s="701"/>
      <c r="DC39" s="702"/>
      <c r="DD39" s="686">
        <v>39300</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v>57000</v>
      </c>
      <c r="S40" s="681"/>
      <c r="T40" s="681"/>
      <c r="U40" s="681"/>
      <c r="V40" s="681"/>
      <c r="W40" s="681"/>
      <c r="X40" s="681"/>
      <c r="Y40" s="682"/>
      <c r="Z40" s="713">
        <v>0.1</v>
      </c>
      <c r="AA40" s="713"/>
      <c r="AB40" s="713"/>
      <c r="AC40" s="713"/>
      <c r="AD40" s="714" t="s">
        <v>129</v>
      </c>
      <c r="AE40" s="714"/>
      <c r="AF40" s="714"/>
      <c r="AG40" s="714"/>
      <c r="AH40" s="714"/>
      <c r="AI40" s="714"/>
      <c r="AJ40" s="714"/>
      <c r="AK40" s="714"/>
      <c r="AL40" s="683" t="s">
        <v>129</v>
      </c>
      <c r="AM40" s="684"/>
      <c r="AN40" s="684"/>
      <c r="AO40" s="715"/>
      <c r="AQ40" s="723" t="s">
        <v>343</v>
      </c>
      <c r="AR40" s="724"/>
      <c r="AS40" s="724"/>
      <c r="AT40" s="724"/>
      <c r="AU40" s="724"/>
      <c r="AV40" s="724"/>
      <c r="AW40" s="724"/>
      <c r="AX40" s="724"/>
      <c r="AY40" s="725"/>
      <c r="AZ40" s="680">
        <v>14892</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90</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47000</v>
      </c>
      <c r="CS40" s="681"/>
      <c r="CT40" s="681"/>
      <c r="CU40" s="681"/>
      <c r="CV40" s="681"/>
      <c r="CW40" s="681"/>
      <c r="CX40" s="681"/>
      <c r="CY40" s="682"/>
      <c r="CZ40" s="683">
        <v>0.1</v>
      </c>
      <c r="DA40" s="701"/>
      <c r="DB40" s="701"/>
      <c r="DC40" s="702"/>
      <c r="DD40" s="686">
        <v>6000</v>
      </c>
      <c r="DE40" s="681"/>
      <c r="DF40" s="681"/>
      <c r="DG40" s="681"/>
      <c r="DH40" s="681"/>
      <c r="DI40" s="681"/>
      <c r="DJ40" s="681"/>
      <c r="DK40" s="682"/>
      <c r="DL40" s="686" t="s">
        <v>232</v>
      </c>
      <c r="DM40" s="681"/>
      <c r="DN40" s="681"/>
      <c r="DO40" s="681"/>
      <c r="DP40" s="681"/>
      <c r="DQ40" s="681"/>
      <c r="DR40" s="681"/>
      <c r="DS40" s="681"/>
      <c r="DT40" s="681"/>
      <c r="DU40" s="681"/>
      <c r="DV40" s="682"/>
      <c r="DW40" s="683" t="s">
        <v>129</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147</v>
      </c>
      <c r="S41" s="681"/>
      <c r="T41" s="681"/>
      <c r="U41" s="681"/>
      <c r="V41" s="681"/>
      <c r="W41" s="681"/>
      <c r="X41" s="681"/>
      <c r="Y41" s="682"/>
      <c r="Z41" s="713" t="s">
        <v>232</v>
      </c>
      <c r="AA41" s="713"/>
      <c r="AB41" s="713"/>
      <c r="AC41" s="713"/>
      <c r="AD41" s="714" t="s">
        <v>147</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918904</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147</v>
      </c>
      <c r="CS41" s="699"/>
      <c r="CT41" s="699"/>
      <c r="CU41" s="699"/>
      <c r="CV41" s="699"/>
      <c r="CW41" s="699"/>
      <c r="CX41" s="699"/>
      <c r="CY41" s="700"/>
      <c r="CZ41" s="683" t="s">
        <v>129</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1489000</v>
      </c>
      <c r="S42" s="681"/>
      <c r="T42" s="681"/>
      <c r="U42" s="681"/>
      <c r="V42" s="681"/>
      <c r="W42" s="681"/>
      <c r="X42" s="681"/>
      <c r="Y42" s="682"/>
      <c r="Z42" s="713">
        <v>2.1</v>
      </c>
      <c r="AA42" s="713"/>
      <c r="AB42" s="713"/>
      <c r="AC42" s="713"/>
      <c r="AD42" s="714" t="s">
        <v>232</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4055645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338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7720315</v>
      </c>
      <c r="CS42" s="681"/>
      <c r="CT42" s="681"/>
      <c r="CU42" s="681"/>
      <c r="CV42" s="681"/>
      <c r="CW42" s="681"/>
      <c r="CX42" s="681"/>
      <c r="CY42" s="682"/>
      <c r="CZ42" s="683">
        <v>11.3</v>
      </c>
      <c r="DA42" s="684"/>
      <c r="DB42" s="684"/>
      <c r="DC42" s="685"/>
      <c r="DD42" s="686">
        <v>668327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69542215</v>
      </c>
      <c r="S43" s="703"/>
      <c r="T43" s="703"/>
      <c r="U43" s="703"/>
      <c r="V43" s="703"/>
      <c r="W43" s="703"/>
      <c r="X43" s="703"/>
      <c r="Y43" s="704"/>
      <c r="Z43" s="705">
        <v>100</v>
      </c>
      <c r="AA43" s="705"/>
      <c r="AB43" s="705"/>
      <c r="AC43" s="705"/>
      <c r="AD43" s="706">
        <v>29153479</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113665</v>
      </c>
      <c r="CS43" s="699"/>
      <c r="CT43" s="699"/>
      <c r="CU43" s="699"/>
      <c r="CV43" s="699"/>
      <c r="CW43" s="699"/>
      <c r="CX43" s="699"/>
      <c r="CY43" s="700"/>
      <c r="CZ43" s="683">
        <v>0.2</v>
      </c>
      <c r="DA43" s="701"/>
      <c r="DB43" s="701"/>
      <c r="DC43" s="702"/>
      <c r="DD43" s="686">
        <v>113665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7481788</v>
      </c>
      <c r="CS44" s="681"/>
      <c r="CT44" s="681"/>
      <c r="CU44" s="681"/>
      <c r="CV44" s="681"/>
      <c r="CW44" s="681"/>
      <c r="CX44" s="681"/>
      <c r="CY44" s="682"/>
      <c r="CZ44" s="683">
        <v>10.9</v>
      </c>
      <c r="DA44" s="684"/>
      <c r="DB44" s="684"/>
      <c r="DC44" s="685"/>
      <c r="DD44" s="686">
        <v>659834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1362088</v>
      </c>
      <c r="CS45" s="699"/>
      <c r="CT45" s="699"/>
      <c r="CU45" s="699"/>
      <c r="CV45" s="699"/>
      <c r="CW45" s="699"/>
      <c r="CX45" s="699"/>
      <c r="CY45" s="700"/>
      <c r="CZ45" s="683">
        <v>2</v>
      </c>
      <c r="DA45" s="701"/>
      <c r="DB45" s="701"/>
      <c r="DC45" s="702"/>
      <c r="DD45" s="686">
        <v>41364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5935294</v>
      </c>
      <c r="CS46" s="681"/>
      <c r="CT46" s="681"/>
      <c r="CU46" s="681"/>
      <c r="CV46" s="681"/>
      <c r="CW46" s="681"/>
      <c r="CX46" s="681"/>
      <c r="CY46" s="682"/>
      <c r="CZ46" s="683">
        <v>8.6999999999999993</v>
      </c>
      <c r="DA46" s="684"/>
      <c r="DB46" s="684"/>
      <c r="DC46" s="685"/>
      <c r="DD46" s="686">
        <v>599384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238527</v>
      </c>
      <c r="CS47" s="699"/>
      <c r="CT47" s="699"/>
      <c r="CU47" s="699"/>
      <c r="CV47" s="699"/>
      <c r="CW47" s="699"/>
      <c r="CX47" s="699"/>
      <c r="CY47" s="700"/>
      <c r="CZ47" s="683">
        <v>0.3</v>
      </c>
      <c r="DA47" s="701"/>
      <c r="DB47" s="701"/>
      <c r="DC47" s="702"/>
      <c r="DD47" s="686">
        <v>8493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68604582</v>
      </c>
      <c r="CS49" s="665"/>
      <c r="CT49" s="665"/>
      <c r="CU49" s="665"/>
      <c r="CV49" s="665"/>
      <c r="CW49" s="665"/>
      <c r="CX49" s="665"/>
      <c r="CY49" s="666"/>
      <c r="CZ49" s="667">
        <v>100</v>
      </c>
      <c r="DA49" s="668"/>
      <c r="DB49" s="668"/>
      <c r="DC49" s="669"/>
      <c r="DD49" s="670">
        <v>36878418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349ULZfdRK3f0JwqAj+JOzjnnwys8un19CYkCaxzgyz0ZWKg2LKgPaWeNcuNmOBPP21EsCkNQSqRgEBfw5v9g==" saltValue="46w8CuzWJVBDMZGCa8A5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367</v>
      </c>
      <c r="DK2" s="1207"/>
      <c r="DL2" s="1207"/>
      <c r="DM2" s="1207"/>
      <c r="DN2" s="1207"/>
      <c r="DO2" s="1208"/>
      <c r="DP2" s="251"/>
      <c r="DQ2" s="1206" t="s">
        <v>368</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9"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4" t="s">
        <v>385</v>
      </c>
      <c r="DH5" s="1195"/>
      <c r="DI5" s="1195"/>
      <c r="DJ5" s="1195"/>
      <c r="DK5" s="1196"/>
      <c r="DL5" s="1194" t="s">
        <v>386</v>
      </c>
      <c r="DM5" s="1195"/>
      <c r="DN5" s="1195"/>
      <c r="DO5" s="1195"/>
      <c r="DP5" s="1196"/>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200">
        <f>ROUND('[1]１①②'!D6/1000,0)</f>
        <v>68970</v>
      </c>
      <c r="R7" s="1201"/>
      <c r="S7" s="1201"/>
      <c r="T7" s="1201"/>
      <c r="U7" s="1201"/>
      <c r="V7" s="1201">
        <f>ROUND('[1]１①②'!E6/1000,0)</f>
        <v>68033</v>
      </c>
      <c r="W7" s="1201"/>
      <c r="X7" s="1201"/>
      <c r="Y7" s="1201"/>
      <c r="Z7" s="1201"/>
      <c r="AA7" s="1201">
        <f>ROUND('[1]１①②'!F6/1000,0)</f>
        <v>937</v>
      </c>
      <c r="AB7" s="1201"/>
      <c r="AC7" s="1201"/>
      <c r="AD7" s="1201"/>
      <c r="AE7" s="1202"/>
      <c r="AF7" s="1203">
        <v>282</v>
      </c>
      <c r="AG7" s="1204"/>
      <c r="AH7" s="1204"/>
      <c r="AI7" s="1204"/>
      <c r="AJ7" s="1205"/>
      <c r="AK7" s="1186">
        <v>13</v>
      </c>
      <c r="AL7" s="1187"/>
      <c r="AM7" s="1187"/>
      <c r="AN7" s="1187"/>
      <c r="AO7" s="1187"/>
      <c r="AP7" s="1188">
        <f>ROUND('[1]１①②'!O6/1000,0)</f>
        <v>59304</v>
      </c>
      <c r="AQ7" s="1184"/>
      <c r="AR7" s="1184"/>
      <c r="AS7" s="1184"/>
      <c r="AT7" s="1186"/>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607</v>
      </c>
      <c r="BT7" s="1192"/>
      <c r="BU7" s="1192"/>
      <c r="BV7" s="1192"/>
      <c r="BW7" s="1192"/>
      <c r="BX7" s="1192"/>
      <c r="BY7" s="1192"/>
      <c r="BZ7" s="1192"/>
      <c r="CA7" s="1192"/>
      <c r="CB7" s="1192"/>
      <c r="CC7" s="1192"/>
      <c r="CD7" s="1192"/>
      <c r="CE7" s="1192"/>
      <c r="CF7" s="1192"/>
      <c r="CG7" s="1193"/>
      <c r="CH7" s="1183">
        <v>14</v>
      </c>
      <c r="CI7" s="1184"/>
      <c r="CJ7" s="1184"/>
      <c r="CK7" s="1184"/>
      <c r="CL7" s="1185"/>
      <c r="CM7" s="1183">
        <v>860</v>
      </c>
      <c r="CN7" s="1184"/>
      <c r="CO7" s="1184"/>
      <c r="CP7" s="1184"/>
      <c r="CQ7" s="1185"/>
      <c r="CR7" s="1183">
        <v>330</v>
      </c>
      <c r="CS7" s="1184"/>
      <c r="CT7" s="1184"/>
      <c r="CU7" s="1184"/>
      <c r="CV7" s="1185"/>
      <c r="CW7" s="1183" t="s">
        <v>588</v>
      </c>
      <c r="CX7" s="1184"/>
      <c r="CY7" s="1184"/>
      <c r="CZ7" s="1184"/>
      <c r="DA7" s="1185"/>
      <c r="DB7" s="1183">
        <v>169</v>
      </c>
      <c r="DC7" s="1184"/>
      <c r="DD7" s="1184"/>
      <c r="DE7" s="1184"/>
      <c r="DF7" s="1185"/>
      <c r="DG7" s="1183" t="s">
        <v>608</v>
      </c>
      <c r="DH7" s="1184"/>
      <c r="DI7" s="1184"/>
      <c r="DJ7" s="1184"/>
      <c r="DK7" s="1185"/>
      <c r="DL7" s="1183" t="s">
        <v>588</v>
      </c>
      <c r="DM7" s="1184"/>
      <c r="DN7" s="1184"/>
      <c r="DO7" s="1184"/>
      <c r="DP7" s="1185"/>
      <c r="DQ7" s="1183" t="s">
        <v>588</v>
      </c>
      <c r="DR7" s="1184"/>
      <c r="DS7" s="1184"/>
      <c r="DT7" s="1184"/>
      <c r="DU7" s="1185"/>
      <c r="DV7" s="1211"/>
      <c r="DW7" s="1212"/>
      <c r="DX7" s="1212"/>
      <c r="DY7" s="1212"/>
      <c r="DZ7" s="1213"/>
      <c r="EA7" s="256"/>
    </row>
    <row r="8" spans="1:131" s="257" customFormat="1" ht="26.25" customHeight="1">
      <c r="A8" s="263">
        <v>2</v>
      </c>
      <c r="B8" s="1132" t="s">
        <v>389</v>
      </c>
      <c r="C8" s="1133"/>
      <c r="D8" s="1133"/>
      <c r="E8" s="1133"/>
      <c r="F8" s="1133"/>
      <c r="G8" s="1133"/>
      <c r="H8" s="1133"/>
      <c r="I8" s="1133"/>
      <c r="J8" s="1133"/>
      <c r="K8" s="1133"/>
      <c r="L8" s="1133"/>
      <c r="M8" s="1133"/>
      <c r="N8" s="1133"/>
      <c r="O8" s="1133"/>
      <c r="P8" s="1134"/>
      <c r="Q8" s="1138">
        <f>ROUND('[1]１①②'!D7/1000,0)</f>
        <v>5</v>
      </c>
      <c r="R8" s="1139"/>
      <c r="S8" s="1139"/>
      <c r="T8" s="1139"/>
      <c r="U8" s="1139"/>
      <c r="V8" s="1139">
        <f>ROUND('[1]１①②'!E7/1000,0)</f>
        <v>5</v>
      </c>
      <c r="W8" s="1139"/>
      <c r="X8" s="1139"/>
      <c r="Y8" s="1139"/>
      <c r="Z8" s="1139"/>
      <c r="AA8" s="1139">
        <f>ROUND('[1]１①②'!F7/1000,0)</f>
        <v>0</v>
      </c>
      <c r="AB8" s="1139"/>
      <c r="AC8" s="1139"/>
      <c r="AD8" s="1139"/>
      <c r="AE8" s="1140"/>
      <c r="AF8" s="1114">
        <v>0</v>
      </c>
      <c r="AG8" s="1115"/>
      <c r="AH8" s="1115"/>
      <c r="AI8" s="1115"/>
      <c r="AJ8" s="1116"/>
      <c r="AK8" s="1180" t="s">
        <v>588</v>
      </c>
      <c r="AL8" s="1181"/>
      <c r="AM8" s="1181"/>
      <c r="AN8" s="1181"/>
      <c r="AO8" s="1181"/>
      <c r="AP8" s="1182">
        <f>ROUND('[1]１①②'!O7/1000,0)</f>
        <v>1</v>
      </c>
      <c r="AQ8" s="1085"/>
      <c r="AR8" s="1085"/>
      <c r="AS8" s="1085"/>
      <c r="AT8" s="1180"/>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t="s">
        <v>390</v>
      </c>
      <c r="C9" s="1133"/>
      <c r="D9" s="1133"/>
      <c r="E9" s="1133"/>
      <c r="F9" s="1133"/>
      <c r="G9" s="1133"/>
      <c r="H9" s="1133"/>
      <c r="I9" s="1133"/>
      <c r="J9" s="1133"/>
      <c r="K9" s="1133"/>
      <c r="L9" s="1133"/>
      <c r="M9" s="1133"/>
      <c r="N9" s="1133"/>
      <c r="O9" s="1133"/>
      <c r="P9" s="1134"/>
      <c r="Q9" s="1138">
        <f>ROUND('[1]１①②'!D8/1000,0)</f>
        <v>1133</v>
      </c>
      <c r="R9" s="1139"/>
      <c r="S9" s="1139"/>
      <c r="T9" s="1139"/>
      <c r="U9" s="1139"/>
      <c r="V9" s="1139">
        <f>ROUND('[1]１①②'!E8/1000,0)</f>
        <v>1132</v>
      </c>
      <c r="W9" s="1139"/>
      <c r="X9" s="1139"/>
      <c r="Y9" s="1139"/>
      <c r="Z9" s="1139"/>
      <c r="AA9" s="1139">
        <f>ROUND('[1]１①②'!F8/1000,0)</f>
        <v>0</v>
      </c>
      <c r="AB9" s="1139"/>
      <c r="AC9" s="1139"/>
      <c r="AD9" s="1139"/>
      <c r="AE9" s="1140"/>
      <c r="AF9" s="1114">
        <v>0</v>
      </c>
      <c r="AG9" s="1115"/>
      <c r="AH9" s="1115"/>
      <c r="AI9" s="1115"/>
      <c r="AJ9" s="1116"/>
      <c r="AK9" s="1180">
        <v>26</v>
      </c>
      <c r="AL9" s="1181"/>
      <c r="AM9" s="1181"/>
      <c r="AN9" s="1181"/>
      <c r="AO9" s="1181"/>
      <c r="AP9" s="1182" t="s">
        <v>588</v>
      </c>
      <c r="AQ9" s="1085"/>
      <c r="AR9" s="1085"/>
      <c r="AS9" s="1085"/>
      <c r="AT9" s="1180"/>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2">
        <v>69542</v>
      </c>
      <c r="R23" s="1163"/>
      <c r="S23" s="1163"/>
      <c r="T23" s="1163"/>
      <c r="U23" s="1163"/>
      <c r="V23" s="1163">
        <v>68605</v>
      </c>
      <c r="W23" s="1163"/>
      <c r="X23" s="1163"/>
      <c r="Y23" s="1163"/>
      <c r="Z23" s="1163"/>
      <c r="AA23" s="1163">
        <v>938</v>
      </c>
      <c r="AB23" s="1163"/>
      <c r="AC23" s="1163"/>
      <c r="AD23" s="1163"/>
      <c r="AE23" s="1164"/>
      <c r="AF23" s="1165">
        <v>282</v>
      </c>
      <c r="AG23" s="1163"/>
      <c r="AH23" s="1163"/>
      <c r="AI23" s="1163"/>
      <c r="AJ23" s="1166"/>
      <c r="AK23" s="1167"/>
      <c r="AL23" s="1168"/>
      <c r="AM23" s="1168"/>
      <c r="AN23" s="1168"/>
      <c r="AO23" s="1168"/>
      <c r="AP23" s="1163">
        <v>59305</v>
      </c>
      <c r="AQ23" s="1163"/>
      <c r="AR23" s="1163"/>
      <c r="AS23" s="1163"/>
      <c r="AT23" s="1163"/>
      <c r="AU23" s="1169"/>
      <c r="AV23" s="1169"/>
      <c r="AW23" s="1169"/>
      <c r="AX23" s="1169"/>
      <c r="AY23" s="1170"/>
      <c r="AZ23" s="1159" t="s">
        <v>394</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3" t="s">
        <v>400</v>
      </c>
      <c r="AG26" s="1103"/>
      <c r="AH26" s="1103"/>
      <c r="AI26" s="1103"/>
      <c r="AJ26" s="1154"/>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38">
        <f>ROUND('[1]１①②'!D29/1000,0)</f>
        <v>12925</v>
      </c>
      <c r="R28" s="1139"/>
      <c r="S28" s="1139"/>
      <c r="T28" s="1139"/>
      <c r="U28" s="1139"/>
      <c r="V28" s="1139">
        <f>ROUND('[1]１①②'!E29/1000,0)</f>
        <v>12757</v>
      </c>
      <c r="W28" s="1139"/>
      <c r="X28" s="1139"/>
      <c r="Y28" s="1139"/>
      <c r="Z28" s="1139"/>
      <c r="AA28" s="1148">
        <f>ROUND('[1]１①②'!F29/1000,0)</f>
        <v>168</v>
      </c>
      <c r="AB28" s="1148"/>
      <c r="AC28" s="1148"/>
      <c r="AD28" s="1148"/>
      <c r="AE28" s="1149"/>
      <c r="AF28" s="1150">
        <v>168</v>
      </c>
      <c r="AG28" s="1148"/>
      <c r="AH28" s="1148"/>
      <c r="AI28" s="1148"/>
      <c r="AJ28" s="1151"/>
      <c r="AK28" s="1152">
        <v>1119</v>
      </c>
      <c r="AL28" s="1141"/>
      <c r="AM28" s="1141"/>
      <c r="AN28" s="1141"/>
      <c r="AO28" s="1141"/>
      <c r="AP28" s="1141" t="s">
        <v>588</v>
      </c>
      <c r="AQ28" s="1141"/>
      <c r="AR28" s="1141"/>
      <c r="AS28" s="1141"/>
      <c r="AT28" s="1141"/>
      <c r="AU28" s="1141" t="s">
        <v>588</v>
      </c>
      <c r="AV28" s="1141"/>
      <c r="AW28" s="1141"/>
      <c r="AX28" s="1141"/>
      <c r="AY28" s="1141"/>
      <c r="AZ28" s="1142" t="s">
        <v>589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f>ROUND('[1]１①②'!D30/1000,0)</f>
        <v>3253</v>
      </c>
      <c r="R29" s="1139"/>
      <c r="S29" s="1139"/>
      <c r="T29" s="1139"/>
      <c r="U29" s="1139"/>
      <c r="V29" s="1139">
        <f>ROUND('[1]１①②'!E30/1000,0)</f>
        <v>3205</v>
      </c>
      <c r="W29" s="1139"/>
      <c r="X29" s="1139"/>
      <c r="Y29" s="1139"/>
      <c r="Z29" s="1139"/>
      <c r="AA29" s="1139">
        <f>ROUND('[1]１①②'!F30/1000,0)</f>
        <v>47</v>
      </c>
      <c r="AB29" s="1139"/>
      <c r="AC29" s="1139"/>
      <c r="AD29" s="1139"/>
      <c r="AE29" s="1140"/>
      <c r="AF29" s="1114">
        <v>47</v>
      </c>
      <c r="AG29" s="1115"/>
      <c r="AH29" s="1115"/>
      <c r="AI29" s="1115"/>
      <c r="AJ29" s="1116"/>
      <c r="AK29" s="1075">
        <v>1822</v>
      </c>
      <c r="AL29" s="1066"/>
      <c r="AM29" s="1066"/>
      <c r="AN29" s="1066"/>
      <c r="AO29" s="1066"/>
      <c r="AP29" s="1066" t="s">
        <v>520</v>
      </c>
      <c r="AQ29" s="1066"/>
      <c r="AR29" s="1066"/>
      <c r="AS29" s="1066"/>
      <c r="AT29" s="1066"/>
      <c r="AU29" s="1066" t="s">
        <v>520</v>
      </c>
      <c r="AV29" s="1066"/>
      <c r="AW29" s="1066"/>
      <c r="AX29" s="1066"/>
      <c r="AY29" s="1066"/>
      <c r="AZ29" s="1137" t="s">
        <v>520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f>ROUND('[1]１①②'!D31/1000,0)</f>
        <v>14807</v>
      </c>
      <c r="R30" s="1139"/>
      <c r="S30" s="1139"/>
      <c r="T30" s="1139"/>
      <c r="U30" s="1139"/>
      <c r="V30" s="1139">
        <f>ROUND('[1]１①②'!E31/1000,0)</f>
        <v>14257</v>
      </c>
      <c r="W30" s="1139"/>
      <c r="X30" s="1139"/>
      <c r="Y30" s="1139"/>
      <c r="Z30" s="1139"/>
      <c r="AA30" s="1139">
        <f>ROUND('[1]１①②'!F31/1000,0)</f>
        <v>549</v>
      </c>
      <c r="AB30" s="1139"/>
      <c r="AC30" s="1139"/>
      <c r="AD30" s="1139"/>
      <c r="AE30" s="1140"/>
      <c r="AF30" s="1114">
        <v>549</v>
      </c>
      <c r="AG30" s="1115"/>
      <c r="AH30" s="1115"/>
      <c r="AI30" s="1115"/>
      <c r="AJ30" s="1116"/>
      <c r="AK30" s="1075">
        <v>2392</v>
      </c>
      <c r="AL30" s="1066"/>
      <c r="AM30" s="1066"/>
      <c r="AN30" s="1066"/>
      <c r="AO30" s="1066"/>
      <c r="AP30" s="1066" t="s">
        <v>520</v>
      </c>
      <c r="AQ30" s="1066"/>
      <c r="AR30" s="1066"/>
      <c r="AS30" s="1066"/>
      <c r="AT30" s="1066"/>
      <c r="AU30" s="1066" t="s">
        <v>520</v>
      </c>
      <c r="AV30" s="1066"/>
      <c r="AW30" s="1066"/>
      <c r="AX30" s="1066"/>
      <c r="AY30" s="1066"/>
      <c r="AZ30" s="1137" t="s">
        <v>520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f>ROUND('[1]１①②'!D32/1000,0)</f>
        <v>445</v>
      </c>
      <c r="R31" s="1139"/>
      <c r="S31" s="1139"/>
      <c r="T31" s="1139"/>
      <c r="U31" s="1139"/>
      <c r="V31" s="1139">
        <f>ROUND('[1]１①②'!E32/1000,0)</f>
        <v>445</v>
      </c>
      <c r="W31" s="1139"/>
      <c r="X31" s="1139"/>
      <c r="Y31" s="1139"/>
      <c r="Z31" s="1139"/>
      <c r="AA31" s="1139">
        <f>ROUND('[1]１①②'!F32/1000,0)</f>
        <v>0</v>
      </c>
      <c r="AB31" s="1139"/>
      <c r="AC31" s="1139"/>
      <c r="AD31" s="1139"/>
      <c r="AE31" s="1140"/>
      <c r="AF31" s="1114">
        <v>0</v>
      </c>
      <c r="AG31" s="1115"/>
      <c r="AH31" s="1115"/>
      <c r="AI31" s="1115"/>
      <c r="AJ31" s="1116"/>
      <c r="AK31" s="1075">
        <v>59</v>
      </c>
      <c r="AL31" s="1066"/>
      <c r="AM31" s="1066"/>
      <c r="AN31" s="1066"/>
      <c r="AO31" s="1066"/>
      <c r="AP31" s="1066" t="s">
        <v>520</v>
      </c>
      <c r="AQ31" s="1066"/>
      <c r="AR31" s="1066"/>
      <c r="AS31" s="1066"/>
      <c r="AT31" s="1066"/>
      <c r="AU31" s="1066" t="s">
        <v>520</v>
      </c>
      <c r="AV31" s="1066"/>
      <c r="AW31" s="1066"/>
      <c r="AX31" s="1066"/>
      <c r="AY31" s="1066"/>
      <c r="AZ31" s="1137" t="s">
        <v>520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8352</v>
      </c>
      <c r="R32" s="1139"/>
      <c r="S32" s="1139"/>
      <c r="T32" s="1139"/>
      <c r="U32" s="1139"/>
      <c r="V32" s="1139">
        <v>8301</v>
      </c>
      <c r="W32" s="1139"/>
      <c r="X32" s="1139"/>
      <c r="Y32" s="1139"/>
      <c r="Z32" s="1139"/>
      <c r="AA32" s="1139">
        <v>50</v>
      </c>
      <c r="AB32" s="1139"/>
      <c r="AC32" s="1139"/>
      <c r="AD32" s="1139"/>
      <c r="AE32" s="1140"/>
      <c r="AF32" s="1114">
        <v>770</v>
      </c>
      <c r="AG32" s="1115"/>
      <c r="AH32" s="1115"/>
      <c r="AI32" s="1115"/>
      <c r="AJ32" s="1116"/>
      <c r="AK32" s="1075">
        <v>1440</v>
      </c>
      <c r="AL32" s="1066"/>
      <c r="AM32" s="1066"/>
      <c r="AN32" s="1066"/>
      <c r="AO32" s="1066"/>
      <c r="AP32" s="1066">
        <v>12540</v>
      </c>
      <c r="AQ32" s="1066"/>
      <c r="AR32" s="1066"/>
      <c r="AS32" s="1066"/>
      <c r="AT32" s="1066"/>
      <c r="AU32" s="1066">
        <v>7185</v>
      </c>
      <c r="AV32" s="1066"/>
      <c r="AW32" s="1066"/>
      <c r="AX32" s="1066"/>
      <c r="AY32" s="1066"/>
      <c r="AZ32" s="1137" t="s">
        <v>588</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2596</v>
      </c>
      <c r="R33" s="1139"/>
      <c r="S33" s="1139"/>
      <c r="T33" s="1139"/>
      <c r="U33" s="1139"/>
      <c r="V33" s="1139">
        <v>2265</v>
      </c>
      <c r="W33" s="1139"/>
      <c r="X33" s="1139"/>
      <c r="Y33" s="1139"/>
      <c r="Z33" s="1139"/>
      <c r="AA33" s="1139">
        <v>331</v>
      </c>
      <c r="AB33" s="1139"/>
      <c r="AC33" s="1139"/>
      <c r="AD33" s="1139"/>
      <c r="AE33" s="1140"/>
      <c r="AF33" s="1114">
        <v>2194</v>
      </c>
      <c r="AG33" s="1115"/>
      <c r="AH33" s="1115"/>
      <c r="AI33" s="1115"/>
      <c r="AJ33" s="1116"/>
      <c r="AK33" s="1075">
        <v>101</v>
      </c>
      <c r="AL33" s="1066"/>
      <c r="AM33" s="1066"/>
      <c r="AN33" s="1066"/>
      <c r="AO33" s="1066"/>
      <c r="AP33" s="1066">
        <v>5269</v>
      </c>
      <c r="AQ33" s="1066"/>
      <c r="AR33" s="1066"/>
      <c r="AS33" s="1066"/>
      <c r="AT33" s="1066"/>
      <c r="AU33" s="1066">
        <v>458</v>
      </c>
      <c r="AV33" s="1066"/>
      <c r="AW33" s="1066"/>
      <c r="AX33" s="1066"/>
      <c r="AY33" s="1066"/>
      <c r="AZ33" s="1137" t="s">
        <v>588</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412</v>
      </c>
      <c r="C34" s="1133"/>
      <c r="D34" s="1133"/>
      <c r="E34" s="1133"/>
      <c r="F34" s="1133"/>
      <c r="G34" s="1133"/>
      <c r="H34" s="1133"/>
      <c r="I34" s="1133"/>
      <c r="J34" s="1133"/>
      <c r="K34" s="1133"/>
      <c r="L34" s="1133"/>
      <c r="M34" s="1133"/>
      <c r="N34" s="1133"/>
      <c r="O34" s="1133"/>
      <c r="P34" s="1134"/>
      <c r="Q34" s="1138">
        <v>3557</v>
      </c>
      <c r="R34" s="1139"/>
      <c r="S34" s="1139"/>
      <c r="T34" s="1139"/>
      <c r="U34" s="1139"/>
      <c r="V34" s="1139">
        <v>3435</v>
      </c>
      <c r="W34" s="1139"/>
      <c r="X34" s="1139"/>
      <c r="Y34" s="1139"/>
      <c r="Z34" s="1139"/>
      <c r="AA34" s="1139">
        <v>122</v>
      </c>
      <c r="AB34" s="1139"/>
      <c r="AC34" s="1139"/>
      <c r="AD34" s="1139"/>
      <c r="AE34" s="1140"/>
      <c r="AF34" s="1114">
        <v>1147</v>
      </c>
      <c r="AG34" s="1115"/>
      <c r="AH34" s="1115"/>
      <c r="AI34" s="1115"/>
      <c r="AJ34" s="1116"/>
      <c r="AK34" s="1075">
        <v>1800</v>
      </c>
      <c r="AL34" s="1066"/>
      <c r="AM34" s="1066"/>
      <c r="AN34" s="1066"/>
      <c r="AO34" s="1066"/>
      <c r="AP34" s="1066">
        <v>33177</v>
      </c>
      <c r="AQ34" s="1066"/>
      <c r="AR34" s="1066"/>
      <c r="AS34" s="1066"/>
      <c r="AT34" s="1066"/>
      <c r="AU34" s="1066">
        <v>24139</v>
      </c>
      <c r="AV34" s="1066"/>
      <c r="AW34" s="1066"/>
      <c r="AX34" s="1066"/>
      <c r="AY34" s="1066"/>
      <c r="AZ34" s="1137" t="s">
        <v>588</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4877</v>
      </c>
      <c r="AG63" s="1054"/>
      <c r="AH63" s="1054"/>
      <c r="AI63" s="1054"/>
      <c r="AJ63" s="1125"/>
      <c r="AK63" s="1126"/>
      <c r="AL63" s="1058"/>
      <c r="AM63" s="1058"/>
      <c r="AN63" s="1058"/>
      <c r="AO63" s="1058"/>
      <c r="AP63" s="1054">
        <v>50986</v>
      </c>
      <c r="AQ63" s="1054"/>
      <c r="AR63" s="1054"/>
      <c r="AS63" s="1054"/>
      <c r="AT63" s="1054"/>
      <c r="AU63" s="1054">
        <v>31782</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590</v>
      </c>
      <c r="C68" s="1081"/>
      <c r="D68" s="1081"/>
      <c r="E68" s="1081"/>
      <c r="F68" s="1081"/>
      <c r="G68" s="1081"/>
      <c r="H68" s="1081"/>
      <c r="I68" s="1081"/>
      <c r="J68" s="1081"/>
      <c r="K68" s="1081"/>
      <c r="L68" s="1081"/>
      <c r="M68" s="1081"/>
      <c r="N68" s="1081"/>
      <c r="O68" s="1081"/>
      <c r="P68" s="1082"/>
      <c r="Q68" s="1083">
        <v>131</v>
      </c>
      <c r="R68" s="1077"/>
      <c r="S68" s="1077"/>
      <c r="T68" s="1077"/>
      <c r="U68" s="1077"/>
      <c r="V68" s="1077">
        <v>129</v>
      </c>
      <c r="W68" s="1077"/>
      <c r="X68" s="1077"/>
      <c r="Y68" s="1077"/>
      <c r="Z68" s="1077"/>
      <c r="AA68" s="1077">
        <v>2</v>
      </c>
      <c r="AB68" s="1077"/>
      <c r="AC68" s="1077"/>
      <c r="AD68" s="1077"/>
      <c r="AE68" s="1077"/>
      <c r="AF68" s="1077">
        <v>2</v>
      </c>
      <c r="AG68" s="1077"/>
      <c r="AH68" s="1077"/>
      <c r="AI68" s="1077"/>
      <c r="AJ68" s="1077"/>
      <c r="AK68" s="1077" t="s">
        <v>588</v>
      </c>
      <c r="AL68" s="1077"/>
      <c r="AM68" s="1077"/>
      <c r="AN68" s="1077"/>
      <c r="AO68" s="1077"/>
      <c r="AP68" s="1077">
        <v>753</v>
      </c>
      <c r="AQ68" s="1077"/>
      <c r="AR68" s="1077"/>
      <c r="AS68" s="1077"/>
      <c r="AT68" s="1077"/>
      <c r="AU68" s="1077" t="s">
        <v>588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591</v>
      </c>
      <c r="C69" s="1070"/>
      <c r="D69" s="1070"/>
      <c r="E69" s="1070"/>
      <c r="F69" s="1070"/>
      <c r="G69" s="1070"/>
      <c r="H69" s="1070"/>
      <c r="I69" s="1070"/>
      <c r="J69" s="1070"/>
      <c r="K69" s="1070"/>
      <c r="L69" s="1070"/>
      <c r="M69" s="1070"/>
      <c r="N69" s="1070"/>
      <c r="O69" s="1070"/>
      <c r="P69" s="1071"/>
      <c r="Q69" s="1072">
        <v>389</v>
      </c>
      <c r="R69" s="1066"/>
      <c r="S69" s="1066"/>
      <c r="T69" s="1066"/>
      <c r="U69" s="1066"/>
      <c r="V69" s="1066">
        <v>383</v>
      </c>
      <c r="W69" s="1066"/>
      <c r="X69" s="1066"/>
      <c r="Y69" s="1066"/>
      <c r="Z69" s="1066"/>
      <c r="AA69" s="1066">
        <v>5</v>
      </c>
      <c r="AB69" s="1066"/>
      <c r="AC69" s="1066"/>
      <c r="AD69" s="1066"/>
      <c r="AE69" s="1066"/>
      <c r="AF69" s="1066">
        <v>5</v>
      </c>
      <c r="AG69" s="1066"/>
      <c r="AH69" s="1066"/>
      <c r="AI69" s="1066"/>
      <c r="AJ69" s="1066"/>
      <c r="AK69" s="1066" t="s">
        <v>588</v>
      </c>
      <c r="AL69" s="1066"/>
      <c r="AM69" s="1066"/>
      <c r="AN69" s="1066"/>
      <c r="AO69" s="1066"/>
      <c r="AP69" s="1066" t="s">
        <v>608</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592</v>
      </c>
      <c r="C70" s="1070"/>
      <c r="D70" s="1070"/>
      <c r="E70" s="1070"/>
      <c r="F70" s="1070"/>
      <c r="G70" s="1070"/>
      <c r="H70" s="1070"/>
      <c r="I70" s="1070"/>
      <c r="J70" s="1070"/>
      <c r="K70" s="1070"/>
      <c r="L70" s="1070"/>
      <c r="M70" s="1070"/>
      <c r="N70" s="1070"/>
      <c r="O70" s="1070"/>
      <c r="P70" s="1071"/>
      <c r="Q70" s="1072">
        <v>51</v>
      </c>
      <c r="R70" s="1066"/>
      <c r="S70" s="1066"/>
      <c r="T70" s="1066"/>
      <c r="U70" s="1066"/>
      <c r="V70" s="1066">
        <v>50</v>
      </c>
      <c r="W70" s="1066"/>
      <c r="X70" s="1066"/>
      <c r="Y70" s="1066"/>
      <c r="Z70" s="1066"/>
      <c r="AA70" s="1066">
        <v>1</v>
      </c>
      <c r="AB70" s="1066"/>
      <c r="AC70" s="1066"/>
      <c r="AD70" s="1066"/>
      <c r="AE70" s="1066"/>
      <c r="AF70" s="1066">
        <v>1</v>
      </c>
      <c r="AG70" s="1066"/>
      <c r="AH70" s="1066"/>
      <c r="AI70" s="1066"/>
      <c r="AJ70" s="1066"/>
      <c r="AK70" s="1066">
        <v>3</v>
      </c>
      <c r="AL70" s="1066"/>
      <c r="AM70" s="1066"/>
      <c r="AN70" s="1066"/>
      <c r="AO70" s="1066"/>
      <c r="AP70" s="1066" t="s">
        <v>609</v>
      </c>
      <c r="AQ70" s="1066"/>
      <c r="AR70" s="1066"/>
      <c r="AS70" s="1066"/>
      <c r="AT70" s="1066"/>
      <c r="AU70" s="1066" t="s">
        <v>608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593</v>
      </c>
      <c r="C71" s="1070"/>
      <c r="D71" s="1070"/>
      <c r="E71" s="1070"/>
      <c r="F71" s="1070"/>
      <c r="G71" s="1070"/>
      <c r="H71" s="1070"/>
      <c r="I71" s="1070"/>
      <c r="J71" s="1070"/>
      <c r="K71" s="1070"/>
      <c r="L71" s="1070"/>
      <c r="M71" s="1070"/>
      <c r="N71" s="1070"/>
      <c r="O71" s="1070"/>
      <c r="P71" s="1071"/>
      <c r="Q71" s="1072">
        <v>311</v>
      </c>
      <c r="R71" s="1066"/>
      <c r="S71" s="1066"/>
      <c r="T71" s="1066"/>
      <c r="U71" s="1066"/>
      <c r="V71" s="1066">
        <v>309</v>
      </c>
      <c r="W71" s="1066"/>
      <c r="X71" s="1066"/>
      <c r="Y71" s="1066"/>
      <c r="Z71" s="1066"/>
      <c r="AA71" s="1066">
        <v>2</v>
      </c>
      <c r="AB71" s="1066"/>
      <c r="AC71" s="1066"/>
      <c r="AD71" s="1066"/>
      <c r="AE71" s="1066"/>
      <c r="AF71" s="1066">
        <v>2</v>
      </c>
      <c r="AG71" s="1066"/>
      <c r="AH71" s="1066"/>
      <c r="AI71" s="1066"/>
      <c r="AJ71" s="1066"/>
      <c r="AK71" s="1066">
        <v>3</v>
      </c>
      <c r="AL71" s="1066"/>
      <c r="AM71" s="1066"/>
      <c r="AN71" s="1066"/>
      <c r="AO71" s="1066"/>
      <c r="AP71" s="1066" t="s">
        <v>588</v>
      </c>
      <c r="AQ71" s="1066"/>
      <c r="AR71" s="1066"/>
      <c r="AS71" s="1066"/>
      <c r="AT71" s="1066"/>
      <c r="AU71" s="1066" t="s">
        <v>608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594</v>
      </c>
      <c r="C72" s="1070"/>
      <c r="D72" s="1070"/>
      <c r="E72" s="1070"/>
      <c r="F72" s="1070"/>
      <c r="G72" s="1070"/>
      <c r="H72" s="1070"/>
      <c r="I72" s="1070"/>
      <c r="J72" s="1070"/>
      <c r="K72" s="1070"/>
      <c r="L72" s="1070"/>
      <c r="M72" s="1070"/>
      <c r="N72" s="1070"/>
      <c r="O72" s="1070"/>
      <c r="P72" s="1071"/>
      <c r="Q72" s="1072">
        <v>443</v>
      </c>
      <c r="R72" s="1066"/>
      <c r="S72" s="1066"/>
      <c r="T72" s="1066"/>
      <c r="U72" s="1066"/>
      <c r="V72" s="1066">
        <v>419</v>
      </c>
      <c r="W72" s="1066"/>
      <c r="X72" s="1066"/>
      <c r="Y72" s="1066"/>
      <c r="Z72" s="1066"/>
      <c r="AA72" s="1066">
        <v>24</v>
      </c>
      <c r="AB72" s="1066"/>
      <c r="AC72" s="1066"/>
      <c r="AD72" s="1066"/>
      <c r="AE72" s="1066"/>
      <c r="AF72" s="1066">
        <v>24</v>
      </c>
      <c r="AG72" s="1066"/>
      <c r="AH72" s="1066"/>
      <c r="AI72" s="1066"/>
      <c r="AJ72" s="1066"/>
      <c r="AK72" s="1066" t="s">
        <v>608</v>
      </c>
      <c r="AL72" s="1066"/>
      <c r="AM72" s="1066"/>
      <c r="AN72" s="1066"/>
      <c r="AO72" s="1066"/>
      <c r="AP72" s="1066" t="s">
        <v>588</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595</v>
      </c>
      <c r="C73" s="1070"/>
      <c r="D73" s="1070"/>
      <c r="E73" s="1070"/>
      <c r="F73" s="1070"/>
      <c r="G73" s="1070"/>
      <c r="H73" s="1070"/>
      <c r="I73" s="1070"/>
      <c r="J73" s="1070"/>
      <c r="K73" s="1070"/>
      <c r="L73" s="1070"/>
      <c r="M73" s="1070"/>
      <c r="N73" s="1070"/>
      <c r="O73" s="1070"/>
      <c r="P73" s="1071"/>
      <c r="Q73" s="1072">
        <v>297</v>
      </c>
      <c r="R73" s="1066"/>
      <c r="S73" s="1066"/>
      <c r="T73" s="1066"/>
      <c r="U73" s="1066"/>
      <c r="V73" s="1066">
        <v>286</v>
      </c>
      <c r="W73" s="1066"/>
      <c r="X73" s="1066"/>
      <c r="Y73" s="1066"/>
      <c r="Z73" s="1066"/>
      <c r="AA73" s="1066">
        <v>11</v>
      </c>
      <c r="AB73" s="1066"/>
      <c r="AC73" s="1066"/>
      <c r="AD73" s="1066"/>
      <c r="AE73" s="1066"/>
      <c r="AF73" s="1066">
        <v>11</v>
      </c>
      <c r="AG73" s="1066"/>
      <c r="AH73" s="1066"/>
      <c r="AI73" s="1066"/>
      <c r="AJ73" s="1066"/>
      <c r="AK73" s="1066">
        <v>85</v>
      </c>
      <c r="AL73" s="1066"/>
      <c r="AM73" s="1066"/>
      <c r="AN73" s="1066"/>
      <c r="AO73" s="1066"/>
      <c r="AP73" s="1066" t="s">
        <v>610</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596</v>
      </c>
      <c r="C74" s="1070"/>
      <c r="D74" s="1070"/>
      <c r="E74" s="1070"/>
      <c r="F74" s="1070"/>
      <c r="G74" s="1070"/>
      <c r="H74" s="1070"/>
      <c r="I74" s="1070"/>
      <c r="J74" s="1070"/>
      <c r="K74" s="1070"/>
      <c r="L74" s="1070"/>
      <c r="M74" s="1070"/>
      <c r="N74" s="1070"/>
      <c r="O74" s="1070"/>
      <c r="P74" s="1071"/>
      <c r="Q74" s="1072">
        <v>55</v>
      </c>
      <c r="R74" s="1066"/>
      <c r="S74" s="1066"/>
      <c r="T74" s="1066"/>
      <c r="U74" s="1066"/>
      <c r="V74" s="1066">
        <v>55</v>
      </c>
      <c r="W74" s="1066"/>
      <c r="X74" s="1066"/>
      <c r="Y74" s="1066"/>
      <c r="Z74" s="1066"/>
      <c r="AA74" s="1066">
        <v>0</v>
      </c>
      <c r="AB74" s="1066"/>
      <c r="AC74" s="1066"/>
      <c r="AD74" s="1066"/>
      <c r="AE74" s="1066"/>
      <c r="AF74" s="1066">
        <v>0</v>
      </c>
      <c r="AG74" s="1066"/>
      <c r="AH74" s="1066"/>
      <c r="AI74" s="1066"/>
      <c r="AJ74" s="1066"/>
      <c r="AK74" s="1066" t="s">
        <v>588</v>
      </c>
      <c r="AL74" s="1066"/>
      <c r="AM74" s="1066"/>
      <c r="AN74" s="1066"/>
      <c r="AO74" s="1066"/>
      <c r="AP74" s="1066" t="s">
        <v>588</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597</v>
      </c>
      <c r="C75" s="1070"/>
      <c r="D75" s="1070"/>
      <c r="E75" s="1070"/>
      <c r="F75" s="1070"/>
      <c r="G75" s="1070"/>
      <c r="H75" s="1070"/>
      <c r="I75" s="1070"/>
      <c r="J75" s="1070"/>
      <c r="K75" s="1070"/>
      <c r="L75" s="1070"/>
      <c r="M75" s="1070"/>
      <c r="N75" s="1070"/>
      <c r="O75" s="1070"/>
      <c r="P75" s="1071"/>
      <c r="Q75" s="1073">
        <v>109</v>
      </c>
      <c r="R75" s="1074"/>
      <c r="S75" s="1074"/>
      <c r="T75" s="1074"/>
      <c r="U75" s="1075"/>
      <c r="V75" s="1076">
        <v>108</v>
      </c>
      <c r="W75" s="1074"/>
      <c r="X75" s="1074"/>
      <c r="Y75" s="1074"/>
      <c r="Z75" s="1075"/>
      <c r="AA75" s="1076">
        <v>1</v>
      </c>
      <c r="AB75" s="1074"/>
      <c r="AC75" s="1074"/>
      <c r="AD75" s="1074"/>
      <c r="AE75" s="1075"/>
      <c r="AF75" s="1076">
        <v>1</v>
      </c>
      <c r="AG75" s="1074"/>
      <c r="AH75" s="1074"/>
      <c r="AI75" s="1074"/>
      <c r="AJ75" s="1075"/>
      <c r="AK75" s="1076" t="s">
        <v>588</v>
      </c>
      <c r="AL75" s="1074"/>
      <c r="AM75" s="1074"/>
      <c r="AN75" s="1074"/>
      <c r="AO75" s="1075"/>
      <c r="AP75" s="1076" t="s">
        <v>588</v>
      </c>
      <c r="AQ75" s="1074"/>
      <c r="AR75" s="1074"/>
      <c r="AS75" s="1074"/>
      <c r="AT75" s="1075"/>
      <c r="AU75" s="1076" t="s">
        <v>612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598</v>
      </c>
      <c r="C76" s="1070"/>
      <c r="D76" s="1070"/>
      <c r="E76" s="1070"/>
      <c r="F76" s="1070"/>
      <c r="G76" s="1070"/>
      <c r="H76" s="1070"/>
      <c r="I76" s="1070"/>
      <c r="J76" s="1070"/>
      <c r="K76" s="1070"/>
      <c r="L76" s="1070"/>
      <c r="M76" s="1070"/>
      <c r="N76" s="1070"/>
      <c r="O76" s="1070"/>
      <c r="P76" s="1071"/>
      <c r="Q76" s="1073">
        <v>6</v>
      </c>
      <c r="R76" s="1074"/>
      <c r="S76" s="1074"/>
      <c r="T76" s="1074"/>
      <c r="U76" s="1075"/>
      <c r="V76" s="1076">
        <v>5</v>
      </c>
      <c r="W76" s="1074"/>
      <c r="X76" s="1074"/>
      <c r="Y76" s="1074"/>
      <c r="Z76" s="1075"/>
      <c r="AA76" s="1076">
        <v>1</v>
      </c>
      <c r="AB76" s="1074"/>
      <c r="AC76" s="1074"/>
      <c r="AD76" s="1074"/>
      <c r="AE76" s="1075"/>
      <c r="AF76" s="1076">
        <v>1</v>
      </c>
      <c r="AG76" s="1074"/>
      <c r="AH76" s="1074"/>
      <c r="AI76" s="1074"/>
      <c r="AJ76" s="1075"/>
      <c r="AK76" s="1076" t="s">
        <v>588</v>
      </c>
      <c r="AL76" s="1074"/>
      <c r="AM76" s="1074"/>
      <c r="AN76" s="1074"/>
      <c r="AO76" s="1075"/>
      <c r="AP76" s="1076" t="s">
        <v>588</v>
      </c>
      <c r="AQ76" s="1074"/>
      <c r="AR76" s="1074"/>
      <c r="AS76" s="1074"/>
      <c r="AT76" s="1075"/>
      <c r="AU76" s="1076" t="s">
        <v>588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599</v>
      </c>
      <c r="C77" s="1070"/>
      <c r="D77" s="1070"/>
      <c r="E77" s="1070"/>
      <c r="F77" s="1070"/>
      <c r="G77" s="1070"/>
      <c r="H77" s="1070"/>
      <c r="I77" s="1070"/>
      <c r="J77" s="1070"/>
      <c r="K77" s="1070"/>
      <c r="L77" s="1070"/>
      <c r="M77" s="1070"/>
      <c r="N77" s="1070"/>
      <c r="O77" s="1070"/>
      <c r="P77" s="1071"/>
      <c r="Q77" s="1073">
        <v>7294</v>
      </c>
      <c r="R77" s="1074"/>
      <c r="S77" s="1074"/>
      <c r="T77" s="1074"/>
      <c r="U77" s="1075"/>
      <c r="V77" s="1076">
        <v>5559</v>
      </c>
      <c r="W77" s="1074"/>
      <c r="X77" s="1074"/>
      <c r="Y77" s="1074"/>
      <c r="Z77" s="1075"/>
      <c r="AA77" s="1076">
        <v>1735</v>
      </c>
      <c r="AB77" s="1074"/>
      <c r="AC77" s="1074"/>
      <c r="AD77" s="1074"/>
      <c r="AE77" s="1075"/>
      <c r="AF77" s="1076">
        <v>1735</v>
      </c>
      <c r="AG77" s="1074"/>
      <c r="AH77" s="1074"/>
      <c r="AI77" s="1074"/>
      <c r="AJ77" s="1075"/>
      <c r="AK77" s="1076">
        <v>21</v>
      </c>
      <c r="AL77" s="1074"/>
      <c r="AM77" s="1074"/>
      <c r="AN77" s="1074"/>
      <c r="AO77" s="1075"/>
      <c r="AP77" s="1076" t="s">
        <v>588</v>
      </c>
      <c r="AQ77" s="1074"/>
      <c r="AR77" s="1074"/>
      <c r="AS77" s="1074"/>
      <c r="AT77" s="1075"/>
      <c r="AU77" s="1076" t="s">
        <v>588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600</v>
      </c>
      <c r="C78" s="1070"/>
      <c r="D78" s="1070"/>
      <c r="E78" s="1070"/>
      <c r="F78" s="1070"/>
      <c r="G78" s="1070"/>
      <c r="H78" s="1070"/>
      <c r="I78" s="1070"/>
      <c r="J78" s="1070"/>
      <c r="K78" s="1070"/>
      <c r="L78" s="1070"/>
      <c r="M78" s="1070"/>
      <c r="N78" s="1070"/>
      <c r="O78" s="1070"/>
      <c r="P78" s="1071"/>
      <c r="Q78" s="1072">
        <v>266</v>
      </c>
      <c r="R78" s="1066"/>
      <c r="S78" s="1066"/>
      <c r="T78" s="1066"/>
      <c r="U78" s="1066"/>
      <c r="V78" s="1066">
        <v>257</v>
      </c>
      <c r="W78" s="1066"/>
      <c r="X78" s="1066"/>
      <c r="Y78" s="1066"/>
      <c r="Z78" s="1066"/>
      <c r="AA78" s="1066">
        <v>9</v>
      </c>
      <c r="AB78" s="1066"/>
      <c r="AC78" s="1066"/>
      <c r="AD78" s="1066"/>
      <c r="AE78" s="1066"/>
      <c r="AF78" s="1066">
        <v>9</v>
      </c>
      <c r="AG78" s="1066"/>
      <c r="AH78" s="1066"/>
      <c r="AI78" s="1066"/>
      <c r="AJ78" s="1066"/>
      <c r="AK78" s="1066" t="s">
        <v>588</v>
      </c>
      <c r="AL78" s="1066"/>
      <c r="AM78" s="1066"/>
      <c r="AN78" s="1066"/>
      <c r="AO78" s="1066"/>
      <c r="AP78" s="1066">
        <v>741</v>
      </c>
      <c r="AQ78" s="1066"/>
      <c r="AR78" s="1066"/>
      <c r="AS78" s="1066"/>
      <c r="AT78" s="1066"/>
      <c r="AU78" s="1066">
        <v>26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601</v>
      </c>
      <c r="C79" s="1070"/>
      <c r="D79" s="1070"/>
      <c r="E79" s="1070"/>
      <c r="F79" s="1070"/>
      <c r="G79" s="1070"/>
      <c r="H79" s="1070"/>
      <c r="I79" s="1070"/>
      <c r="J79" s="1070"/>
      <c r="K79" s="1070"/>
      <c r="L79" s="1070"/>
      <c r="M79" s="1070"/>
      <c r="N79" s="1070"/>
      <c r="O79" s="1070"/>
      <c r="P79" s="1071"/>
      <c r="Q79" s="1072">
        <v>3</v>
      </c>
      <c r="R79" s="1066"/>
      <c r="S79" s="1066"/>
      <c r="T79" s="1066"/>
      <c r="U79" s="1066"/>
      <c r="V79" s="1066">
        <v>2</v>
      </c>
      <c r="W79" s="1066"/>
      <c r="X79" s="1066"/>
      <c r="Y79" s="1066"/>
      <c r="Z79" s="1066"/>
      <c r="AA79" s="1066">
        <v>1</v>
      </c>
      <c r="AB79" s="1066"/>
      <c r="AC79" s="1066"/>
      <c r="AD79" s="1066"/>
      <c r="AE79" s="1066"/>
      <c r="AF79" s="1066">
        <v>1</v>
      </c>
      <c r="AG79" s="1066"/>
      <c r="AH79" s="1066"/>
      <c r="AI79" s="1066"/>
      <c r="AJ79" s="1066"/>
      <c r="AK79" s="1066">
        <v>0</v>
      </c>
      <c r="AL79" s="1066"/>
      <c r="AM79" s="1066"/>
      <c r="AN79" s="1066"/>
      <c r="AO79" s="1066"/>
      <c r="AP79" s="1066" t="s">
        <v>588</v>
      </c>
      <c r="AQ79" s="1066"/>
      <c r="AR79" s="1066"/>
      <c r="AS79" s="1066"/>
      <c r="AT79" s="1066"/>
      <c r="AU79" s="1066" t="s">
        <v>609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602</v>
      </c>
      <c r="C80" s="1070"/>
      <c r="D80" s="1070"/>
      <c r="E80" s="1070"/>
      <c r="F80" s="1070"/>
      <c r="G80" s="1070"/>
      <c r="H80" s="1070"/>
      <c r="I80" s="1070"/>
      <c r="J80" s="1070"/>
      <c r="K80" s="1070"/>
      <c r="L80" s="1070"/>
      <c r="M80" s="1070"/>
      <c r="N80" s="1070"/>
      <c r="O80" s="1070"/>
      <c r="P80" s="1071"/>
      <c r="Q80" s="1072">
        <v>2343</v>
      </c>
      <c r="R80" s="1066"/>
      <c r="S80" s="1066"/>
      <c r="T80" s="1066"/>
      <c r="U80" s="1066"/>
      <c r="V80" s="1066">
        <v>2293</v>
      </c>
      <c r="W80" s="1066"/>
      <c r="X80" s="1066"/>
      <c r="Y80" s="1066"/>
      <c r="Z80" s="1066"/>
      <c r="AA80" s="1066">
        <v>50</v>
      </c>
      <c r="AB80" s="1066"/>
      <c r="AC80" s="1066"/>
      <c r="AD80" s="1066"/>
      <c r="AE80" s="1066"/>
      <c r="AF80" s="1066">
        <v>50</v>
      </c>
      <c r="AG80" s="1066"/>
      <c r="AH80" s="1066"/>
      <c r="AI80" s="1066"/>
      <c r="AJ80" s="1066"/>
      <c r="AK80" s="1066">
        <v>91</v>
      </c>
      <c r="AL80" s="1066"/>
      <c r="AM80" s="1066"/>
      <c r="AN80" s="1066"/>
      <c r="AO80" s="1066"/>
      <c r="AP80" s="1066">
        <v>971</v>
      </c>
      <c r="AQ80" s="1066"/>
      <c r="AR80" s="1066"/>
      <c r="AS80" s="1066"/>
      <c r="AT80" s="1066"/>
      <c r="AU80" s="1066">
        <v>665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603</v>
      </c>
      <c r="C81" s="1070"/>
      <c r="D81" s="1070"/>
      <c r="E81" s="1070"/>
      <c r="F81" s="1070"/>
      <c r="G81" s="1070"/>
      <c r="H81" s="1070"/>
      <c r="I81" s="1070"/>
      <c r="J81" s="1070"/>
      <c r="K81" s="1070"/>
      <c r="L81" s="1070"/>
      <c r="M81" s="1070"/>
      <c r="N81" s="1070"/>
      <c r="O81" s="1070"/>
      <c r="P81" s="1071"/>
      <c r="Q81" s="1072">
        <v>224</v>
      </c>
      <c r="R81" s="1066"/>
      <c r="S81" s="1066"/>
      <c r="T81" s="1066"/>
      <c r="U81" s="1066"/>
      <c r="V81" s="1066">
        <v>149</v>
      </c>
      <c r="W81" s="1066"/>
      <c r="X81" s="1066"/>
      <c r="Y81" s="1066"/>
      <c r="Z81" s="1066"/>
      <c r="AA81" s="1066">
        <v>75</v>
      </c>
      <c r="AB81" s="1066"/>
      <c r="AC81" s="1066"/>
      <c r="AD81" s="1066"/>
      <c r="AE81" s="1066"/>
      <c r="AF81" s="1066">
        <v>75</v>
      </c>
      <c r="AG81" s="1066"/>
      <c r="AH81" s="1066"/>
      <c r="AI81" s="1066"/>
      <c r="AJ81" s="1066"/>
      <c r="AK81" s="1066" t="s">
        <v>588</v>
      </c>
      <c r="AL81" s="1066"/>
      <c r="AM81" s="1066"/>
      <c r="AN81" s="1066"/>
      <c r="AO81" s="1066"/>
      <c r="AP81" s="1066" t="s">
        <v>611</v>
      </c>
      <c r="AQ81" s="1066"/>
      <c r="AR81" s="1066"/>
      <c r="AS81" s="1066"/>
      <c r="AT81" s="1066"/>
      <c r="AU81" s="1066" t="s">
        <v>588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604</v>
      </c>
      <c r="C82" s="1070"/>
      <c r="D82" s="1070"/>
      <c r="E82" s="1070"/>
      <c r="F82" s="1070"/>
      <c r="G82" s="1070"/>
      <c r="H82" s="1070"/>
      <c r="I82" s="1070"/>
      <c r="J82" s="1070"/>
      <c r="K82" s="1070"/>
      <c r="L82" s="1070"/>
      <c r="M82" s="1070"/>
      <c r="N82" s="1070"/>
      <c r="O82" s="1070"/>
      <c r="P82" s="1071"/>
      <c r="Q82" s="1072">
        <v>33</v>
      </c>
      <c r="R82" s="1066"/>
      <c r="S82" s="1066"/>
      <c r="T82" s="1066"/>
      <c r="U82" s="1066"/>
      <c r="V82" s="1066">
        <v>24</v>
      </c>
      <c r="W82" s="1066"/>
      <c r="X82" s="1066"/>
      <c r="Y82" s="1066"/>
      <c r="Z82" s="1066"/>
      <c r="AA82" s="1066">
        <v>9</v>
      </c>
      <c r="AB82" s="1066"/>
      <c r="AC82" s="1066"/>
      <c r="AD82" s="1066"/>
      <c r="AE82" s="1066"/>
      <c r="AF82" s="1066">
        <v>9</v>
      </c>
      <c r="AG82" s="1066"/>
      <c r="AH82" s="1066"/>
      <c r="AI82" s="1066"/>
      <c r="AJ82" s="1066"/>
      <c r="AK82" s="1066" t="s">
        <v>588</v>
      </c>
      <c r="AL82" s="1066"/>
      <c r="AM82" s="1066"/>
      <c r="AN82" s="1066"/>
      <c r="AO82" s="1066"/>
      <c r="AP82" s="1066" t="s">
        <v>588</v>
      </c>
      <c r="AQ82" s="1066"/>
      <c r="AR82" s="1066"/>
      <c r="AS82" s="1066"/>
      <c r="AT82" s="1066"/>
      <c r="AU82" s="1066" t="s">
        <v>588</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605</v>
      </c>
      <c r="C83" s="1070"/>
      <c r="D83" s="1070"/>
      <c r="E83" s="1070"/>
      <c r="F83" s="1070"/>
      <c r="G83" s="1070"/>
      <c r="H83" s="1070"/>
      <c r="I83" s="1070"/>
      <c r="J83" s="1070"/>
      <c r="K83" s="1070"/>
      <c r="L83" s="1070"/>
      <c r="M83" s="1070"/>
      <c r="N83" s="1070"/>
      <c r="O83" s="1070"/>
      <c r="P83" s="1071"/>
      <c r="Q83" s="1072">
        <v>188</v>
      </c>
      <c r="R83" s="1066"/>
      <c r="S83" s="1066"/>
      <c r="T83" s="1066"/>
      <c r="U83" s="1066"/>
      <c r="V83" s="1066">
        <v>183</v>
      </c>
      <c r="W83" s="1066"/>
      <c r="X83" s="1066"/>
      <c r="Y83" s="1066"/>
      <c r="Z83" s="1066"/>
      <c r="AA83" s="1066">
        <v>5</v>
      </c>
      <c r="AB83" s="1066"/>
      <c r="AC83" s="1066"/>
      <c r="AD83" s="1066"/>
      <c r="AE83" s="1066"/>
      <c r="AF83" s="1066">
        <v>5</v>
      </c>
      <c r="AG83" s="1066"/>
      <c r="AH83" s="1066"/>
      <c r="AI83" s="1066"/>
      <c r="AJ83" s="1066"/>
      <c r="AK83" s="1066" t="s">
        <v>588</v>
      </c>
      <c r="AL83" s="1066"/>
      <c r="AM83" s="1066"/>
      <c r="AN83" s="1066"/>
      <c r="AO83" s="1066"/>
      <c r="AP83" s="1066" t="s">
        <v>608</v>
      </c>
      <c r="AQ83" s="1066"/>
      <c r="AR83" s="1066"/>
      <c r="AS83" s="1066"/>
      <c r="AT83" s="1066"/>
      <c r="AU83" s="1066" t="s">
        <v>588</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606</v>
      </c>
      <c r="C84" s="1070"/>
      <c r="D84" s="1070"/>
      <c r="E84" s="1070"/>
      <c r="F84" s="1070"/>
      <c r="G84" s="1070"/>
      <c r="H84" s="1070"/>
      <c r="I84" s="1070"/>
      <c r="J84" s="1070"/>
      <c r="K84" s="1070"/>
      <c r="L84" s="1070"/>
      <c r="M84" s="1070"/>
      <c r="N84" s="1070"/>
      <c r="O84" s="1070"/>
      <c r="P84" s="1071"/>
      <c r="Q84" s="1072">
        <v>233436</v>
      </c>
      <c r="R84" s="1066"/>
      <c r="S84" s="1066"/>
      <c r="T84" s="1066"/>
      <c r="U84" s="1066"/>
      <c r="V84" s="1066">
        <v>216486</v>
      </c>
      <c r="W84" s="1066"/>
      <c r="X84" s="1066"/>
      <c r="Y84" s="1066"/>
      <c r="Z84" s="1066"/>
      <c r="AA84" s="1066">
        <v>16951</v>
      </c>
      <c r="AB84" s="1066"/>
      <c r="AC84" s="1066"/>
      <c r="AD84" s="1066"/>
      <c r="AE84" s="1066"/>
      <c r="AF84" s="1066">
        <v>16951</v>
      </c>
      <c r="AG84" s="1066"/>
      <c r="AH84" s="1066"/>
      <c r="AI84" s="1066"/>
      <c r="AJ84" s="1066"/>
      <c r="AK84" s="1066" t="s">
        <v>588</v>
      </c>
      <c r="AL84" s="1066"/>
      <c r="AM84" s="1066"/>
      <c r="AN84" s="1066"/>
      <c r="AO84" s="1066"/>
      <c r="AP84" s="1066" t="s">
        <v>588</v>
      </c>
      <c r="AQ84" s="1066"/>
      <c r="AR84" s="1066"/>
      <c r="AS84" s="1066"/>
      <c r="AT84" s="1066"/>
      <c r="AU84" s="1066" t="s">
        <v>613</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18882</v>
      </c>
      <c r="AG88" s="1054"/>
      <c r="AH88" s="1054"/>
      <c r="AI88" s="1054"/>
      <c r="AJ88" s="1054"/>
      <c r="AK88" s="1058"/>
      <c r="AL88" s="1058"/>
      <c r="AM88" s="1058"/>
      <c r="AN88" s="1058"/>
      <c r="AO88" s="1058"/>
      <c r="AP88" s="1054">
        <v>1712</v>
      </c>
      <c r="AQ88" s="1054"/>
      <c r="AR88" s="1054"/>
      <c r="AS88" s="1054"/>
      <c r="AT88" s="1054"/>
      <c r="AU88" s="1054">
        <v>691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330</v>
      </c>
      <c r="CS102" s="1046"/>
      <c r="CT102" s="1046"/>
      <c r="CU102" s="1046"/>
      <c r="CV102" s="1047"/>
      <c r="CW102" s="1045" t="s">
        <v>520</v>
      </c>
      <c r="CX102" s="1046"/>
      <c r="CY102" s="1046"/>
      <c r="CZ102" s="1046"/>
      <c r="DA102" s="1047"/>
      <c r="DB102" s="1045">
        <v>169</v>
      </c>
      <c r="DC102" s="1046"/>
      <c r="DD102" s="1046"/>
      <c r="DE102" s="1046"/>
      <c r="DF102" s="1047"/>
      <c r="DG102" s="1045" t="s">
        <v>520</v>
      </c>
      <c r="DH102" s="1046"/>
      <c r="DI102" s="1046"/>
      <c r="DJ102" s="1046"/>
      <c r="DK102" s="1047"/>
      <c r="DL102" s="1045" t="s">
        <v>520</v>
      </c>
      <c r="DM102" s="1046"/>
      <c r="DN102" s="1046"/>
      <c r="DO102" s="1046"/>
      <c r="DP102" s="1047"/>
      <c r="DQ102" s="1045" t="s">
        <v>520</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306</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306</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306</v>
      </c>
      <c r="DR109" s="989"/>
      <c r="DS109" s="989"/>
      <c r="DT109" s="989"/>
      <c r="DU109" s="990"/>
      <c r="DV109" s="991" t="s">
        <v>436</v>
      </c>
      <c r="DW109" s="989"/>
      <c r="DX109" s="989"/>
      <c r="DY109" s="989"/>
      <c r="DZ109" s="1020"/>
    </row>
    <row r="110" spans="1:131" s="248" customFormat="1" ht="26.25" customHeight="1">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5621061</v>
      </c>
      <c r="AB110" s="982"/>
      <c r="AC110" s="982"/>
      <c r="AD110" s="982"/>
      <c r="AE110" s="983"/>
      <c r="AF110" s="984">
        <v>5656252</v>
      </c>
      <c r="AG110" s="982"/>
      <c r="AH110" s="982"/>
      <c r="AI110" s="982"/>
      <c r="AJ110" s="983"/>
      <c r="AK110" s="984">
        <v>5701320</v>
      </c>
      <c r="AL110" s="982"/>
      <c r="AM110" s="982"/>
      <c r="AN110" s="982"/>
      <c r="AO110" s="983"/>
      <c r="AP110" s="985">
        <v>22.7</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57573996</v>
      </c>
      <c r="BR110" s="929"/>
      <c r="BS110" s="929"/>
      <c r="BT110" s="929"/>
      <c r="BU110" s="929"/>
      <c r="BV110" s="929">
        <v>57121674</v>
      </c>
      <c r="BW110" s="929"/>
      <c r="BX110" s="929"/>
      <c r="BY110" s="929"/>
      <c r="BZ110" s="929"/>
      <c r="CA110" s="929">
        <v>59304798</v>
      </c>
      <c r="CB110" s="929"/>
      <c r="CC110" s="929"/>
      <c r="CD110" s="929"/>
      <c r="CE110" s="929"/>
      <c r="CF110" s="953">
        <v>236.1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394</v>
      </c>
      <c r="DH110" s="929"/>
      <c r="DI110" s="929"/>
      <c r="DJ110" s="929"/>
      <c r="DK110" s="929"/>
      <c r="DL110" s="929" t="s">
        <v>129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394</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129</v>
      </c>
      <c r="BR111" s="901"/>
      <c r="BS111" s="901"/>
      <c r="BT111" s="901"/>
      <c r="BU111" s="901"/>
      <c r="BV111" s="901" t="s">
        <v>129</v>
      </c>
      <c r="BW111" s="901"/>
      <c r="BX111" s="901"/>
      <c r="BY111" s="901"/>
      <c r="BZ111" s="901"/>
      <c r="CA111" s="901" t="s">
        <v>129</v>
      </c>
      <c r="CB111" s="901"/>
      <c r="CC111" s="901"/>
      <c r="CD111" s="901"/>
      <c r="CE111" s="901"/>
      <c r="CF111" s="962" t="s">
        <v>129</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129</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32945786</v>
      </c>
      <c r="BR112" s="901"/>
      <c r="BS112" s="901"/>
      <c r="BT112" s="901"/>
      <c r="BU112" s="901"/>
      <c r="BV112" s="901">
        <v>33435489</v>
      </c>
      <c r="BW112" s="901"/>
      <c r="BX112" s="901"/>
      <c r="BY112" s="901"/>
      <c r="BZ112" s="901"/>
      <c r="CA112" s="901">
        <v>31962298</v>
      </c>
      <c r="CB112" s="901"/>
      <c r="CC112" s="901"/>
      <c r="CD112" s="901"/>
      <c r="CE112" s="901"/>
      <c r="CF112" s="962">
        <v>127.2</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1598429</v>
      </c>
      <c r="AB113" s="1010"/>
      <c r="AC113" s="1010"/>
      <c r="AD113" s="1010"/>
      <c r="AE113" s="1011"/>
      <c r="AF113" s="1012">
        <v>1624531</v>
      </c>
      <c r="AG113" s="1010"/>
      <c r="AH113" s="1010"/>
      <c r="AI113" s="1010"/>
      <c r="AJ113" s="1011"/>
      <c r="AK113" s="1012">
        <v>1922327</v>
      </c>
      <c r="AL113" s="1010"/>
      <c r="AM113" s="1010"/>
      <c r="AN113" s="1010"/>
      <c r="AO113" s="1011"/>
      <c r="AP113" s="1013">
        <v>7.7</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957898</v>
      </c>
      <c r="BR113" s="901"/>
      <c r="BS113" s="901"/>
      <c r="BT113" s="901"/>
      <c r="BU113" s="901"/>
      <c r="BV113" s="901">
        <v>794158</v>
      </c>
      <c r="BW113" s="901"/>
      <c r="BX113" s="901"/>
      <c r="BY113" s="901"/>
      <c r="BZ113" s="901"/>
      <c r="CA113" s="901">
        <v>691231</v>
      </c>
      <c r="CB113" s="901"/>
      <c r="CC113" s="901"/>
      <c r="CD113" s="901"/>
      <c r="CE113" s="901"/>
      <c r="CF113" s="962">
        <v>2.8</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255170</v>
      </c>
      <c r="AB114" s="864"/>
      <c r="AC114" s="864"/>
      <c r="AD114" s="864"/>
      <c r="AE114" s="865"/>
      <c r="AF114" s="866">
        <v>200076</v>
      </c>
      <c r="AG114" s="864"/>
      <c r="AH114" s="864"/>
      <c r="AI114" s="864"/>
      <c r="AJ114" s="865"/>
      <c r="AK114" s="866">
        <v>122494</v>
      </c>
      <c r="AL114" s="864"/>
      <c r="AM114" s="864"/>
      <c r="AN114" s="864"/>
      <c r="AO114" s="865"/>
      <c r="AP114" s="911">
        <v>0.5</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6992802</v>
      </c>
      <c r="BR114" s="901"/>
      <c r="BS114" s="901"/>
      <c r="BT114" s="901"/>
      <c r="BU114" s="901"/>
      <c r="BV114" s="901">
        <v>7138395</v>
      </c>
      <c r="BW114" s="901"/>
      <c r="BX114" s="901"/>
      <c r="BY114" s="901"/>
      <c r="BZ114" s="901"/>
      <c r="CA114" s="901">
        <v>7162205</v>
      </c>
      <c r="CB114" s="901"/>
      <c r="CC114" s="901"/>
      <c r="CD114" s="901"/>
      <c r="CE114" s="901"/>
      <c r="CF114" s="962">
        <v>28.5</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129</v>
      </c>
      <c r="AB115" s="1010"/>
      <c r="AC115" s="1010"/>
      <c r="AD115" s="1010"/>
      <c r="AE115" s="1011"/>
      <c r="AF115" s="1012" t="s">
        <v>129</v>
      </c>
      <c r="AG115" s="1010"/>
      <c r="AH115" s="1010"/>
      <c r="AI115" s="1010"/>
      <c r="AJ115" s="1011"/>
      <c r="AK115" s="1012" t="s">
        <v>129</v>
      </c>
      <c r="AL115" s="1010"/>
      <c r="AM115" s="1010"/>
      <c r="AN115" s="1010"/>
      <c r="AO115" s="1011"/>
      <c r="AP115" s="1013" t="s">
        <v>129</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129</v>
      </c>
      <c r="CB115" s="901"/>
      <c r="CC115" s="901"/>
      <c r="CD115" s="901"/>
      <c r="CE115" s="901"/>
      <c r="CF115" s="962" t="s">
        <v>129</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129</v>
      </c>
      <c r="AB116" s="864"/>
      <c r="AC116" s="864"/>
      <c r="AD116" s="864"/>
      <c r="AE116" s="865"/>
      <c r="AF116" s="866" t="s">
        <v>129</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129</v>
      </c>
      <c r="CB116" s="901"/>
      <c r="CC116" s="901"/>
      <c r="CD116" s="901"/>
      <c r="CE116" s="901"/>
      <c r="CF116" s="962" t="s">
        <v>129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129</v>
      </c>
      <c r="DM116" s="864"/>
      <c r="DN116" s="864"/>
      <c r="DO116" s="864"/>
      <c r="DP116" s="865"/>
      <c r="DQ116" s="866" t="s">
        <v>129</v>
      </c>
      <c r="DR116" s="864"/>
      <c r="DS116" s="864"/>
      <c r="DT116" s="864"/>
      <c r="DU116" s="865"/>
      <c r="DV116" s="911" t="s">
        <v>129</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7474660</v>
      </c>
      <c r="AB117" s="996"/>
      <c r="AC117" s="996"/>
      <c r="AD117" s="996"/>
      <c r="AE117" s="997"/>
      <c r="AF117" s="998">
        <v>7480859</v>
      </c>
      <c r="AG117" s="996"/>
      <c r="AH117" s="996"/>
      <c r="AI117" s="996"/>
      <c r="AJ117" s="997"/>
      <c r="AK117" s="998">
        <v>7746141</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463</v>
      </c>
      <c r="BW117" s="901"/>
      <c r="BX117" s="901"/>
      <c r="BY117" s="901"/>
      <c r="BZ117" s="901"/>
      <c r="CA117" s="901" t="s">
        <v>129</v>
      </c>
      <c r="CB117" s="901"/>
      <c r="CC117" s="901"/>
      <c r="CD117" s="901"/>
      <c r="CE117" s="901"/>
      <c r="CF117" s="962" t="s">
        <v>129</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306</v>
      </c>
      <c r="AL118" s="989"/>
      <c r="AM118" s="989"/>
      <c r="AN118" s="989"/>
      <c r="AO118" s="990"/>
      <c r="AP118" s="992" t="s">
        <v>436</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467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468</v>
      </c>
      <c r="BP119" s="965"/>
      <c r="BQ119" s="969">
        <v>98470482</v>
      </c>
      <c r="BR119" s="932"/>
      <c r="BS119" s="932"/>
      <c r="BT119" s="932"/>
      <c r="BU119" s="932"/>
      <c r="BV119" s="932">
        <v>98489716</v>
      </c>
      <c r="BW119" s="932"/>
      <c r="BX119" s="932"/>
      <c r="BY119" s="932"/>
      <c r="BZ119" s="932"/>
      <c r="CA119" s="932">
        <v>99120532</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467</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21641740</v>
      </c>
      <c r="BR120" s="929"/>
      <c r="BS120" s="929"/>
      <c r="BT120" s="929"/>
      <c r="BU120" s="929"/>
      <c r="BV120" s="929">
        <v>20521535</v>
      </c>
      <c r="BW120" s="929"/>
      <c r="BX120" s="929"/>
      <c r="BY120" s="929"/>
      <c r="BZ120" s="929"/>
      <c r="CA120" s="929">
        <v>18984278</v>
      </c>
      <c r="CB120" s="929"/>
      <c r="CC120" s="929"/>
      <c r="CD120" s="929"/>
      <c r="CE120" s="929"/>
      <c r="CF120" s="953">
        <v>75.599999999999994</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24849955</v>
      </c>
      <c r="DH120" s="929"/>
      <c r="DI120" s="929"/>
      <c r="DJ120" s="929"/>
      <c r="DK120" s="929"/>
      <c r="DL120" s="929">
        <v>25190473</v>
      </c>
      <c r="DM120" s="929"/>
      <c r="DN120" s="929"/>
      <c r="DO120" s="929"/>
      <c r="DP120" s="929"/>
      <c r="DQ120" s="929">
        <v>24318622</v>
      </c>
      <c r="DR120" s="929"/>
      <c r="DS120" s="929"/>
      <c r="DT120" s="929"/>
      <c r="DU120" s="929"/>
      <c r="DV120" s="930">
        <v>96.8</v>
      </c>
      <c r="DW120" s="930"/>
      <c r="DX120" s="930"/>
      <c r="DY120" s="930"/>
      <c r="DZ120" s="931"/>
    </row>
    <row r="121" spans="1:130" s="248" customFormat="1" ht="26.25" customHeight="1">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16026836</v>
      </c>
      <c r="BR121" s="901"/>
      <c r="BS121" s="901"/>
      <c r="BT121" s="901"/>
      <c r="BU121" s="901"/>
      <c r="BV121" s="901">
        <v>17082815</v>
      </c>
      <c r="BW121" s="901"/>
      <c r="BX121" s="901"/>
      <c r="BY121" s="901"/>
      <c r="BZ121" s="901"/>
      <c r="CA121" s="901">
        <v>18861587</v>
      </c>
      <c r="CB121" s="901"/>
      <c r="CC121" s="901"/>
      <c r="CD121" s="901"/>
      <c r="CE121" s="901"/>
      <c r="CF121" s="962">
        <v>75.099999999999994</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7766576</v>
      </c>
      <c r="DH121" s="901"/>
      <c r="DI121" s="901"/>
      <c r="DJ121" s="901"/>
      <c r="DK121" s="901"/>
      <c r="DL121" s="901">
        <v>7853559</v>
      </c>
      <c r="DM121" s="901"/>
      <c r="DN121" s="901"/>
      <c r="DO121" s="901"/>
      <c r="DP121" s="901"/>
      <c r="DQ121" s="901">
        <v>7185298</v>
      </c>
      <c r="DR121" s="901"/>
      <c r="DS121" s="901"/>
      <c r="DT121" s="901"/>
      <c r="DU121" s="901"/>
      <c r="DV121" s="878">
        <v>28.6</v>
      </c>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477</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63252491</v>
      </c>
      <c r="BR122" s="932"/>
      <c r="BS122" s="932"/>
      <c r="BT122" s="932"/>
      <c r="BU122" s="932"/>
      <c r="BV122" s="932">
        <v>63184403</v>
      </c>
      <c r="BW122" s="932"/>
      <c r="BX122" s="932"/>
      <c r="BY122" s="932"/>
      <c r="BZ122" s="932"/>
      <c r="CA122" s="932">
        <v>64219418</v>
      </c>
      <c r="CB122" s="932"/>
      <c r="CC122" s="932"/>
      <c r="CD122" s="932"/>
      <c r="CE122" s="932"/>
      <c r="CF122" s="933">
        <v>255.6</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329255</v>
      </c>
      <c r="DH122" s="901"/>
      <c r="DI122" s="901"/>
      <c r="DJ122" s="901"/>
      <c r="DK122" s="901"/>
      <c r="DL122" s="901">
        <v>391457</v>
      </c>
      <c r="DM122" s="901"/>
      <c r="DN122" s="901"/>
      <c r="DO122" s="901"/>
      <c r="DP122" s="901"/>
      <c r="DQ122" s="901">
        <v>458378</v>
      </c>
      <c r="DR122" s="901"/>
      <c r="DS122" s="901"/>
      <c r="DT122" s="901"/>
      <c r="DU122" s="901"/>
      <c r="DV122" s="878">
        <v>1.8</v>
      </c>
      <c r="DW122" s="878"/>
      <c r="DX122" s="878"/>
      <c r="DY122" s="878"/>
      <c r="DZ122" s="879"/>
    </row>
    <row r="123" spans="1:130" s="248" customFormat="1" ht="26.25" customHeight="1">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480</v>
      </c>
      <c r="BP123" s="965"/>
      <c r="BQ123" s="919">
        <v>100921067</v>
      </c>
      <c r="BR123" s="920"/>
      <c r="BS123" s="920"/>
      <c r="BT123" s="920"/>
      <c r="BU123" s="920"/>
      <c r="BV123" s="920">
        <v>100788753</v>
      </c>
      <c r="BW123" s="920"/>
      <c r="BX123" s="920"/>
      <c r="BY123" s="920"/>
      <c r="BZ123" s="920"/>
      <c r="CA123" s="920">
        <v>102065283</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482</v>
      </c>
      <c r="AL124" s="864"/>
      <c r="AM124" s="864"/>
      <c r="AN124" s="864"/>
      <c r="AO124" s="865"/>
      <c r="AP124" s="911" t="s">
        <v>467</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477</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482</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477</v>
      </c>
      <c r="DH125" s="929"/>
      <c r="DI125" s="929"/>
      <c r="DJ125" s="929"/>
      <c r="DK125" s="929"/>
      <c r="DL125" s="929" t="s">
        <v>129</v>
      </c>
      <c r="DM125" s="929"/>
      <c r="DN125" s="929"/>
      <c r="DO125" s="929"/>
      <c r="DP125" s="929"/>
      <c r="DQ125" s="929" t="s">
        <v>129</v>
      </c>
      <c r="DR125" s="929"/>
      <c r="DS125" s="929"/>
      <c r="DT125" s="929"/>
      <c r="DU125" s="929"/>
      <c r="DV125" s="930" t="s">
        <v>477</v>
      </c>
      <c r="DW125" s="930"/>
      <c r="DX125" s="930"/>
      <c r="DY125" s="930"/>
      <c r="DZ125" s="931"/>
    </row>
    <row r="126" spans="1:130" s="248" customFormat="1" ht="26.25" customHeight="1" thickBot="1">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482</v>
      </c>
      <c r="AG126" s="864"/>
      <c r="AH126" s="864"/>
      <c r="AI126" s="864"/>
      <c r="AJ126" s="865"/>
      <c r="AK126" s="866" t="s">
        <v>482</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477</v>
      </c>
      <c r="DR126" s="901"/>
      <c r="DS126" s="901"/>
      <c r="DT126" s="901"/>
      <c r="DU126" s="901"/>
      <c r="DV126" s="878" t="s">
        <v>129</v>
      </c>
      <c r="DW126" s="878"/>
      <c r="DX126" s="878"/>
      <c r="DY126" s="878"/>
      <c r="DZ126" s="879"/>
    </row>
    <row r="127" spans="1:130" s="248" customFormat="1" ht="26.25" customHeight="1">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489</v>
      </c>
      <c r="AL127" s="864"/>
      <c r="AM127" s="864"/>
      <c r="AN127" s="864"/>
      <c r="AO127" s="865"/>
      <c r="AP127" s="911" t="s">
        <v>129</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1123173</v>
      </c>
      <c r="AB128" s="885"/>
      <c r="AC128" s="885"/>
      <c r="AD128" s="885"/>
      <c r="AE128" s="886"/>
      <c r="AF128" s="887">
        <v>1125663</v>
      </c>
      <c r="AG128" s="885"/>
      <c r="AH128" s="885"/>
      <c r="AI128" s="885"/>
      <c r="AJ128" s="886"/>
      <c r="AK128" s="887">
        <v>1116011</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129</v>
      </c>
      <c r="BG128" s="871"/>
      <c r="BH128" s="871"/>
      <c r="BI128" s="871"/>
      <c r="BJ128" s="871"/>
      <c r="BK128" s="871"/>
      <c r="BL128" s="894"/>
      <c r="BM128" s="870">
        <v>11.78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29948897</v>
      </c>
      <c r="AB129" s="864"/>
      <c r="AC129" s="864"/>
      <c r="AD129" s="864"/>
      <c r="AE129" s="865"/>
      <c r="AF129" s="866">
        <v>29873524</v>
      </c>
      <c r="AG129" s="864"/>
      <c r="AH129" s="864"/>
      <c r="AI129" s="864"/>
      <c r="AJ129" s="865"/>
      <c r="AK129" s="866">
        <v>30607782</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463</v>
      </c>
      <c r="BG129" s="854"/>
      <c r="BH129" s="854"/>
      <c r="BI129" s="854"/>
      <c r="BJ129" s="854"/>
      <c r="BK129" s="854"/>
      <c r="BL129" s="855"/>
      <c r="BM129" s="853">
        <v>16.78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5384746</v>
      </c>
      <c r="AB130" s="864"/>
      <c r="AC130" s="864"/>
      <c r="AD130" s="864"/>
      <c r="AE130" s="865"/>
      <c r="AF130" s="866">
        <v>5404633</v>
      </c>
      <c r="AG130" s="864"/>
      <c r="AH130" s="864"/>
      <c r="AI130" s="864"/>
      <c r="AJ130" s="865"/>
      <c r="AK130" s="866">
        <v>5486495</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4.0999999999999996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24564151</v>
      </c>
      <c r="AB131" s="847"/>
      <c r="AC131" s="847"/>
      <c r="AD131" s="847"/>
      <c r="AE131" s="848"/>
      <c r="AF131" s="849">
        <v>24468891</v>
      </c>
      <c r="AG131" s="847"/>
      <c r="AH131" s="847"/>
      <c r="AI131" s="847"/>
      <c r="AJ131" s="848"/>
      <c r="AK131" s="849">
        <v>25121287</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463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3.935574811</v>
      </c>
      <c r="AB132" s="827"/>
      <c r="AC132" s="827"/>
      <c r="AD132" s="827"/>
      <c r="AE132" s="828"/>
      <c r="AF132" s="829">
        <v>3.8847798230000001</v>
      </c>
      <c r="AG132" s="827"/>
      <c r="AH132" s="827"/>
      <c r="AI132" s="827"/>
      <c r="AJ132" s="828"/>
      <c r="AK132" s="829">
        <v>4.552453861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3.8</v>
      </c>
      <c r="AB133" s="806"/>
      <c r="AC133" s="806"/>
      <c r="AD133" s="806"/>
      <c r="AE133" s="807"/>
      <c r="AF133" s="805">
        <v>3.9</v>
      </c>
      <c r="AG133" s="806"/>
      <c r="AH133" s="806"/>
      <c r="AI133" s="806"/>
      <c r="AJ133" s="807"/>
      <c r="AK133" s="805">
        <v>4.0999999999999996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zccsNlWPcBuAkUXLjOx0MUFhxLgId+Y3nOKie0XOEAyBW4XyY1/L/FIDUOYFoEVhtlDZz634eL1u5sA34scpg==" saltValue="MLbyd7TXgDDy0aNh1A5N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8"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qqjTiCFUmwHdKDzmPd8CrHahfyTjFSTny2sRjNm3oZ2BrPC/KxaylaHgpZXQX59qcw0SUPmONKZgAMnRWJkIBg==" saltValue="7insN0DxgHmkx4iCsfHS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2"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VPvHo6Rk3OKoZReXYA6RwsZPYv7EHeXRlApRwlXCMDUrbaNYNuV8OOb1/TevcvpoC6A703vBH3fblx5/+HQw==" saltValue="kmlKNvsZ9eT/CtsNuINi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6"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517</v>
      </c>
      <c r="AL9" s="1229"/>
      <c r="AM9" s="1229"/>
      <c r="AN9" s="1230"/>
      <c r="AO9" s="314">
        <v>9783650</v>
      </c>
      <c r="AP9" s="314">
        <v>78630</v>
      </c>
      <c r="AQ9" s="315">
        <v>61284</v>
      </c>
      <c r="AR9" s="316">
        <v>28.3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518</v>
      </c>
      <c r="AL10" s="1229"/>
      <c r="AM10" s="1229"/>
      <c r="AN10" s="1230"/>
      <c r="AO10" s="317">
        <v>97728</v>
      </c>
      <c r="AP10" s="317">
        <v>785</v>
      </c>
      <c r="AQ10" s="318">
        <v>4056</v>
      </c>
      <c r="AR10" s="319">
        <v>-80.599999999999994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519</v>
      </c>
      <c r="AL11" s="1229"/>
      <c r="AM11" s="1229"/>
      <c r="AN11" s="1230"/>
      <c r="AO11" s="317" t="s">
        <v>520</v>
      </c>
      <c r="AP11" s="317" t="s">
        <v>520</v>
      </c>
      <c r="AQ11" s="318">
        <v>604</v>
      </c>
      <c r="AR11" s="319" t="s">
        <v>520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521</v>
      </c>
      <c r="AL12" s="1229"/>
      <c r="AM12" s="1229"/>
      <c r="AN12" s="1230"/>
      <c r="AO12" s="317" t="s">
        <v>520</v>
      </c>
      <c r="AP12" s="317" t="s">
        <v>520</v>
      </c>
      <c r="AQ12" s="318">
        <v>21</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522</v>
      </c>
      <c r="AL13" s="1229"/>
      <c r="AM13" s="1229"/>
      <c r="AN13" s="1230"/>
      <c r="AO13" s="317" t="s">
        <v>520</v>
      </c>
      <c r="AP13" s="317" t="s">
        <v>520</v>
      </c>
      <c r="AQ13" s="318">
        <v>2509</v>
      </c>
      <c r="AR13" s="319" t="s">
        <v>520</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523</v>
      </c>
      <c r="AL14" s="1229"/>
      <c r="AM14" s="1229"/>
      <c r="AN14" s="1230"/>
      <c r="AO14" s="317">
        <v>113665</v>
      </c>
      <c r="AP14" s="317">
        <v>914</v>
      </c>
      <c r="AQ14" s="318">
        <v>1157</v>
      </c>
      <c r="AR14" s="319">
        <v>-21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524</v>
      </c>
      <c r="AL15" s="1232"/>
      <c r="AM15" s="1232"/>
      <c r="AN15" s="1233"/>
      <c r="AO15" s="317">
        <v>-531178</v>
      </c>
      <c r="AP15" s="317">
        <v>-4269</v>
      </c>
      <c r="AQ15" s="318">
        <v>-4228</v>
      </c>
      <c r="AR15" s="319">
        <v>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187</v>
      </c>
      <c r="AL16" s="1232"/>
      <c r="AM16" s="1232"/>
      <c r="AN16" s="1233"/>
      <c r="AO16" s="317">
        <v>9463865</v>
      </c>
      <c r="AP16" s="317">
        <v>76060</v>
      </c>
      <c r="AQ16" s="318">
        <v>65402</v>
      </c>
      <c r="AR16" s="319">
        <v>16.3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529</v>
      </c>
      <c r="AL21" s="1235"/>
      <c r="AM21" s="1235"/>
      <c r="AN21" s="1236"/>
      <c r="AO21" s="330">
        <v>8.11</v>
      </c>
      <c r="AP21" s="331">
        <v>6.06</v>
      </c>
      <c r="AQ21" s="332">
        <v>2.0499999999999998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530</v>
      </c>
      <c r="AL22" s="1235"/>
      <c r="AM22" s="1235"/>
      <c r="AN22" s="1236"/>
      <c r="AO22" s="335">
        <v>99.2</v>
      </c>
      <c r="AP22" s="336">
        <v>99.2</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534</v>
      </c>
      <c r="AL32" s="1218"/>
      <c r="AM32" s="1218"/>
      <c r="AN32" s="1219"/>
      <c r="AO32" s="345">
        <v>5701320</v>
      </c>
      <c r="AP32" s="345">
        <v>45821</v>
      </c>
      <c r="AQ32" s="346">
        <v>32044</v>
      </c>
      <c r="AR32" s="347">
        <v>43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535</v>
      </c>
      <c r="AL33" s="1218"/>
      <c r="AM33" s="1218"/>
      <c r="AN33" s="1219"/>
      <c r="AO33" s="345" t="s">
        <v>520</v>
      </c>
      <c r="AP33" s="345" t="s">
        <v>520</v>
      </c>
      <c r="AQ33" s="346">
        <v>6</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536</v>
      </c>
      <c r="AL34" s="1218"/>
      <c r="AM34" s="1218"/>
      <c r="AN34" s="1219"/>
      <c r="AO34" s="345" t="s">
        <v>520</v>
      </c>
      <c r="AP34" s="345" t="s">
        <v>520</v>
      </c>
      <c r="AQ34" s="346">
        <v>29</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537</v>
      </c>
      <c r="AL35" s="1218"/>
      <c r="AM35" s="1218"/>
      <c r="AN35" s="1219"/>
      <c r="AO35" s="345">
        <v>1922327</v>
      </c>
      <c r="AP35" s="345">
        <v>15450</v>
      </c>
      <c r="AQ35" s="346">
        <v>6008</v>
      </c>
      <c r="AR35" s="347">
        <v>157.19999999999999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538</v>
      </c>
      <c r="AL36" s="1218"/>
      <c r="AM36" s="1218"/>
      <c r="AN36" s="1219"/>
      <c r="AO36" s="345">
        <v>122494</v>
      </c>
      <c r="AP36" s="345">
        <v>984</v>
      </c>
      <c r="AQ36" s="346">
        <v>1138</v>
      </c>
      <c r="AR36" s="347">
        <v>-13.5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539</v>
      </c>
      <c r="AL37" s="1218"/>
      <c r="AM37" s="1218"/>
      <c r="AN37" s="1219"/>
      <c r="AO37" s="345" t="s">
        <v>520</v>
      </c>
      <c r="AP37" s="345" t="s">
        <v>520</v>
      </c>
      <c r="AQ37" s="346">
        <v>852</v>
      </c>
      <c r="AR37" s="347" t="s">
        <v>520</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540</v>
      </c>
      <c r="AL38" s="1215"/>
      <c r="AM38" s="1215"/>
      <c r="AN38" s="1216"/>
      <c r="AO38" s="348" t="s">
        <v>520</v>
      </c>
      <c r="AP38" s="348" t="s">
        <v>520</v>
      </c>
      <c r="AQ38" s="349">
        <v>2</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541</v>
      </c>
      <c r="AL39" s="1215"/>
      <c r="AM39" s="1215"/>
      <c r="AN39" s="1216"/>
      <c r="AO39" s="345">
        <v>-1116011</v>
      </c>
      <c r="AP39" s="345">
        <v>-8969</v>
      </c>
      <c r="AQ39" s="346">
        <v>-6316</v>
      </c>
      <c r="AR39" s="347">
        <v>42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542</v>
      </c>
      <c r="AL40" s="1218"/>
      <c r="AM40" s="1218"/>
      <c r="AN40" s="1219"/>
      <c r="AO40" s="345">
        <v>-5486495</v>
      </c>
      <c r="AP40" s="345">
        <v>-44094</v>
      </c>
      <c r="AQ40" s="346">
        <v>-26078</v>
      </c>
      <c r="AR40" s="347">
        <v>69.099999999999994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298</v>
      </c>
      <c r="AL41" s="1221"/>
      <c r="AM41" s="1221"/>
      <c r="AN41" s="1222"/>
      <c r="AO41" s="345">
        <v>1143635</v>
      </c>
      <c r="AP41" s="345">
        <v>9191</v>
      </c>
      <c r="AQ41" s="346">
        <v>7686</v>
      </c>
      <c r="AR41" s="347">
        <v>19.600000000000001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512</v>
      </c>
      <c r="AN49" s="1225" t="s">
        <v>546</v>
      </c>
      <c r="AO49" s="1226"/>
      <c r="AP49" s="1226"/>
      <c r="AQ49" s="1226"/>
      <c r="AR49" s="122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7022324</v>
      </c>
      <c r="AN51" s="367">
        <v>54521</v>
      </c>
      <c r="AO51" s="368">
        <v>-10.4</v>
      </c>
      <c r="AP51" s="369">
        <v>40879</v>
      </c>
      <c r="AQ51" s="370">
        <v>-7.7</v>
      </c>
      <c r="AR51" s="371">
        <v>-2.7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4466032</v>
      </c>
      <c r="AN52" s="375">
        <v>34674</v>
      </c>
      <c r="AO52" s="376">
        <v>-16.5</v>
      </c>
      <c r="AP52" s="377">
        <v>24087</v>
      </c>
      <c r="AQ52" s="378">
        <v>-7.9</v>
      </c>
      <c r="AR52" s="379">
        <v>-8.6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4386592</v>
      </c>
      <c r="AN53" s="367">
        <v>34326</v>
      </c>
      <c r="AO53" s="368">
        <v>-37</v>
      </c>
      <c r="AP53" s="369">
        <v>42651</v>
      </c>
      <c r="AQ53" s="370">
        <v>4.3</v>
      </c>
      <c r="AR53" s="371">
        <v>-41.3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3045130</v>
      </c>
      <c r="AN54" s="375">
        <v>23829</v>
      </c>
      <c r="AO54" s="376">
        <v>-31.3</v>
      </c>
      <c r="AP54" s="377">
        <v>22675</v>
      </c>
      <c r="AQ54" s="378">
        <v>-5.9</v>
      </c>
      <c r="AR54" s="379">
        <v>-25.4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8801192</v>
      </c>
      <c r="AN55" s="367">
        <v>69535</v>
      </c>
      <c r="AO55" s="368">
        <v>102.6</v>
      </c>
      <c r="AP55" s="369">
        <v>43226</v>
      </c>
      <c r="AQ55" s="370">
        <v>1.3</v>
      </c>
      <c r="AR55" s="371">
        <v>101.3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5742668</v>
      </c>
      <c r="AN56" s="375">
        <v>45370</v>
      </c>
      <c r="AO56" s="376">
        <v>90.4</v>
      </c>
      <c r="AP56" s="377">
        <v>22622</v>
      </c>
      <c r="AQ56" s="378">
        <v>-0.2</v>
      </c>
      <c r="AR56" s="379">
        <v>90.6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5216634</v>
      </c>
      <c r="AN57" s="367">
        <v>41579</v>
      </c>
      <c r="AO57" s="368">
        <v>-40.200000000000003</v>
      </c>
      <c r="AP57" s="369">
        <v>42836</v>
      </c>
      <c r="AQ57" s="370">
        <v>-0.9</v>
      </c>
      <c r="AR57" s="371">
        <v>-39.299999999999997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3560702</v>
      </c>
      <c r="AN58" s="375">
        <v>28381</v>
      </c>
      <c r="AO58" s="376">
        <v>-37.4</v>
      </c>
      <c r="AP58" s="377">
        <v>22936</v>
      </c>
      <c r="AQ58" s="378">
        <v>1.4</v>
      </c>
      <c r="AR58" s="379">
        <v>-38.799999999999997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7481788</v>
      </c>
      <c r="AN59" s="367">
        <v>60130</v>
      </c>
      <c r="AO59" s="368">
        <v>44.6</v>
      </c>
      <c r="AP59" s="369">
        <v>44161</v>
      </c>
      <c r="AQ59" s="370">
        <v>3.1</v>
      </c>
      <c r="AR59" s="371">
        <v>41.5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5935294</v>
      </c>
      <c r="AN60" s="375">
        <v>47701</v>
      </c>
      <c r="AO60" s="376">
        <v>68.099999999999994</v>
      </c>
      <c r="AP60" s="377">
        <v>23644</v>
      </c>
      <c r="AQ60" s="378">
        <v>3.1</v>
      </c>
      <c r="AR60" s="379">
        <v>65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6581706</v>
      </c>
      <c r="AN61" s="382">
        <v>52018</v>
      </c>
      <c r="AO61" s="383">
        <v>11.9</v>
      </c>
      <c r="AP61" s="384">
        <v>42751</v>
      </c>
      <c r="AQ61" s="385">
        <v>0</v>
      </c>
      <c r="AR61" s="371">
        <v>11.9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4549965</v>
      </c>
      <c r="AN62" s="375">
        <v>35991</v>
      </c>
      <c r="AO62" s="376">
        <v>14.7</v>
      </c>
      <c r="AP62" s="377">
        <v>23193</v>
      </c>
      <c r="AQ62" s="378">
        <v>-1.9</v>
      </c>
      <c r="AR62" s="379">
        <v>16.600000000000001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K1KubKKqGy9xMQfW/lvkVKPBlMgVG+XPCsRT9JqYIU6im098V1i03dqVbeihAMd3DQDjPvxUmbib1ZRNe8dEg==" saltValue="ycHjlMfbuX4nxlLLXVEq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mo49mlElwhqI9xOH9F5rkrZFxK0RK7kPgUjtFauebHbFFzMsQ9wVji3m75M/tjhBwQx8BnHiM82Qpj1ZsWhVvQ==" saltValue="Yib9bt5rBv4zMFRToKWn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6Ndv9cYJY6D6EOSzLF8oJ0MU9JkizrFO3u0DxgUSPmokxZELRAKvGD+T2CzOzk3l2gyzDTmoNQXh8Zy5koC2Pw==" saltValue="PMige00/sw9OBSIBrRlN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9" t="s">
        <v>3</v>
      </c>
      <c r="D47" s="1239"/>
      <c r="E47" s="1240"/>
      <c r="F47" s="11">
        <v>48.29</v>
      </c>
      <c r="G47" s="12">
        <v>49.98</v>
      </c>
      <c r="H47" s="12">
        <v>42.99</v>
      </c>
      <c r="I47" s="12">
        <v>39.520000000000003</v>
      </c>
      <c r="J47" s="13">
        <v>33.82</v>
      </c>
    </row>
    <row r="48" spans="2:10" ht="57.75" customHeight="1">
      <c r="B48" s="14"/>
      <c r="C48" s="1241" t="s">
        <v>4</v>
      </c>
      <c r="D48" s="1241"/>
      <c r="E48" s="1242"/>
      <c r="F48" s="15">
        <v>2.92</v>
      </c>
      <c r="G48" s="16">
        <v>1.51</v>
      </c>
      <c r="H48" s="16">
        <v>1.4</v>
      </c>
      <c r="I48" s="16">
        <v>1.2</v>
      </c>
      <c r="J48" s="17">
        <v>0.92</v>
      </c>
    </row>
    <row r="49" spans="2:10" ht="57.75" customHeight="1" thickBot="1">
      <c r="B49" s="18"/>
      <c r="C49" s="1243" t="s">
        <v>5</v>
      </c>
      <c r="D49" s="1243"/>
      <c r="E49" s="1244"/>
      <c r="F49" s="19" t="s">
        <v>567</v>
      </c>
      <c r="G49" s="20" t="s">
        <v>568</v>
      </c>
      <c r="H49" s="20" t="s">
        <v>569</v>
      </c>
      <c r="I49" s="20" t="s">
        <v>570</v>
      </c>
      <c r="J49" s="21" t="s">
        <v>571</v>
      </c>
    </row>
    <row r="50" spans="2:10" ht="13.5" customHeight="1"/>
  </sheetData>
  <sheetProtection algorithmName="SHA-512" hashValue="7A6wKgBUMiZ700QlpEemCINzPnJGB0dCzupSymBby8PYJrAKqUgtylqWjlNdaJ11gsur0GucQEOXQKxolhs4wg==" saltValue="7q/22Iz5vCHZSTh+tU97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2022-09-13T05:49:20Z</cp:lastPrinted>
  <dcterms:created xsi:type="dcterms:W3CDTF">2022-02-02T05:36:33Z</dcterms:created>
  <dcterms:modified xsi:type="dcterms:W3CDTF">2022-09-26T11:37:59Z</dcterms:modified>
  <cp:category/>
</cp:coreProperties>
</file>