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<sst xmlns="http://schemas.openxmlformats.org/spreadsheetml/2006/main" count="1137" uniqueCount="614">
  <si>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</si>
  <si>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</si>
  <si>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</si>
  <si>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</si>
  <si>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</si>
  <si>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</si>
  <si>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</si>
  <si>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</si>
  <si>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</si>
  <si>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</si>
  <si>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</si>
  <si>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</si>
  <si>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</si>
  <si>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</si>
  <si>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</si>
  <si>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</si>
  <si>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</si>
  <si>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</si>
  <si>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</si>
  <si>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</si>
  <si>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</si>
  <si>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</si>
  <si>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</si>
  <si>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</si>
  <si>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</si>
  <si>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</si>
  <si>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</si>
  <si>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</si>
  <si>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</si>
  <si>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</si>
  <si>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</si>
  <si>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</si>
  <si>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</si>
  <si>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</si>
  <si>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</si>
  <si>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</si>
  <si>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</si>
  <si>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</si>
  <si>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</si>
  <si>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</si>
  <si>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</si>
  <si>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</si>
  <si>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</si>
  <si>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</si>
  <si>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</si>
  <si>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</si>
  <si>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</si>
  <si>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</si>
  <si>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</si>
  <si>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</si>
  <si>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</si>
  <si>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</si>
  <si>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</si>
  <si>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</si>
  <si>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</si>
  <si>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</si>
  <si>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</si>
  <si>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</si>
  <si>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</si>
  <si>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</si>
  <si>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</si>
  <si>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</si>
  <si>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</si>
  <si>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</si>
  <si>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</si>
  <si>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</si>
  <si>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</si>
  <si>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</si>
  <si>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</si>
  <si>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</si>
  <si>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</si>
  <si>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</si>
  <si>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</si>
  <si>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</si>
  <si>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</si>
  <si>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</si>
  <si>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</si>
  <si>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</si>
  <si>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</si>
  <si>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</si>
  <si>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</si>
  <si>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</si>
  <si>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</si>
  <si>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</si>
  <si>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</si>
  <si>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</si>
  <si>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</si>
  <si>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</si>
  <si>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</si>
  <si>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</si>
  <si>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</si>
  <si>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</si>
  <si>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</si>
  <si>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</si>
  <si>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</si>
  <si>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</si>
  <si>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</si>
  <si>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</si>
  <si>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</si>
  <si>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</si>
  <si>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</si>
  <si>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</si>
  <si>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</si>
  <si>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</si>
  <si>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</si>
  <si>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</si>
  <si>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</si>
  <si>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</si>
  <si>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</si>
  <si>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</si>
  <si>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</si>
  <si>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</si>
  <si>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</si>
  <si>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</si>
  <si>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</si>
  <si>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</si>
  <si>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</si>
  <si>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</si>
  <si>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</si>
  <si>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</si>
  <si>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</si>
  <si>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</si>
  <si>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</si>
  <si>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</si>
  <si>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</si>
  <si>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</si>
  <si>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</si>
  <si>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</si>
  <si>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</si>
  <si>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</si>
  <si>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</si>
  <si>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</si>
  <si>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</si>
  <si>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</si>
  <si>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</si>
  <si>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</si>
  <si>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</si>
  <si>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</si>
  <si>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</si>
  <si>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</si>
  <si>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</si>
  <si>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</si>
  <si>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</si>
  <si>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</si>
  <si>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</si>
  <si>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</si>
  <si>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</si>
  <si>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</si>
  <si>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</si>
  <si>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</si>
  <si>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</si>
  <si>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</si>
  <si>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</si>
  <si>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</si>
  <si>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</si>
  <si>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</si>
  <si>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</si>
  <si>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</si>
  <si>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</si>
  <si>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</si>
  <si>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</si>
  <si>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</si>
  <si>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</si>
  <si>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</si>
  <si>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</si>
  <si>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</si>
  <si>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</si>
  <si>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</si>
  <si>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</si>
  <si>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</si>
  <si>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</si>
  <si>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</si>
  <si>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</si>
  <si>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</si>
  <si>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</si>
  <si>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</si>
  <si>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</si>
  <si>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</si>
  <si>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</si>
  <si>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</si>
  <si>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</si>
  <si>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</si>
  <si>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</si>
  <si>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</si>
  <si>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</si>
  <si>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</si>
  <si>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</si>
  <si>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</si>
  <si>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</si>
  <si>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</si>
  <si>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</si>
  <si>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</si>
  <si>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</si>
  <si>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</si>
  <si>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</si>
  <si>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</si>
  <si>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</si>
  <si>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</si>
  <si>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</si>
  <si>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</si>
  <si>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</si>
  <si>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</si>
  <si>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</si>
  <si>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</si>
  <si>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</si>
  <si>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</si>
  <si>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</si>
  <si>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</si>
  <si>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</si>
  <si>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</si>
  <si>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</si>
  <si>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</si>
  <si>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</si>
  <si>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三重県尾鷲市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</si>
  <si>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</si>
  <si>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</si>
  <si>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</si>
  <si>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</si>
  <si>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</si>
  <si>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</si>
  <si>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</si>
  <si>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</si>
  <si>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</si>
  <si>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</si>
  <si>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</si>
  <si>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</si>
  <si>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</si>
  <si>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</si>
  <si>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</si>
  <si>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</si>
  <si>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</si>
  <si>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</si>
  <si>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</si>
  <si>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</si>
  <si>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</si>
  <si>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</si>
  <si>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</si>
  <si>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</si>
  <si>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</si>
  <si>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</si>
  <si>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</si>
  <si>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</si>
  <si>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</si>
  <si>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</si>
  <si>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</si>
  <si>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</si>
  <si>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</si>
  <si>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</si>
  <si>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</si>
  <si>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</si>
  <si>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</si>
  <si>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</si>
  <si>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</si>
  <si>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</si>
  <si>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</si>
  <si>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</si>
  <si>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</si>
  <si>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</si>
  <si>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</si>
  <si>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</si>
  <si>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</si>
  <si>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</si>
  <si>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</si>
  <si>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</si>
  <si>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</si>
  <si>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</si>
  <si>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</si>
  <si>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</si>
  <si>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</si>
  <si>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</si>
  <si>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</si>
  <si>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</si>
  <si>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</si>
  <si>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</si>
  <si>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</si>
  <si>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</si>
  <si>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</si>
  <si>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</si>
  <si>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</si>
  <si>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</si>
  <si>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</si>
  <si>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</si>
  <si>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</si>
  <si>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</si>
  <si>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</si>
  <si>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</si>
  <si>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</si>
  <si>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</si>
  <si>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</si>
  <si>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</si>
  <si>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</si>
  <si>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</si>
  <si>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</si>
  <si>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</si>
  <si>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</si>
  <si>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</si>
  <si>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</si>
  <si>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</si>
  <si>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</si>
  <si>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</si>
  <si>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</si>
  <si>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</si>
  <si>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</si>
  <si>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</si>
  <si>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</si>
  <si>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</si>
  <si>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</si>
  <si>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</si>
  <si>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</si>
  <si>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</si>
  <si>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</si>
  <si>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</si>
  <si>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</si>
  <si>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</si>
  <si>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</si>
  <si>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</si>
  <si>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</si>
  <si>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</si>
  <si>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</si>
  <si>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</si>
  <si>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</si>
  <si>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</si>
  <si>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</si>
  <si>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</si>
  <si>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</si>
  <si>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</si>
  <si>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</si>
  <si>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</si>
  <si>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</si>
  <si>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</si>
  <si>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</si>
  <si>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</si>
  <si>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</si>
  <si>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</si>
  <si>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</si>
  <si>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</si>
  <si>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</si>
  <si>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</si>
  <si>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</si>
  <si>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</si>
  <si>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</si>
  <si>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</si>
  <si>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</si>
  <si>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</si>
  <si>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</si>
  <si>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</si>
  <si>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</si>
  <si>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</si>
  <si>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</si>
  <si>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</si>
  <si>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</si>
  <si>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</si>
  <si>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</si>
  <si>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</si>
  <si>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</si>
  <si>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</si>
  <si>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</si>
  <si>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</si>
  <si>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</si>
  <si>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</si>
  <si>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</si>
  <si>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</si>
  <si>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</si>
  <si>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</si>
  <si>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</si>
  <si>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</si>
  <si>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</si>
  <si>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三重県尾鷲市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</si>
  <si>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</si>
  <si>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</si>
  <si>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</si>
  <si>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</si>
  <si>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</si>
  <si>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</si>
  <si>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</si>
  <si>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</si>
  <si>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</si>
  <si>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</si>
  <si>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</si>
  <si>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</si>
  <si>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</si>
  <si>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</si>
  <si>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</si>
  <si>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</si>
  <si>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</si>
  <si>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</si>
  <si>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</si>
  <si>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</si>
  <si>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</si>
  <si>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</si>
  <si>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</si>
  <si>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</si>
  <si>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</si>
  <si>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</si>
  <si>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</si>
  <si>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</si>
  <si>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</si>
  <si>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</si>
  <si>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</si>
  <si>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</si>
  <si>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</si>
  <si>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</si>
  <si>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</si>
  <si>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</si>
  <si>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</si>
  <si>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</si>
  <si>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</si>
  <si>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</si>
  <si>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</si>
  <si>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</si>
  <si>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</si>
  <si>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</si>
  <si>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</si>
  <si>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</si>
  <si>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</si>
  <si>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</si>
  <si>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</si>
  <si>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</si>
  <si>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</si>
  <si>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</si>
  <si>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</si>
  <si>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</si>
  <si>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</si>
  <si>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</si>
  <si>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</si>
  <si>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</si>
  <si>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</si>
  <si>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</si>
  <si>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</si>
  <si>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</si>
  <si>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</si>
  <si>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</si>
  <si>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</si>
  <si>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</si>
  <si>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</si>
  <si>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</si>
  <si>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</si>
  <si>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</si>
  <si>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</si>
  <si>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</si>
  <si>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</si>
  <si>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</si>
  <si>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</si>
  <si>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</si>
  <si>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</si>
  <si>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</si>
  <si>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</si>
  <si>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</si>
  <si>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</si>
  <si>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</si>
  <si>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</si>
  <si>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</si>
  <si>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</si>
  <si>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</si>
  <si>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</si>
  <si>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</si>
  <si>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</si>
  <si>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</si>
  <si>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</si>
  <si>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</si>
  <si>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</si>
  <si>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</si>
  <si>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</si>
  <si>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</si>
  <si>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</si>
  <si>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</si>
  <si>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</si>
  <si>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</si>
  <si>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</si>
  <si>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</si>
  <si>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</si>
  <si>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</si>
  <si>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</si>
  <si>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</si>
  <si>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</si>
  <si>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</si>
  <si>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</si>
  <si>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</si>
  <si>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</si>
  <si>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</si>
  <si>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</si>
  <si>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</si>
  <si>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</si>
  <si>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</si>
  <si>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</si>
  <si>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</si>
  <si>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</si>
  <si>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</si>
  <si>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</si>
  <si>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</si>
  <si>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</si>
  <si>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</si>
  <si>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</si>
  <si>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</si>
  <si>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</si>
  <si>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</si>
  <si>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</si>
  <si>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</si>
  <si>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</si>
  <si>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</si>
  <si>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</si>
  <si>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</si>
  <si>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</si>
  <si>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</si>
  <si>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</si>
  <si>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</si>
  <si>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</si>
  <si>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</si>
  <si>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</si>
  <si>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</si>
  <si>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</si>
  <si>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</si>
  <si>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</si>
  <si>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</si>
  <si>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</si>
  <si>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</si>
  <si>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</si>
  <si>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</si>
  <si>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</si>
  <si>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</si>
  <si>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</si>
  <si>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</si>
  <si>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</si>
  <si>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</si>
  <si>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</si>
  <si>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</si>
  <si>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</si>
  <si>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</si>
  <si>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</si>
  <si>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</si>
  <si>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</si>
  <si>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</si>
  <si>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</si>
  <si>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</si>
  <si>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</si>
  <si>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</si>
  <si>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</si>
  <si>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</si>
  <si>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</si>
  <si>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</si>
  <si>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</si>
  <si>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</si>
  <si>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</si>
  <si>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</si>
  <si>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</si>
  <si>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</si>
  <si>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</si>
  <si>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</si>
  <si>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</si>
  <si>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</si>
  <si>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</si>
  <si>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</si>
  <si>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</si>
  <si>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</si>
  <si>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</si>
  <si>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</si>
  <si>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</si>
  <si>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</si>
  <si>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</si>
  <si>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 3.03</t>
  </si>
  <si>
    <t>▲ 7.40</t>
  </si>
  <si>
    <t>水道事業会計</t>
  </si>
  <si>
    <t>病院事業会計</t>
  </si>
  <si>
    <t>▲ 2.15</t>
  </si>
  <si>
    <t>▲ 0.87</t>
  </si>
  <si>
    <t>一般会計</t>
  </si>
  <si>
    <t>国民健康保険事業特別会計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</si>
  <si>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</si>
  <si>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</si>
  <si>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</si>
  <si>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</si>
  <si>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</si>
  <si>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</si>
  <si>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</si>
  <si>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</si>
  <si>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</si>
  <si>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</si>
  <si>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公共施設等基金</t>
    <rPh sb="0" eb="2">
      <t>コウキョウ</t>
    </rPh>
    <rPh sb="2" eb="4">
      <t>シセツ</t>
    </rPh>
    <rPh sb="4" eb="5">
      <t>トウ</t>
    </rPh>
    <rPh sb="5" eb="7">
      <t>キキン</t>
    </rPh>
    <phoneticPr fontId="5"/>
  </si>
  <si>
    <t>都市計画事業基金</t>
    <rPh sb="0" eb="2">
      <t>トシ</t>
    </rPh>
    <rPh sb="2" eb="4">
      <t>ケイカク</t>
    </rPh>
    <rPh sb="4" eb="6">
      <t>ジギョウ</t>
    </rPh>
    <rPh sb="6" eb="8">
      <t>キキン</t>
    </rPh>
    <phoneticPr fontId="5"/>
  </si>
  <si>
    <t>活性化対策基金</t>
    <rPh sb="0" eb="3">
      <t>カッセイカ</t>
    </rPh>
    <rPh sb="3" eb="5">
      <t>タイサク</t>
    </rPh>
    <rPh sb="5" eb="7">
      <t>キキン</t>
    </rPh>
    <phoneticPr fontId="5"/>
  </si>
  <si>
    <t>地域福祉基金</t>
    <rPh sb="0" eb="2">
      <t>チイキ</t>
    </rPh>
    <rPh sb="2" eb="4">
      <t>フクシ</t>
    </rPh>
    <rPh sb="4" eb="6">
      <t>キキン</t>
    </rPh>
    <phoneticPr fontId="5"/>
  </si>
  <si>
    <t>-</t>
    <phoneticPr fontId="2"/>
  </si>
  <si>
    <t>尾鷲みどりの協会</t>
    <rPh sb="0" eb="2">
      <t>オワセ</t>
    </rPh>
    <rPh sb="6" eb="8">
      <t>キョウカイ</t>
    </rPh>
    <phoneticPr fontId="2"/>
  </si>
  <si>
    <t>尾鷲文化振興会</t>
    <rPh sb="0" eb="2">
      <t>オワセ</t>
    </rPh>
    <rPh sb="2" eb="4">
      <t>ブンカ</t>
    </rPh>
    <rPh sb="4" eb="7">
      <t>シンコウカイ</t>
    </rPh>
    <phoneticPr fontId="2"/>
  </si>
  <si>
    <t>三重紀北消防組合　一般会計</t>
    <rPh sb="0" eb="2">
      <t>ミエ</t>
    </rPh>
    <rPh sb="2" eb="4">
      <t>キホク</t>
    </rPh>
    <rPh sb="4" eb="6">
      <t>ショウボウ</t>
    </rPh>
    <rPh sb="6" eb="8">
      <t>クミアイ</t>
    </rPh>
    <rPh sb="9" eb="11">
      <t>イッパン</t>
    </rPh>
    <rPh sb="11" eb="13">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</si>
  <si>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</si>
  <si>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1"/>
  </si>
  <si>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11"/>
  </si>
  <si>
    <t>三重県市町総合事務組合　物品特別会計</t>
    <rPh sb="12" eb="14">
      <t>ブッピン</t>
    </rPh>
    <rPh sb="14" eb="16">
      <t>トクベツ</t>
    </rPh>
    <rPh sb="16" eb="18">
      <t>カイケイ</t>
    </rPh>
    <phoneticPr fontId="11"/>
  </si>
  <si>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</si>
  <si>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12" eb="14">
      <t>ショウボウ</t>
    </rPh>
    <rPh sb="14" eb="16">
      <t>キュウキュウ</t>
    </rPh>
    <rPh sb="16" eb="18">
      <t>ムセン</t>
    </rPh>
    <rPh sb="18" eb="20">
      <t>トクベツ</t>
    </rPh>
    <rPh sb="20" eb="22">
      <t>カイケイ</t>
    </rPh>
    <phoneticPr fontId="11"/>
  </si>
  <si>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11"/>
  </si>
  <si>
    <t>紀北広域連合　一般会計</t>
    <rPh sb="0" eb="2">
      <t>キホク</t>
    </rPh>
    <rPh sb="2" eb="4">
      <t>コウイキ</t>
    </rPh>
    <rPh sb="4" eb="6">
      <t>レンゴウ</t>
    </rPh>
    <rPh sb="7" eb="9">
      <t>イッパン</t>
    </rPh>
    <rPh sb="9" eb="11">
      <t>カイケイ</t>
    </rPh>
    <phoneticPr fontId="11"/>
  </si>
  <si>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11"/>
  </si>
  <si>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11"/>
  </si>
  <si>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11"/>
  </si>
  <si>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11"/>
  </si>
  <si>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</si>
  <si>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</si>
  <si>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</si>
  <si>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</si>
  <si>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</si>
  <si>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</si>
  <si>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</si>
  <si>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</si>
  <si>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</si>
  <si>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</si>
  <si>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</si>
  <si>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</si>
  <si>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</si>
  <si>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</si>
  <si>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</si>
  <si>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地方債現在高の減少などにより減少傾向にあるものの、有形固定資産減価償却率は増加している。資産の老朽化により、今後も上昇することが見込まれるため、施設の建替えなど新たな地方債を発行する必要があり、将来負担比率の増加要因にもなるため、将来負担を念頭においた計画による地方債管理を行い、将来負担額の抑制を図る必要がある。
</t>
    <phoneticPr fontId="5"/>
  </si>
  <si>
    <t>　将来負担比率、実質公債費比率ともに、類似団体と比較して高い水準が続いているものの、将来負担比率については、減少傾向となっている。ただし、実質公債費比率については、前年度数値（11.6％）に対し0.1ポイントアップの11.7％となっており、今後、平成25年度から平成29年度にかけて実施した保育所施設整備事業等や、令和元年度から令和2年度にかけて実施した本庁舎耐震事業に係る地方債の元金償還が始まるため、これまで以上に公債費の適正化に取り組んでいく必要がある。</t>
    <rPh sb="157" eb="159">
      <t>レイワ</t>
    </rPh>
    <rPh sb="159" eb="160">
      <t>モト</t>
    </rPh>
    <rPh sb="160" eb="161">
      <t>ネン</t>
    </rPh>
    <rPh sb="161" eb="162">
      <t>ド</t>
    </rPh>
    <rPh sb="164" eb="166">
      <t>レイワ</t>
    </rPh>
    <rPh sb="167" eb="169">
      <t>ネンド</t>
    </rPh>
    <rPh sb="173" eb="175">
      <t>ジッシ</t>
    </rPh>
    <rPh sb="177" eb="178">
      <t>ホン</t>
    </rPh>
    <rPh sb="178" eb="180">
      <t>チョウシャ</t>
    </rPh>
    <rPh sb="180" eb="182">
      <t>タイシン</t>
    </rPh>
    <rPh sb="182" eb="184">
      <t>ジギョウ</t>
    </rPh>
    <rPh sb="185" eb="186">
      <t>カカ</t>
    </rPh>
    <rPh sb="187" eb="190">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</si>
</sst>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FAE4-4B71-8F31-E72A435E71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49790</c:v>
                </c:pt>
                <c:pt idx="1">
                  <c:v>42396</c:v>
                </c:pt>
                <c:pt idx="2">
                  <c:v>36473</c:v>
                </c:pt>
                <c:pt idx="3">
                  <c:v>52140</c:v>
                </c:pt>
                <c:pt idx="4">
                  <c:v>66683</c:v>
                </c:pt>
              </c:numCache>
            </c:numRef>
          </c:val>
          <c:smooth val="0"/>
          <c:extLst>
            <c:ext xmlns:c16="http://schemas.microsoft.com/office/drawing/2014/chart" uri="{C3380CC4-5D6E-409C-BE32-E72D297353CC}">
              <c16:uniqueId val="{00000001-FAE4-4B71-8F31-E72A435E71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c:v>
                </c:pt>
                <c:pt idx="1">
                  <c:v>3.99</c:v>
                </c:pt>
                <c:pt idx="2">
                  <c:v>3.74</c:v>
                </c:pt>
                <c:pt idx="3">
                  <c:v>3.25</c:v>
                </c:pt>
                <c:pt idx="4">
                  <c:v>4.87</c:v>
                </c:pt>
              </c:numCache>
            </c:numRef>
          </c:val>
          <c:extLst>
            <c:ext xmlns:c16="http://schemas.microsoft.com/office/drawing/2014/chart" uri="{C3380CC4-5D6E-409C-BE32-E72D297353CC}">
              <c16:uniqueId val="{00000000-31FC-4A74-AC49-B629C76A63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21.89</c:v>
                </c:pt>
                <c:pt idx="1">
                  <c:v>19.55</c:v>
                </c:pt>
                <c:pt idx="2">
                  <c:v>12.44</c:v>
                </c:pt>
                <c:pt idx="3">
                  <c:v>15</c:v>
                </c:pt>
                <c:pt idx="4">
                  <c:v>15.44</c:v>
                </c:pt>
              </c:numCache>
            </c:numRef>
          </c:val>
          <c:extLst>
            <c:ext xmlns:c16="http://schemas.microsoft.com/office/drawing/2014/chart" uri="{C3380CC4-5D6E-409C-BE32-E72D297353CC}">
              <c16:uniqueId val="{00000001-31FC-4A74-AC49-B629C76A63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-3.03</c:v>
                </c:pt>
                <c:pt idx="2">
                  <c:v>-7.4</c:v>
                </c:pt>
                <c:pt idx="3">
                  <c:v>2.31</c:v>
                </c:pt>
                <c:pt idx="4">
                  <c:v>2.39</c:v>
                </c:pt>
              </c:numCache>
            </c:numRef>
          </c:val>
          <c:smooth val="0"/>
          <c:extLst>
            <c:ext xmlns:c16="http://schemas.microsoft.com/office/drawing/2014/chart" uri="{C3380CC4-5D6E-409C-BE32-E72D297353CC}">
              <c16:uniqueId val="{00000002-31FC-4A74-AC49-B629C76A63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1B66-45AE-BAF7-8DBBC7433E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66-45AE-BAF7-8DBBC7433E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66-45AE-BAF7-8DBBC7433E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66-45AE-BAF7-8DBBC7433E2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B66-45AE-BAF7-8DBBC7433E2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0.09</c:v>
                </c:pt>
                <c:pt idx="4">
                  <c:v>#N/A</c:v>
                </c:pt>
                <c:pt idx="5">
                  <c:v>0.1</c:v>
                </c:pt>
                <c:pt idx="6">
                  <c:v>#N/A</c:v>
                </c:pt>
                <c:pt idx="7">
                  <c:v>7.0000000000000007E-2</c:v>
                </c:pt>
                <c:pt idx="8">
                  <c:v>#N/A</c:v>
                </c:pt>
                <c:pt idx="9">
                  <c:v>0.09</c:v>
                </c:pt>
              </c:numCache>
            </c:numRef>
          </c:val>
          <c:extLst>
            <c:ext xmlns:c16="http://schemas.microsoft.com/office/drawing/2014/chart" uri="{C3380CC4-5D6E-409C-BE32-E72D297353CC}">
              <c16:uniqueId val="{00000005-1B66-45AE-BAF7-8DBBC7433E2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1.92</c:v>
                </c:pt>
                <c:pt idx="2">
                  <c:v>#N/A</c:v>
                </c:pt>
                <c:pt idx="3">
                  <c:v>2.7</c:v>
                </c:pt>
                <c:pt idx="4">
                  <c:v>#N/A</c:v>
                </c:pt>
                <c:pt idx="5">
                  <c:v>0.6</c:v>
                </c:pt>
                <c:pt idx="6">
                  <c:v>#N/A</c:v>
                </c:pt>
                <c:pt idx="7">
                  <c:v>0.63</c:v>
                </c:pt>
                <c:pt idx="8">
                  <c:v>#N/A</c:v>
                </c:pt>
                <c:pt idx="9">
                  <c:v>0.68</c:v>
                </c:pt>
              </c:numCache>
            </c:numRef>
          </c:val>
          <c:extLst>
            <c:ext xmlns:c16="http://schemas.microsoft.com/office/drawing/2014/chart" uri="{C3380CC4-5D6E-409C-BE32-E72D297353CC}">
              <c16:uniqueId val="{00000006-1B66-45AE-BAF7-8DBBC7433E2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4.54</c:v>
                </c:pt>
                <c:pt idx="2">
                  <c:v>#N/A</c:v>
                </c:pt>
                <c:pt idx="3">
                  <c:v>3.99</c:v>
                </c:pt>
                <c:pt idx="4">
                  <c:v>#N/A</c:v>
                </c:pt>
                <c:pt idx="5">
                  <c:v>3.74</c:v>
                </c:pt>
                <c:pt idx="6">
                  <c:v>#N/A</c:v>
                </c:pt>
                <c:pt idx="7">
                  <c:v>3.24</c:v>
                </c:pt>
                <c:pt idx="8">
                  <c:v>#N/A</c:v>
                </c:pt>
                <c:pt idx="9">
                  <c:v>4.87</c:v>
                </c:pt>
              </c:numCache>
            </c:numRef>
          </c:val>
          <c:extLst>
            <c:ext xmlns:c16="http://schemas.microsoft.com/office/drawing/2014/chart" uri="{C3380CC4-5D6E-409C-BE32-E72D297353CC}">
              <c16:uniqueId val="{00000007-1B66-45AE-BAF7-8DBBC7433E2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4.2300000000000004</c:v>
                </c:pt>
                <c:pt idx="2">
                  <c:v>#N/A</c:v>
                </c:pt>
                <c:pt idx="3">
                  <c:v>0.72</c:v>
                </c:pt>
                <c:pt idx="4">
                  <c:v>2.15</c:v>
                </c:pt>
                <c:pt idx="5">
                  <c:v>#N/A</c:v>
                </c:pt>
                <c:pt idx="6">
                  <c:v>0.87</c:v>
                </c:pt>
                <c:pt idx="7">
                  <c:v>#N/A</c:v>
                </c:pt>
                <c:pt idx="8">
                  <c:v>#N/A</c:v>
                </c:pt>
                <c:pt idx="9">
                  <c:v>5.93</c:v>
                </c:pt>
              </c:numCache>
            </c:numRef>
          </c:val>
          <c:extLst>
            <c:ext xmlns:c16="http://schemas.microsoft.com/office/drawing/2014/chart" uri="{C3380CC4-5D6E-409C-BE32-E72D297353CC}">
              <c16:uniqueId val="{00000008-1B66-45AE-BAF7-8DBBC7433E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13.18</c:v>
                </c:pt>
                <c:pt idx="2">
                  <c:v>#N/A</c:v>
                </c:pt>
                <c:pt idx="3">
                  <c:v>12.48</c:v>
                </c:pt>
                <c:pt idx="4">
                  <c:v>#N/A</c:v>
                </c:pt>
                <c:pt idx="5">
                  <c:v>12.18</c:v>
                </c:pt>
                <c:pt idx="6">
                  <c:v>#N/A</c:v>
                </c:pt>
                <c:pt idx="7">
                  <c:v>11.79</c:v>
                </c:pt>
                <c:pt idx="8">
                  <c:v>#N/A</c:v>
                </c:pt>
                <c:pt idx="9">
                  <c:v>11.26</c:v>
                </c:pt>
              </c:numCache>
            </c:numRef>
          </c:val>
          <c:extLst>
            <c:ext xmlns:c16="http://schemas.microsoft.com/office/drawing/2014/chart" uri="{C3380CC4-5D6E-409C-BE32-E72D297353CC}">
              <c16:uniqueId val="{00000009-1B66-45AE-BAF7-8DBBC7433E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831</c:v>
                </c:pt>
                <c:pt idx="5">
                  <c:v>844</c:v>
                </c:pt>
                <c:pt idx="8">
                  <c:v>833</c:v>
                </c:pt>
                <c:pt idx="11">
                  <c:v>894</c:v>
                </c:pt>
                <c:pt idx="14">
                  <c:v>920</c:v>
                </c:pt>
              </c:numCache>
            </c:numRef>
          </c:val>
          <c:extLst>
            <c:ext xmlns:c16="http://schemas.microsoft.com/office/drawing/2014/chart" uri="{C3380CC4-5D6E-409C-BE32-E72D297353CC}">
              <c16:uniqueId val="{00000000-ED88-46F8-A9CE-9340FF5518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88-46F8-A9CE-9340FF5518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14</c:v>
                </c:pt>
                <c:pt idx="6">
                  <c:v>14</c:v>
                </c:pt>
                <c:pt idx="9">
                  <c:v>5</c:v>
                </c:pt>
                <c:pt idx="12">
                  <c:v>5</c:v>
                </c:pt>
              </c:numCache>
            </c:numRef>
          </c:val>
          <c:extLst>
            <c:ext xmlns:c16="http://schemas.microsoft.com/office/drawing/2014/chart" uri="{C3380CC4-5D6E-409C-BE32-E72D297353CC}">
              <c16:uniqueId val="{00000002-ED88-46F8-A9CE-9340FF5518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3-ED88-46F8-A9CE-9340FF5518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293</c:v>
                </c:pt>
                <c:pt idx="3">
                  <c:v>266</c:v>
                </c:pt>
                <c:pt idx="6">
                  <c:v>244</c:v>
                </c:pt>
                <c:pt idx="9">
                  <c:v>249</c:v>
                </c:pt>
                <c:pt idx="12">
                  <c:v>253</c:v>
                </c:pt>
              </c:numCache>
            </c:numRef>
          </c:val>
          <c:extLst>
            <c:ext xmlns:c16="http://schemas.microsoft.com/office/drawing/2014/chart" uri="{C3380CC4-5D6E-409C-BE32-E72D297353CC}">
              <c16:uniqueId val="{00000004-ED88-46F8-A9CE-9340FF5518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88-46F8-A9CE-9340FF5518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88-46F8-A9CE-9340FF5518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1078</c:v>
                </c:pt>
                <c:pt idx="3">
                  <c:v>1120</c:v>
                </c:pt>
                <c:pt idx="6">
                  <c:v>1148</c:v>
                </c:pt>
                <c:pt idx="9">
                  <c:v>1247</c:v>
                </c:pt>
                <c:pt idx="12">
                  <c:v>1240</c:v>
                </c:pt>
              </c:numCache>
            </c:numRef>
          </c:val>
          <c:extLst>
            <c:ext xmlns:c16="http://schemas.microsoft.com/office/drawing/2014/chart" uri="{C3380CC4-5D6E-409C-BE32-E72D297353CC}">
              <c16:uniqueId val="{00000007-ED88-46F8-A9CE-9340FF5518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566</c:v>
                </c:pt>
                <c:pt idx="2">
                  <c:v>#N/A</c:v>
                </c:pt>
                <c:pt idx="3">
                  <c:v>#N/A</c:v>
                </c:pt>
                <c:pt idx="4">
                  <c:v>564</c:v>
                </c:pt>
                <c:pt idx="5">
                  <c:v>#N/A</c:v>
                </c:pt>
                <c:pt idx="6">
                  <c:v>#N/A</c:v>
                </c:pt>
                <c:pt idx="7">
                  <c:v>581</c:v>
                </c:pt>
                <c:pt idx="8">
                  <c:v>#N/A</c:v>
                </c:pt>
                <c:pt idx="9">
                  <c:v>#N/A</c:v>
                </c:pt>
                <c:pt idx="10">
                  <c:v>615</c:v>
                </c:pt>
                <c:pt idx="11">
                  <c:v>#N/A</c:v>
                </c:pt>
                <c:pt idx="12">
                  <c:v>#N/A</c:v>
                </c:pt>
                <c:pt idx="13">
                  <c:v>586</c:v>
                </c:pt>
                <c:pt idx="14">
                  <c:v>#N/A</c:v>
                </c:pt>
              </c:numCache>
            </c:numRef>
          </c:val>
          <c:smooth val="0"/>
          <c:extLst>
            <c:ext xmlns:c16="http://schemas.microsoft.com/office/drawing/2014/chart" uri="{C3380CC4-5D6E-409C-BE32-E72D297353CC}">
              <c16:uniqueId val="{00000008-ED88-46F8-A9CE-9340FF5518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8618</c:v>
                </c:pt>
                <c:pt idx="5">
                  <c:v>8582</c:v>
                </c:pt>
                <c:pt idx="8">
                  <c:v>8431</c:v>
                </c:pt>
                <c:pt idx="11">
                  <c:v>8308</c:v>
                </c:pt>
                <c:pt idx="14">
                  <c:v>8262</c:v>
                </c:pt>
              </c:numCache>
            </c:numRef>
          </c:val>
          <c:extLst>
            <c:ext xmlns:c16="http://schemas.microsoft.com/office/drawing/2014/chart" uri="{C3380CC4-5D6E-409C-BE32-E72D297353CC}">
              <c16:uniqueId val="{00000000-6D09-4B0C-B3C0-1D501E027B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142</c:v>
                </c:pt>
                <c:pt idx="5">
                  <c:v>154</c:v>
                </c:pt>
                <c:pt idx="8">
                  <c:v>153</c:v>
                </c:pt>
                <c:pt idx="11">
                  <c:v>151</c:v>
                </c:pt>
                <c:pt idx="14">
                  <c:v>109</c:v>
                </c:pt>
              </c:numCache>
            </c:numRef>
          </c:val>
          <c:extLst>
            <c:ext xmlns:c16="http://schemas.microsoft.com/office/drawing/2014/chart" uri="{C3380CC4-5D6E-409C-BE32-E72D297353CC}">
              <c16:uniqueId val="{00000001-6D09-4B0C-B3C0-1D501E027B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2430</c:v>
                </c:pt>
                <c:pt idx="5">
                  <c:v>2250</c:v>
                </c:pt>
                <c:pt idx="8">
                  <c:v>2160</c:v>
                </c:pt>
                <c:pt idx="11">
                  <c:v>2084</c:v>
                </c:pt>
                <c:pt idx="14">
                  <c:v>2218</c:v>
                </c:pt>
              </c:numCache>
            </c:numRef>
          </c:val>
          <c:extLst>
            <c:ext xmlns:c16="http://schemas.microsoft.com/office/drawing/2014/chart" uri="{C3380CC4-5D6E-409C-BE32-E72D297353CC}">
              <c16:uniqueId val="{00000002-6D09-4B0C-B3C0-1D501E027B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9-4B0C-B3C0-1D501E027B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9-4B0C-B3C0-1D501E027B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9-4B0C-B3C0-1D501E027B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1246</c:v>
                </c:pt>
                <c:pt idx="3">
                  <c:v>1302</c:v>
                </c:pt>
                <c:pt idx="6">
                  <c:v>1306</c:v>
                </c:pt>
                <c:pt idx="9">
                  <c:v>1329</c:v>
                </c:pt>
                <c:pt idx="12">
                  <c:v>1395</c:v>
                </c:pt>
              </c:numCache>
            </c:numRef>
          </c:val>
          <c:extLst>
            <c:ext xmlns:c16="http://schemas.microsoft.com/office/drawing/2014/chart" uri="{C3380CC4-5D6E-409C-BE32-E72D297353CC}">
              <c16:uniqueId val="{00000006-6D09-4B0C-B3C0-1D501E027B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c:v>
                </c:pt>
                <c:pt idx="3">
                  <c:v>57</c:v>
                </c:pt>
                <c:pt idx="6">
                  <c:v>48</c:v>
                </c:pt>
                <c:pt idx="9">
                  <c:v>38</c:v>
                </c:pt>
                <c:pt idx="12">
                  <c:v>33</c:v>
                </c:pt>
              </c:numCache>
            </c:numRef>
          </c:val>
          <c:extLst>
            <c:ext xmlns:c16="http://schemas.microsoft.com/office/drawing/2014/chart" uri="{C3380CC4-5D6E-409C-BE32-E72D297353CC}">
              <c16:uniqueId val="{00000007-6D09-4B0C-B3C0-1D501E027B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1812</c:v>
                </c:pt>
                <c:pt idx="3">
                  <c:v>1733</c:v>
                </c:pt>
                <c:pt idx="6">
                  <c:v>1607</c:v>
                </c:pt>
                <c:pt idx="9">
                  <c:v>1502</c:v>
                </c:pt>
                <c:pt idx="12">
                  <c:v>1361</c:v>
                </c:pt>
              </c:numCache>
            </c:numRef>
          </c:val>
          <c:extLst>
            <c:ext xmlns:c16="http://schemas.microsoft.com/office/drawing/2014/chart" uri="{C3380CC4-5D6E-409C-BE32-E72D297353CC}">
              <c16:uniqueId val="{00000008-6D09-4B0C-B3C0-1D501E027B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c:v>
                </c:pt>
                <c:pt idx="3">
                  <c:v>30</c:v>
                </c:pt>
                <c:pt idx="6">
                  <c:v>20</c:v>
                </c:pt>
                <c:pt idx="9">
                  <c:v>15</c:v>
                </c:pt>
                <c:pt idx="12">
                  <c:v>9</c:v>
                </c:pt>
              </c:numCache>
            </c:numRef>
          </c:val>
          <c:extLst>
            <c:ext xmlns:c16="http://schemas.microsoft.com/office/drawing/2014/chart" uri="{C3380CC4-5D6E-409C-BE32-E72D297353CC}">
              <c16:uniqueId val="{00000009-6D09-4B0C-B3C0-1D501E027B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10974</c:v>
                </c:pt>
                <c:pt idx="3">
                  <c:v>10708</c:v>
                </c:pt>
                <c:pt idx="6">
                  <c:v>10240</c:v>
                </c:pt>
                <c:pt idx="9">
                  <c:v>9964</c:v>
                </c:pt>
                <c:pt idx="12">
                  <c:v>9741</c:v>
                </c:pt>
              </c:numCache>
            </c:numRef>
          </c:val>
          <c:extLst>
            <c:ext xmlns:c16="http://schemas.microsoft.com/office/drawing/2014/chart" uri="{C3380CC4-5D6E-409C-BE32-E72D297353CC}">
              <c16:uniqueId val="{0000000A-6D09-4B0C-B3C0-1D501E027B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2954</c:v>
                </c:pt>
                <c:pt idx="2">
                  <c:v>#N/A</c:v>
                </c:pt>
                <c:pt idx="3">
                  <c:v>#N/A</c:v>
                </c:pt>
                <c:pt idx="4">
                  <c:v>2845</c:v>
                </c:pt>
                <c:pt idx="5">
                  <c:v>#N/A</c:v>
                </c:pt>
                <c:pt idx="6">
                  <c:v>#N/A</c:v>
                </c:pt>
                <c:pt idx="7">
                  <c:v>2477</c:v>
                </c:pt>
                <c:pt idx="8">
                  <c:v>#N/A</c:v>
                </c:pt>
                <c:pt idx="9">
                  <c:v>#N/A</c:v>
                </c:pt>
                <c:pt idx="10">
                  <c:v>2305</c:v>
                </c:pt>
                <c:pt idx="11">
                  <c:v>#N/A</c:v>
                </c:pt>
                <c:pt idx="12">
                  <c:v>#N/A</c:v>
                </c:pt>
                <c:pt idx="13">
                  <c:v>1951</c:v>
                </c:pt>
                <c:pt idx="14">
                  <c:v>#N/A</c:v>
                </c:pt>
              </c:numCache>
            </c:numRef>
          </c:val>
          <c:smooth val="0"/>
          <c:extLst>
            <c:ext xmlns:c16="http://schemas.microsoft.com/office/drawing/2014/chart" uri="{C3380CC4-5D6E-409C-BE32-E72D297353CC}">
              <c16:uniqueId val="{0000000B-6D09-4B0C-B3C0-1D501E027B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726</c:v>
                </c:pt>
                <c:pt idx="1">
                  <c:v>889</c:v>
                </c:pt>
                <c:pt idx="2">
                  <c:v>931</c:v>
                </c:pt>
              </c:numCache>
            </c:numRef>
          </c:val>
          <c:extLst>
            <c:ext xmlns:c16="http://schemas.microsoft.com/office/drawing/2014/chart" uri="{C3380CC4-5D6E-409C-BE32-E72D297353CC}">
              <c16:uniqueId val="{00000000-CAF7-4C04-9C81-CDF5599D58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421</c:v>
                </c:pt>
                <c:pt idx="1">
                  <c:v>286</c:v>
                </c:pt>
                <c:pt idx="2">
                  <c:v>151</c:v>
                </c:pt>
              </c:numCache>
            </c:numRef>
          </c:val>
          <c:extLst>
            <c:ext xmlns:c16="http://schemas.microsoft.com/office/drawing/2014/chart" uri="{C3380CC4-5D6E-409C-BE32-E72D297353CC}">
              <c16:uniqueId val="{00000001-CAF7-4C04-9C81-CDF5599D58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879</c:v>
                </c:pt>
                <c:pt idx="1">
                  <c:v>812</c:v>
                </c:pt>
                <c:pt idx="2">
                  <c:v>995</c:v>
                </c:pt>
              </c:numCache>
            </c:numRef>
          </c:val>
          <c:extLst>
            <c:ext xmlns:c16="http://schemas.microsoft.com/office/drawing/2014/chart" uri="{C3380CC4-5D6E-409C-BE32-E72D297353CC}">
              <c16:uniqueId val="{00000002-CAF7-4C04-9C81-CDF5599D58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{75078A37-B42D-4324-BF86-30A913BA390A}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B9-40C8-8F78-F91FEBEC29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{08A0DCC9-E948-430D-9979-70BE54D725F9}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B9-40C8-8F78-F91FEBEC29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{27E16BAC-63F9-4B8E-BAB1-2B6E1409F68A}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B9-40C8-8F78-F91FEBEC29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{F7E99A2D-69F9-4C8D-A5BA-0D689AD419DC}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B9-40C8-8F78-F91FEBEC29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{DB8EA7D0-78FB-4D02-9C67-1A210DCEE898}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B9-40C8-8F78-F91FEBEC29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{16ABE02B-72D8-45B4-A27C-46D52C043E35}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B9-40C8-8F78-F91FEBEC29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{43C01F29-C49F-4B9D-8462-CA50E3280D92}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B9-40C8-8F78-F91FEBEC29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{53A53546-486B-4FC0-B25E-4020AE6CDEF0}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B9-40C8-8F78-F91FEBEC296C}"/>
                </c:ext>
              </c:extLst>
            </c:dLbl>
            <c:dLbl>
              <c:idx val="32"/>
              <c:layout>
                <c:manualLayout>
                  <c:x val="-4.2304317449981262E-2"/>
                  <c:y val="-4.738512811932629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{96C3A1B8-D321-4BC4-9274-C482CE4E79A2}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B9-40C8-8F78-F91FEBEC29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54.5</c:v>
                </c:pt>
                <c:pt idx="16">
                  <c:v>56.3</c:v>
                </c:pt>
                <c:pt idx="24">
                  <c:v>57.6</c:v>
                </c:pt>
                <c:pt idx="32">
                  <c:v>58.9</c:v>
                </c:pt>
              </c:numCache>
            </c:numRef>
          </c:xVal>
          <c:yVal>
            <c:numRef>
              <c:f>公会計指標分析・財政指標組合せ分析表!$BP$51:$DC$51</c:f>
              <c:numCache>
                <c:formatCode>#,##0.0;"▲ "#,##0.0</c:formatCode>
                <c:ptCount val="40"/>
                <c:pt idx="0">
                  <c:v>58</c:v>
                </c:pt>
                <c:pt idx="8">
                  <c:v>56.5</c:v>
                </c:pt>
                <c:pt idx="16">
                  <c:v>49.2</c:v>
                </c:pt>
                <c:pt idx="24">
                  <c:v>45.7</c:v>
                </c:pt>
                <c:pt idx="32">
                  <c:v>38</c:v>
                </c:pt>
              </c:numCache>
            </c:numRef>
          </c:yVal>
          <c:smooth val="0"/>
          <c:extLst>
            <c:ext xmlns:c16="http://schemas.microsoft.com/office/drawing/2014/chart" uri="{C3380CC4-5D6E-409C-BE32-E72D297353CC}">
              <c16:uniqueId val="{00000009-3AB9-40C8-8F78-F91FEBEC29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1856633669825272E-2"/>
                  <c:y val="-6.4806713578449707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{7F03DC79-F9D6-4AB7-A8C2-E30FD9E229C2}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B9-40C8-8F78-F91FEBEC29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{15C783FB-6B46-4F90-91FA-70E1C19F8F9C}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B9-40C8-8F78-F91FEBEC29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{A4323C2A-5ADE-4970-A1EE-3D03593CAD74}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B9-40C8-8F78-F91FEBEC29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{5C14F5FB-1AEB-4EE9-BC26-DB26CE5E8A4E}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B9-40C8-8F78-F91FEBEC29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{653BEF47-ED42-4E63-876E-BB93BBBDB400}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B9-40C8-8F78-F91FEBEC296C}"/>
                </c:ext>
              </c:extLst>
            </c:dLbl>
            <c:dLbl>
              <c:idx val="8"/>
              <c:layout>
                <c:manualLayout>
                  <c:x val="-3.2145200469572303E-2"/>
                  <c:y val="-8.202510700440593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{84B4EC50-640C-4146-97C5-41AB305693CA}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B9-40C8-8F78-F91FEBEC29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{AC23BB51-5BBE-4F45-AEDC-7C32FFA75EE2}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B9-40C8-8F78-F91FEBEC29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{0FD920BB-15F0-4A44-A372-504FEC3CAAE0}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B9-40C8-8F78-F91FEBEC29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{68BC1379-1B3B-4360-B3A7-A5B474423C3D}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B9-40C8-8F78-F91FEBEC29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3AB9-40C8-8F78-F91FEBEC296C}"/>
            </c:ext>
          </c:extLst>
        </c:ser>
        <c:dLbls>
          <c:showLegendKey val="0"/>
          <c:showVal val="1"/>
          <c:showCatName val="0"/>
          <c:showSerName val="0"/>
          <c:showPercent val="0"/>
          <c:showBubbleSize val="0"/>
        </c:dLbls>
        <c:axId val="46179840"/>
        <c:axId val="46181760"/>
      </c:scatterChart>
      <c:valAx>
        <c:axId val="46179840"/>
        <c:scaling>
          <c:orientation val="maxMin"/>
          <c:max val="64"/>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{383814BA-A2F6-45B3-92E3-52858CC4344A}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A7-4968-A58A-2017669E25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{ABB15F39-0DC9-4223-B2EC-63207F7F83E8}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A7-4968-A58A-2017669E25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{E2583127-35C5-4177-9082-68CC665AF7ED}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A7-4968-A58A-2017669E25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{8FD7A7F7-90B4-4AFF-850A-938AF85ADC1F}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A7-4968-A58A-2017669E25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{6CB9FF29-D995-4537-A71F-71E9B1BAB1A6}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A7-4968-A58A-2017669E252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{750FB092-AAAC-41B1-BFDA-65BB00F8023B}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A7-4968-A58A-2017669E252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{17689620-AF36-41B9-B248-2B02A6DDA857}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A7-4968-A58A-2017669E252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{E18FBA0E-8464-42A7-BD0C-7E2EAE6D55ED}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A7-4968-A58A-2017669E252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{AAE82C2A-4B35-4005-B65C-68190E3623DF}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A7-4968-A58A-2017669E25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11.2</c:v>
                </c:pt>
                <c:pt idx="24">
                  <c:v>11.6</c:v>
                </c:pt>
                <c:pt idx="32">
                  <c:v>11.7</c:v>
                </c:pt>
              </c:numCache>
            </c:numRef>
          </c:xVal>
          <c:yVal>
            <c:numRef>
              <c:f>公会計指標分析・財政指標組合せ分析表!$BP$73:$DC$73</c:f>
              <c:numCache>
                <c:formatCode>#,##0.0;"▲ "#,##0.0</c:formatCode>
                <c:ptCount val="40"/>
                <c:pt idx="0">
                  <c:v>58</c:v>
                </c:pt>
                <c:pt idx="8">
                  <c:v>56.5</c:v>
                </c:pt>
                <c:pt idx="16">
                  <c:v>49.2</c:v>
                </c:pt>
                <c:pt idx="24">
                  <c:v>45.7</c:v>
                </c:pt>
                <c:pt idx="32">
                  <c:v>38</c:v>
                </c:pt>
              </c:numCache>
            </c:numRef>
          </c:yVal>
          <c:smooth val="0"/>
          <c:extLst>
            <c:ext xmlns:c16="http://schemas.microsoft.com/office/drawing/2014/chart" uri="{C3380CC4-5D6E-409C-BE32-E72D297353CC}">
              <c16:uniqueId val="{00000009-61A7-4968-A58A-2017669E25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{26C14694-08CB-4D9D-ADA5-10053DC1D972}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A7-4968-A58A-2017669E25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{48288281-AAF7-4CC1-9E29-12382B829E26}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A7-4968-A58A-2017669E25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{2365930F-286D-4C7D-BCBA-9B04092AB8F1}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A7-4968-A58A-2017669E25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{C0D4A6CB-C8C0-40BE-AB43-4FF8E7BF65C7}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A7-4968-A58A-2017669E25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{8E746B54-977B-4A73-8D15-4CC9DF8654E3}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A7-4968-A58A-2017669E252E}"/>
                </c:ext>
              </c:extLst>
            </c:dLbl>
            <c:dLbl>
              <c:idx val="8"/>
              <c:layout>
                <c:manualLayout>
                  <c:x val="-3.6621161056433163E-2"/>
                  <c:y val="-7.354595189967580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{DF49C66B-F7C3-41C4-A86B-BD9256A2B6E7}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A7-4968-A58A-2017669E252E}"/>
                </c:ext>
              </c:extLst>
            </c:dLbl>
            <c:dLbl>
              <c:idx val="16"/>
              <c:layout>
                <c:manualLayout>
                  <c:x val="-2.418558856909179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{22047A12-8766-40BE-807D-D9F5F1A761A4}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A7-4968-A58A-2017669E252E}"/>
                </c:ext>
              </c:extLst>
            </c:dLbl>
            <c:dLbl>
              <c:idx val="24"/>
              <c:layout>
                <c:manualLayout>
                  <c:x val="-3.415957633777203E-2"/>
                  <c:y val="-5.12873422759120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{70FA2498-499F-4BF5-ABCE-BBFDBFB32DC4}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A7-4968-A58A-2017669E25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{4B435900-518E-40E7-A9A4-8F08777751D9}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A7-4968-A58A-2017669E25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61A7-4968-A58A-2017669E252E}"/>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過疎地域に指定され過疎対策事業債が借入可能となったことや、近年の保育所施設整備事業等の公共施設の耐震整備のために発行した地方債の償還が始まっているものの、過去の大型事業の償還終了により前年度から</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算入公債費等については、過疎対策事業債など交付税算入率の高い起債選択を行っていることから高水準にある。今後も計画的な事業実施による地方債の適正な管理を行う必要がある。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満期一括償還地方債の起債は無し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前年度と比較して、地方債現在高や公営企業債等繰入見込額が減少したことにより、将来負担額（</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が減少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減少している。しかしながら、地方債現在高については、依然として高い水準にあるため、将来負担を念頭においた計画による地方債管理を行い、地方債現在高の抑制を図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三重県尾鷲市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減債基金は減少している一方、財政調整基金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及びその他特定目的基金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は増加している。基金全体としては、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内訳の主なものは、その他特定目的基金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のうちふるさと応援基金で、積立額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億に対し取崩額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災害の発生や景気変動による市税の減収等に備え安定した市民サービスを提供するため、経費の削減に努め、基金残高の確保を図る。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ふるさと応援基金：ふるさと応援寄附金を活用し、本市の目指す将来都市像の実現に向けたまちづくりに資する事の積極的かつ重点的な推進。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公共施設等基金：市が必要と認める公共、公益的施設の建設等。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都市計画事業基金：都市計画事業等に要する経費。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活性化対策基金：真に豊かな地域社会の実現を図るため、国際交流や各産業の後継者育成等、本市の活性化に必要な事業の推進。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ふるさと応援基金：ふるさと納税の寄附額増加により増加した。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都市計画事業基金：都市計画事業へ充当したことにより減少した。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ふるさと応援基金：ふるさと応援寄附金の増加に向けた取り組みを強化するため、寄附金の増加に伴い基金残高も増加することが見込まれる。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都市計画事業基金：都市計画事業費が都市計画税の収入を上回る部分について充当する予定。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当初予算における財源不足を補填するため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億円を取崩したものの、決算剰余金等により積戻しを行い、結果的に増加した。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今後も厳しい財政状況が続き深刻な財源不足が予想されることから、経費の削減に努め基金残高の確保を図る。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第三セクター改革推進債の償還のため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万円及び増加する公債費へ充当するため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次年度以降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も第三セクター改革推進債の償還のため公債費へ充当する予定であり、残高は減少していく見込み。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有形固定資産減価償却率については、類似団体より低い水準にあるものの、前年度数値（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ポイントアップの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％となっている。資産の老朽化により、今後も上昇することが見込まれるため、計画的な維持修繕を実施していく必要がある。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81" name="楕円 80"/>
        <xdr:cNvSpPr/>
      </xdr:nvSpPr>
      <xdr:spPr>
        <a:xfrm>
          <a:off x="47117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82" name="有形固定資産減価償却率該当値テキスト"/>
        <xdr:cNvSpPr txBox="1"/>
      </xdr:nvSpPr>
      <xdr:spPr>
        <a:xfrm>
          <a:off x="4813300" y="579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3" name="楕円 82"/>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77893</xdr:rowOff>
    </xdr:to>
    <xdr:cxnSp macro="">
      <xdr:nvCxnSpPr>
        <xdr:cNvPr id="84" name="直線コネクタ 83"/>
        <xdr:cNvCxnSpPr/>
      </xdr:nvCxnSpPr>
      <xdr:spPr>
        <a:xfrm>
          <a:off x="4051300" y="59461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5" name="楕円 84"/>
        <xdr:cNvSpPr/>
      </xdr:nvSpPr>
      <xdr:spPr>
        <a:xfrm>
          <a:off x="3238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31115</xdr:rowOff>
    </xdr:to>
    <xdr:cxnSp macro="">
      <xdr:nvCxnSpPr>
        <xdr:cNvPr id="86" name="直線コネクタ 85"/>
        <xdr:cNvCxnSpPr/>
      </xdr:nvCxnSpPr>
      <xdr:spPr>
        <a:xfrm>
          <a:off x="3289300" y="589936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87" name="楕円 86"/>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155787</xdr:rowOff>
    </xdr:to>
    <xdr:cxnSp macro="">
      <xdr:nvCxnSpPr>
        <xdr:cNvPr id="88" name="直線コネクタ 87"/>
        <xdr:cNvCxnSpPr/>
      </xdr:nvCxnSpPr>
      <xdr:spPr>
        <a:xfrm>
          <a:off x="2527300" y="58345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89" name="楕円 88"/>
        <xdr:cNvSpPr/>
      </xdr:nvSpPr>
      <xdr:spPr>
        <a:xfrm>
          <a:off x="1714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91017</xdr:rowOff>
    </xdr:to>
    <xdr:cxnSp macro="">
      <xdr:nvCxnSpPr>
        <xdr:cNvPr id="90" name="直線コネクタ 89"/>
        <xdr:cNvCxnSpPr/>
      </xdr:nvCxnSpPr>
      <xdr:spPr>
        <a:xfrm>
          <a:off x="1765300" y="578061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5"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96" name="n_2mainValue有形固定資産減価償却率"/>
        <xdr:cNvSpPr txBox="1"/>
      </xdr:nvSpPr>
      <xdr:spPr>
        <a:xfrm>
          <a:off x="3086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97"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98" name="n_4mainValue有形固定資産減価償却率"/>
        <xdr:cNvSpPr txBox="1"/>
      </xdr:nvSpPr>
      <xdr:spPr>
        <a:xfrm>
          <a:off x="1562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債務償還比率については、前年度数値（</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678.8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ポイントダウンの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666.4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主な要因は、過去に実施した耐震整備事業に係る地方債現在高の割合が高く、将来負担額が高いことが考えられる。しかしながら、地方債現在高については、減少傾向にあるため、今後の動向に注視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14690</xdr:rowOff>
    </xdr:from>
    <xdr:to>
      <xdr:col>76</xdr:col>
      <xdr:colOff>73025</xdr:colOff>
      <xdr:row>31</xdr:row>
      <xdr:rowOff>116290</xdr:rowOff>
    </xdr:to>
    <xdr:sp macro="" textlink="">
      <xdr:nvSpPr>
        <xdr:cNvPr id="144" name="楕円 143"/>
        <xdr:cNvSpPr/>
      </xdr:nvSpPr>
      <xdr:spPr>
        <a:xfrm>
          <a:off x="14744700" y="61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164567</xdr:rowOff>
    </xdr:from>
    <xdr:ext cx="469744" cy="259045"/>
    <xdr:sp macro="" textlink="">
      <xdr:nvSpPr>
        <xdr:cNvPr id="145" name="債務償還比率該当値テキスト"/>
        <xdr:cNvSpPr txBox="1"/>
      </xdr:nvSpPr>
      <xdr:spPr>
        <a:xfrm>
          <a:off x="14846300" y="60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36999</xdr:rowOff>
    </xdr:from>
    <xdr:to>
      <xdr:col>72</xdr:col>
      <xdr:colOff>123825</xdr:colOff>
      <xdr:row>31</xdr:row>
      <xdr:rowOff>138599</xdr:rowOff>
    </xdr:to>
    <xdr:sp macro="" textlink="">
      <xdr:nvSpPr>
        <xdr:cNvPr id="146" name="楕円 145"/>
        <xdr:cNvSpPr/>
      </xdr:nvSpPr>
      <xdr:spPr>
        <a:xfrm>
          <a:off x="14033500" y="61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65490</xdr:rowOff>
    </xdr:from>
    <xdr:to>
      <xdr:col>76</xdr:col>
      <xdr:colOff>22225</xdr:colOff>
      <xdr:row>31</xdr:row>
      <xdr:rowOff>87799</xdr:rowOff>
    </xdr:to>
    <xdr:cxnSp macro="">
      <xdr:nvCxnSpPr>
        <xdr:cNvPr id="147" name="直線コネクタ 146"/>
        <xdr:cNvCxnSpPr/>
      </xdr:nvCxnSpPr>
      <xdr:spPr>
        <a:xfrm flipV="1">
          <a:off x="14084300" y="6151965"/>
          <a:ext cx="7112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165280</xdr:rowOff>
    </xdr:from>
    <xdr:to>
      <xdr:col>68</xdr:col>
      <xdr:colOff>123825</xdr:colOff>
      <xdr:row>32</xdr:row>
      <xdr:rowOff>95430</xdr:rowOff>
    </xdr:to>
    <xdr:sp macro="" textlink="">
      <xdr:nvSpPr>
        <xdr:cNvPr id="148" name="楕円 147"/>
        <xdr:cNvSpPr/>
      </xdr:nvSpPr>
      <xdr:spPr>
        <a:xfrm>
          <a:off x="13271500" y="62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87799</xdr:rowOff>
    </xdr:from>
    <xdr:to>
      <xdr:col>72</xdr:col>
      <xdr:colOff>73025</xdr:colOff>
      <xdr:row>32</xdr:row>
      <xdr:rowOff>44630</xdr:rowOff>
    </xdr:to>
    <xdr:cxnSp macro="">
      <xdr:nvCxnSpPr>
        <xdr:cNvPr id="149" name="直線コネクタ 148"/>
        <xdr:cNvCxnSpPr/>
      </xdr:nvCxnSpPr>
      <xdr:spPr>
        <a:xfrm flipV="1">
          <a:off x="13322300" y="6174274"/>
          <a:ext cx="762000" cy="1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9123</xdr:rowOff>
    </xdr:from>
    <xdr:to>
      <xdr:col>64</xdr:col>
      <xdr:colOff>123825</xdr:colOff>
      <xdr:row>32</xdr:row>
      <xdr:rowOff>110723</xdr:rowOff>
    </xdr:to>
    <xdr:sp macro="" textlink="">
      <xdr:nvSpPr>
        <xdr:cNvPr id="150" name="楕円 149"/>
        <xdr:cNvSpPr/>
      </xdr:nvSpPr>
      <xdr:spPr>
        <a:xfrm>
          <a:off x="12509500" y="62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44630</xdr:rowOff>
    </xdr:from>
    <xdr:to>
      <xdr:col>68</xdr:col>
      <xdr:colOff>73025</xdr:colOff>
      <xdr:row>32</xdr:row>
      <xdr:rowOff>59923</xdr:rowOff>
    </xdr:to>
    <xdr:cxnSp macro="">
      <xdr:nvCxnSpPr>
        <xdr:cNvPr id="151" name="直線コネクタ 150"/>
        <xdr:cNvCxnSpPr/>
      </xdr:nvCxnSpPr>
      <xdr:spPr>
        <a:xfrm flipV="1">
          <a:off x="12560300" y="6302555"/>
          <a:ext cx="762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16320</xdr:rowOff>
    </xdr:from>
    <xdr:to>
      <xdr:col>60</xdr:col>
      <xdr:colOff>123825</xdr:colOff>
      <xdr:row>32</xdr:row>
      <xdr:rowOff>117920</xdr:rowOff>
    </xdr:to>
    <xdr:sp macro="" textlink="">
      <xdr:nvSpPr>
        <xdr:cNvPr id="152" name="楕円 151"/>
        <xdr:cNvSpPr/>
      </xdr:nvSpPr>
      <xdr:spPr>
        <a:xfrm>
          <a:off x="117475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59923</xdr:rowOff>
    </xdr:from>
    <xdr:to>
      <xdr:col>64</xdr:col>
      <xdr:colOff>73025</xdr:colOff>
      <xdr:row>32</xdr:row>
      <xdr:rowOff>67120</xdr:rowOff>
    </xdr:to>
    <xdr:cxnSp macro="">
      <xdr:nvCxnSpPr>
        <xdr:cNvPr id="153" name="直線コネクタ 152"/>
        <xdr:cNvCxnSpPr/>
      </xdr:nvCxnSpPr>
      <xdr:spPr>
        <a:xfrm flipV="1">
          <a:off x="11798300" y="631784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4"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155126</xdr:rowOff>
    </xdr:from>
    <xdr:ext cx="469744" cy="259045"/>
    <xdr:sp macro="" textlink="">
      <xdr:nvSpPr>
        <xdr:cNvPr id="158" name="n_1mainValue債務償還比率"/>
        <xdr:cNvSpPr txBox="1"/>
      </xdr:nvSpPr>
      <xdr:spPr>
        <a:xfrm>
          <a:off x="13836727" y="589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86557</xdr:rowOff>
    </xdr:from>
    <xdr:ext cx="469744" cy="259045"/>
    <xdr:sp macro="" textlink="">
      <xdr:nvSpPr>
        <xdr:cNvPr id="159" name="n_2mainValue債務償還比率"/>
        <xdr:cNvSpPr txBox="1"/>
      </xdr:nvSpPr>
      <xdr:spPr>
        <a:xfrm>
          <a:off x="13087427" y="634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101850</xdr:rowOff>
    </xdr:from>
    <xdr:ext cx="469744" cy="259045"/>
    <xdr:sp macro="" textlink="">
      <xdr:nvSpPr>
        <xdr:cNvPr id="160" name="n_3mainValue債務償還比率"/>
        <xdr:cNvSpPr txBox="1"/>
      </xdr:nvSpPr>
      <xdr:spPr>
        <a:xfrm>
          <a:off x="12325427" y="63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109047</xdr:rowOff>
    </xdr:from>
    <xdr:ext cx="469744" cy="259045"/>
    <xdr:sp macro="" textlink="">
      <xdr:nvSpPr>
        <xdr:cNvPr id="161" name="n_4mainValue債務償還比率"/>
        <xdr:cNvSpPr txBox="1"/>
      </xdr:nvSpPr>
      <xdr:spPr>
        <a:xfrm>
          <a:off x="11563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4" name="【道路】&#10;有形固定資産減価償却率該当値テキスト"/>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5" name="楕円 74"/>
        <xdr:cNvSpPr/>
      </xdr:nvSpPr>
      <xdr:spPr>
        <a:xfrm>
          <a:off x="374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140970</xdr:rowOff>
    </xdr:from>
    <xdr:to>
      <xdr:col>24</xdr:col>
      <xdr:colOff>63500</xdr:colOff>
      <xdr:row>37</xdr:row>
      <xdr:rowOff>0</xdr:rowOff>
    </xdr:to>
    <xdr:cxnSp macro="">
      <xdr:nvCxnSpPr>
        <xdr:cNvPr id="76" name="直線コネクタ 75"/>
        <xdr:cNvCxnSpPr/>
      </xdr:nvCxnSpPr>
      <xdr:spPr>
        <a:xfrm>
          <a:off x="3797300" y="6313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7" name="楕円 76"/>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140970</xdr:rowOff>
    </xdr:to>
    <xdr:cxnSp macro="">
      <xdr:nvCxnSpPr>
        <xdr:cNvPr id="78" name="直線コネクタ 77"/>
        <xdr:cNvCxnSpPr/>
      </xdr:nvCxnSpPr>
      <xdr:spPr>
        <a:xfrm>
          <a:off x="2908300" y="6282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110490</xdr:rowOff>
    </xdr:to>
    <xdr:cxnSp macro="">
      <xdr:nvCxnSpPr>
        <xdr:cNvPr id="80" name="直線コネクタ 79"/>
        <xdr:cNvCxnSpPr/>
      </xdr:nvCxnSpPr>
      <xdr:spPr>
        <a:xfrm>
          <a:off x="2019300" y="6252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1" name="楕円 80"/>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47625</xdr:rowOff>
    </xdr:from>
    <xdr:to>
      <xdr:col>10</xdr:col>
      <xdr:colOff>114300</xdr:colOff>
      <xdr:row>36</xdr:row>
      <xdr:rowOff>80010</xdr:rowOff>
    </xdr:to>
    <xdr:cxnSp macro="">
      <xdr:nvCxnSpPr>
        <xdr:cNvPr id="82" name="直線コネクタ 81"/>
        <xdr:cNvCxnSpPr/>
      </xdr:nvCxnSpPr>
      <xdr:spPr>
        <a:xfrm>
          <a:off x="1130300" y="6219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87" name="n_1mainValue【道路】&#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8" name="n_2mainValue【道路】&#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9" name="n_3mainValue【道路】&#10;有形固定資産減価償却率"/>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114952</xdr:rowOff>
    </xdr:from>
    <xdr:ext cx="405111" cy="259045"/>
    <xdr:sp macro="" textlink="">
      <xdr:nvSpPr>
        <xdr:cNvPr id="90" name="n_4mainValue【道路】&#10;有形固定資産減価償却率"/>
        <xdr:cNvSpPr txBox="1"/>
      </xdr:nvSpPr>
      <xdr:spPr>
        <a:xfrm>
          <a:off x="927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7" name="【道路】&#10;一人当たり延長平均値テキスト"/>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48695</xdr:rowOff>
    </xdr:from>
    <xdr:to>
      <xdr:col>55</xdr:col>
      <xdr:colOff>50800</xdr:colOff>
      <xdr:row>39</xdr:row>
      <xdr:rowOff>150295</xdr:rowOff>
    </xdr:to>
    <xdr:sp macro="" textlink="">
      <xdr:nvSpPr>
        <xdr:cNvPr id="128" name="楕円 127"/>
        <xdr:cNvSpPr/>
      </xdr:nvSpPr>
      <xdr:spPr>
        <a:xfrm>
          <a:off x="10426700" y="67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71572</xdr:rowOff>
    </xdr:from>
    <xdr:ext cx="534377" cy="259045"/>
    <xdr:sp macro="" textlink="">
      <xdr:nvSpPr>
        <xdr:cNvPr id="129" name="【道路】&#10;一人当たり延長該当値テキスト"/>
        <xdr:cNvSpPr txBox="1"/>
      </xdr:nvSpPr>
      <xdr:spPr>
        <a:xfrm>
          <a:off x="105156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53861</xdr:rowOff>
    </xdr:from>
    <xdr:to>
      <xdr:col>50</xdr:col>
      <xdr:colOff>165100</xdr:colOff>
      <xdr:row>39</xdr:row>
      <xdr:rowOff>155461</xdr:rowOff>
    </xdr:to>
    <xdr:sp macro="" textlink="">
      <xdr:nvSpPr>
        <xdr:cNvPr id="130" name="楕円 129"/>
        <xdr:cNvSpPr/>
      </xdr:nvSpPr>
      <xdr:spPr>
        <a:xfrm>
          <a:off x="9588500" y="6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99495</xdr:rowOff>
    </xdr:from>
    <xdr:to>
      <xdr:col>55</xdr:col>
      <xdr:colOff>0</xdr:colOff>
      <xdr:row>39</xdr:row>
      <xdr:rowOff>104661</xdr:rowOff>
    </xdr:to>
    <xdr:cxnSp macro="">
      <xdr:nvCxnSpPr>
        <xdr:cNvPr id="131" name="直線コネクタ 130"/>
        <xdr:cNvCxnSpPr/>
      </xdr:nvCxnSpPr>
      <xdr:spPr>
        <a:xfrm flipV="1">
          <a:off x="9639300" y="6786045"/>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63942</xdr:rowOff>
    </xdr:from>
    <xdr:to>
      <xdr:col>46</xdr:col>
      <xdr:colOff>38100</xdr:colOff>
      <xdr:row>39</xdr:row>
      <xdr:rowOff>165542</xdr:rowOff>
    </xdr:to>
    <xdr:sp macro="" textlink="">
      <xdr:nvSpPr>
        <xdr:cNvPr id="132" name="楕円 131"/>
        <xdr:cNvSpPr/>
      </xdr:nvSpPr>
      <xdr:spPr>
        <a:xfrm>
          <a:off x="8699500" y="67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104661</xdr:rowOff>
    </xdr:from>
    <xdr:to>
      <xdr:col>50</xdr:col>
      <xdr:colOff>114300</xdr:colOff>
      <xdr:row>39</xdr:row>
      <xdr:rowOff>114742</xdr:rowOff>
    </xdr:to>
    <xdr:cxnSp macro="">
      <xdr:nvCxnSpPr>
        <xdr:cNvPr id="133" name="直線コネクタ 132"/>
        <xdr:cNvCxnSpPr/>
      </xdr:nvCxnSpPr>
      <xdr:spPr>
        <a:xfrm flipV="1">
          <a:off x="8750300" y="6791211"/>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156525</xdr:rowOff>
    </xdr:from>
    <xdr:to>
      <xdr:col>41</xdr:col>
      <xdr:colOff>101600</xdr:colOff>
      <xdr:row>40</xdr:row>
      <xdr:rowOff>86675</xdr:rowOff>
    </xdr:to>
    <xdr:sp macro="" textlink="">
      <xdr:nvSpPr>
        <xdr:cNvPr id="134" name="楕円 133"/>
        <xdr:cNvSpPr/>
      </xdr:nvSpPr>
      <xdr:spPr>
        <a:xfrm>
          <a:off x="7810500" y="68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114742</xdr:rowOff>
    </xdr:from>
    <xdr:to>
      <xdr:col>45</xdr:col>
      <xdr:colOff>177800</xdr:colOff>
      <xdr:row>40</xdr:row>
      <xdr:rowOff>35875</xdr:rowOff>
    </xdr:to>
    <xdr:cxnSp macro="">
      <xdr:nvCxnSpPr>
        <xdr:cNvPr id="135" name="直線コネクタ 134"/>
        <xdr:cNvCxnSpPr/>
      </xdr:nvCxnSpPr>
      <xdr:spPr>
        <a:xfrm flipV="1">
          <a:off x="7861300" y="6801292"/>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162423</xdr:rowOff>
    </xdr:from>
    <xdr:to>
      <xdr:col>36</xdr:col>
      <xdr:colOff>165100</xdr:colOff>
      <xdr:row>40</xdr:row>
      <xdr:rowOff>92573</xdr:rowOff>
    </xdr:to>
    <xdr:sp macro="" textlink="">
      <xdr:nvSpPr>
        <xdr:cNvPr id="136" name="楕円 135"/>
        <xdr:cNvSpPr/>
      </xdr:nvSpPr>
      <xdr:spPr>
        <a:xfrm>
          <a:off x="6921500" y="68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35875</xdr:rowOff>
    </xdr:from>
    <xdr:to>
      <xdr:col>41</xdr:col>
      <xdr:colOff>50800</xdr:colOff>
      <xdr:row>40</xdr:row>
      <xdr:rowOff>41773</xdr:rowOff>
    </xdr:to>
    <xdr:cxnSp macro="">
      <xdr:nvCxnSpPr>
        <xdr:cNvPr id="137" name="直線コネクタ 136"/>
        <xdr:cNvCxnSpPr/>
      </xdr:nvCxnSpPr>
      <xdr:spPr>
        <a:xfrm flipV="1">
          <a:off x="6972300" y="689387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538</xdr:rowOff>
    </xdr:from>
    <xdr:ext cx="534377" cy="259045"/>
    <xdr:sp macro="" textlink="">
      <xdr:nvSpPr>
        <xdr:cNvPr id="142" name="n_1mainValue【道路】&#10;一人当たり延長"/>
        <xdr:cNvSpPr txBox="1"/>
      </xdr:nvSpPr>
      <xdr:spPr>
        <a:xfrm>
          <a:off x="9359411" y="65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156669</xdr:rowOff>
    </xdr:from>
    <xdr:ext cx="534377" cy="259045"/>
    <xdr:sp macro="" textlink="">
      <xdr:nvSpPr>
        <xdr:cNvPr id="143" name="n_2mainValue【道路】&#10;一人当たり延長"/>
        <xdr:cNvSpPr txBox="1"/>
      </xdr:nvSpPr>
      <xdr:spPr>
        <a:xfrm>
          <a:off x="8483111" y="68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77802</xdr:rowOff>
    </xdr:from>
    <xdr:ext cx="534377" cy="259045"/>
    <xdr:sp macro="" textlink="">
      <xdr:nvSpPr>
        <xdr:cNvPr id="144" name="n_3mainValue【道路】&#10;一人当たり延長"/>
        <xdr:cNvSpPr txBox="1"/>
      </xdr:nvSpPr>
      <xdr:spPr>
        <a:xfrm>
          <a:off x="7594111" y="69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83700</xdr:rowOff>
    </xdr:from>
    <xdr:ext cx="534377" cy="259045"/>
    <xdr:sp macro="" textlink="">
      <xdr:nvSpPr>
        <xdr:cNvPr id="145" name="n_4mainValue【道路】&#10;一人当たり延長"/>
        <xdr:cNvSpPr txBox="1"/>
      </xdr:nvSpPr>
      <xdr:spPr>
        <a:xfrm>
          <a:off x="6705111" y="69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87" name="楕円 186"/>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125203</xdr:rowOff>
    </xdr:from>
    <xdr:ext cx="405111" cy="259045"/>
    <xdr:sp macro="" textlink="">
      <xdr:nvSpPr>
        <xdr:cNvPr id="188" name="【橋りょう・トンネル】&#10;有形固定資産減価償却率該当値テキスト"/>
        <xdr:cNvSpPr txBox="1"/>
      </xdr:nvSpPr>
      <xdr:spPr>
        <a:xfrm>
          <a:off x="4673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89" name="楕円 188"/>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26126</xdr:rowOff>
    </xdr:to>
    <xdr:cxnSp macro="">
      <xdr:nvCxnSpPr>
        <xdr:cNvPr id="190" name="直線コネクタ 189"/>
        <xdr:cNvCxnSpPr/>
      </xdr:nvCxnSpPr>
      <xdr:spPr>
        <a:xfrm>
          <a:off x="3797300" y="1082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136978</xdr:rowOff>
    </xdr:from>
    <xdr:to>
      <xdr:col>15</xdr:col>
      <xdr:colOff>101600</xdr:colOff>
      <xdr:row>63</xdr:row>
      <xdr:rowOff>67128</xdr:rowOff>
    </xdr:to>
    <xdr:sp macro="" textlink="">
      <xdr:nvSpPr>
        <xdr:cNvPr id="191" name="楕円 190"/>
        <xdr:cNvSpPr/>
      </xdr:nvSpPr>
      <xdr:spPr>
        <a:xfrm>
          <a:off x="2857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16328</xdr:rowOff>
    </xdr:from>
    <xdr:to>
      <xdr:col>19</xdr:col>
      <xdr:colOff>177800</xdr:colOff>
      <xdr:row>63</xdr:row>
      <xdr:rowOff>26126</xdr:rowOff>
    </xdr:to>
    <xdr:cxnSp macro="">
      <xdr:nvCxnSpPr>
        <xdr:cNvPr id="192" name="直線コネクタ 191"/>
        <xdr:cNvCxnSpPr/>
      </xdr:nvCxnSpPr>
      <xdr:spPr>
        <a:xfrm>
          <a:off x="2908300" y="108176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128815</xdr:rowOff>
    </xdr:from>
    <xdr:to>
      <xdr:col>10</xdr:col>
      <xdr:colOff>165100</xdr:colOff>
      <xdr:row>63</xdr:row>
      <xdr:rowOff>58965</xdr:rowOff>
    </xdr:to>
    <xdr:sp macro="" textlink="">
      <xdr:nvSpPr>
        <xdr:cNvPr id="193" name="楕円 192"/>
        <xdr:cNvSpPr/>
      </xdr:nvSpPr>
      <xdr:spPr>
        <a:xfrm>
          <a:off x="196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8165</xdr:rowOff>
    </xdr:from>
    <xdr:to>
      <xdr:col>15</xdr:col>
      <xdr:colOff>50800</xdr:colOff>
      <xdr:row>63</xdr:row>
      <xdr:rowOff>16328</xdr:rowOff>
    </xdr:to>
    <xdr:cxnSp macro="">
      <xdr:nvCxnSpPr>
        <xdr:cNvPr id="194" name="直線コネクタ 193"/>
        <xdr:cNvCxnSpPr/>
      </xdr:nvCxnSpPr>
      <xdr:spPr>
        <a:xfrm>
          <a:off x="2019300" y="108095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125549</xdr:rowOff>
    </xdr:from>
    <xdr:to>
      <xdr:col>6</xdr:col>
      <xdr:colOff>38100</xdr:colOff>
      <xdr:row>63</xdr:row>
      <xdr:rowOff>55699</xdr:rowOff>
    </xdr:to>
    <xdr:sp macro="" textlink="">
      <xdr:nvSpPr>
        <xdr:cNvPr id="195" name="楕円 194"/>
        <xdr:cNvSpPr/>
      </xdr:nvSpPr>
      <xdr:spPr>
        <a:xfrm>
          <a:off x="1079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4899</xdr:rowOff>
    </xdr:from>
    <xdr:to>
      <xdr:col>10</xdr:col>
      <xdr:colOff>114300</xdr:colOff>
      <xdr:row>63</xdr:row>
      <xdr:rowOff>8165</xdr:rowOff>
    </xdr:to>
    <xdr:cxnSp macro="">
      <xdr:nvCxnSpPr>
        <xdr:cNvPr id="196" name="直線コネクタ 195"/>
        <xdr:cNvCxnSpPr/>
      </xdr:nvCxnSpPr>
      <xdr:spPr>
        <a:xfrm>
          <a:off x="1130300" y="1080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1" name="n_1mainValue【橋りょう・トンネル】&#10;有形固定資産減価償却率"/>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58255</xdr:rowOff>
    </xdr:from>
    <xdr:ext cx="405111" cy="259045"/>
    <xdr:sp macro="" textlink="">
      <xdr:nvSpPr>
        <xdr:cNvPr id="202" name="n_2mainValue【橋りょう・トンネル】&#10;有形固定資産減価償却率"/>
        <xdr:cNvSpPr txBox="1"/>
      </xdr:nvSpPr>
      <xdr:spPr>
        <a:xfrm>
          <a:off x="2705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50092</xdr:rowOff>
    </xdr:from>
    <xdr:ext cx="405111" cy="259045"/>
    <xdr:sp macro="" textlink="">
      <xdr:nvSpPr>
        <xdr:cNvPr id="203" name="n_3mainValue【橋りょう・トンネル】&#10;有形固定資産減価償却率"/>
        <xdr:cNvSpPr txBox="1"/>
      </xdr:nvSpPr>
      <xdr:spPr>
        <a:xfrm>
          <a:off x="1816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46826</xdr:rowOff>
    </xdr:from>
    <xdr:ext cx="405111" cy="259045"/>
    <xdr:sp macro="" textlink="">
      <xdr:nvSpPr>
        <xdr:cNvPr id="204" name="n_4mainValue【橋りょう・トンネル】&#10;有形固定資産減価償却率"/>
        <xdr:cNvSpPr txBox="1"/>
      </xdr:nvSpPr>
      <xdr:spPr>
        <a:xfrm>
          <a:off x="927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43721</xdr:rowOff>
    </xdr:from>
    <xdr:to>
      <xdr:col>55</xdr:col>
      <xdr:colOff>50800</xdr:colOff>
      <xdr:row>58</xdr:row>
      <xdr:rowOff>145321</xdr:rowOff>
    </xdr:to>
    <xdr:sp macro="" textlink="">
      <xdr:nvSpPr>
        <xdr:cNvPr id="244" name="楕円 243"/>
        <xdr:cNvSpPr/>
      </xdr:nvSpPr>
      <xdr:spPr>
        <a:xfrm>
          <a:off x="10426700" y="99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66598</xdr:rowOff>
    </xdr:from>
    <xdr:ext cx="599010" cy="259045"/>
    <xdr:sp macro="" textlink="">
      <xdr:nvSpPr>
        <xdr:cNvPr id="245" name="【橋りょう・トンネル】&#10;一人当たり有形固定資産（償却資産）額該当値テキスト"/>
        <xdr:cNvSpPr txBox="1"/>
      </xdr:nvSpPr>
      <xdr:spPr>
        <a:xfrm>
          <a:off x="10515600" y="983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73118</xdr:rowOff>
    </xdr:from>
    <xdr:to>
      <xdr:col>50</xdr:col>
      <xdr:colOff>165100</xdr:colOff>
      <xdr:row>59</xdr:row>
      <xdr:rowOff>3268</xdr:rowOff>
    </xdr:to>
    <xdr:sp macro="" textlink="">
      <xdr:nvSpPr>
        <xdr:cNvPr id="246" name="楕円 245"/>
        <xdr:cNvSpPr/>
      </xdr:nvSpPr>
      <xdr:spPr>
        <a:xfrm>
          <a:off x="9588500" y="100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94521</xdr:rowOff>
    </xdr:from>
    <xdr:to>
      <xdr:col>55</xdr:col>
      <xdr:colOff>0</xdr:colOff>
      <xdr:row>58</xdr:row>
      <xdr:rowOff>123918</xdr:rowOff>
    </xdr:to>
    <xdr:cxnSp macro="">
      <xdr:nvCxnSpPr>
        <xdr:cNvPr id="247" name="直線コネクタ 246"/>
        <xdr:cNvCxnSpPr/>
      </xdr:nvCxnSpPr>
      <xdr:spPr>
        <a:xfrm flipV="1">
          <a:off x="9639300" y="10038621"/>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94376</xdr:rowOff>
    </xdr:from>
    <xdr:to>
      <xdr:col>46</xdr:col>
      <xdr:colOff>38100</xdr:colOff>
      <xdr:row>59</xdr:row>
      <xdr:rowOff>24526</xdr:rowOff>
    </xdr:to>
    <xdr:sp macro="" textlink="">
      <xdr:nvSpPr>
        <xdr:cNvPr id="248" name="楕円 247"/>
        <xdr:cNvSpPr/>
      </xdr:nvSpPr>
      <xdr:spPr>
        <a:xfrm>
          <a:off x="8699500" y="100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123918</xdr:rowOff>
    </xdr:from>
    <xdr:to>
      <xdr:col>50</xdr:col>
      <xdr:colOff>114300</xdr:colOff>
      <xdr:row>58</xdr:row>
      <xdr:rowOff>145176</xdr:rowOff>
    </xdr:to>
    <xdr:cxnSp macro="">
      <xdr:nvCxnSpPr>
        <xdr:cNvPr id="249" name="直線コネクタ 248"/>
        <xdr:cNvCxnSpPr/>
      </xdr:nvCxnSpPr>
      <xdr:spPr>
        <a:xfrm flipV="1">
          <a:off x="8750300" y="10068018"/>
          <a:ext cx="889000" cy="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119876</xdr:rowOff>
    </xdr:from>
    <xdr:to>
      <xdr:col>41</xdr:col>
      <xdr:colOff>101600</xdr:colOff>
      <xdr:row>59</xdr:row>
      <xdr:rowOff>50026</xdr:rowOff>
    </xdr:to>
    <xdr:sp macro="" textlink="">
      <xdr:nvSpPr>
        <xdr:cNvPr id="250" name="楕円 249"/>
        <xdr:cNvSpPr/>
      </xdr:nvSpPr>
      <xdr:spPr>
        <a:xfrm>
          <a:off x="7810500" y="100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145176</xdr:rowOff>
    </xdr:from>
    <xdr:to>
      <xdr:col>45</xdr:col>
      <xdr:colOff>177800</xdr:colOff>
      <xdr:row>58</xdr:row>
      <xdr:rowOff>170676</xdr:rowOff>
    </xdr:to>
    <xdr:cxnSp macro="">
      <xdr:nvCxnSpPr>
        <xdr:cNvPr id="251" name="直線コネクタ 250"/>
        <xdr:cNvCxnSpPr/>
      </xdr:nvCxnSpPr>
      <xdr:spPr>
        <a:xfrm flipV="1">
          <a:off x="7861300" y="10089276"/>
          <a:ext cx="889000" cy="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146962</xdr:rowOff>
    </xdr:from>
    <xdr:to>
      <xdr:col>36</xdr:col>
      <xdr:colOff>165100</xdr:colOff>
      <xdr:row>59</xdr:row>
      <xdr:rowOff>77112</xdr:rowOff>
    </xdr:to>
    <xdr:sp macro="" textlink="">
      <xdr:nvSpPr>
        <xdr:cNvPr id="252" name="楕円 251"/>
        <xdr:cNvSpPr/>
      </xdr:nvSpPr>
      <xdr:spPr>
        <a:xfrm>
          <a:off x="6921500" y="1009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170676</xdr:rowOff>
    </xdr:from>
    <xdr:to>
      <xdr:col>41</xdr:col>
      <xdr:colOff>50800</xdr:colOff>
      <xdr:row>59</xdr:row>
      <xdr:rowOff>26312</xdr:rowOff>
    </xdr:to>
    <xdr:cxnSp macro="">
      <xdr:nvCxnSpPr>
        <xdr:cNvPr id="253" name="直線コネクタ 252"/>
        <xdr:cNvCxnSpPr/>
      </xdr:nvCxnSpPr>
      <xdr:spPr>
        <a:xfrm flipV="1">
          <a:off x="6972300" y="10114776"/>
          <a:ext cx="8890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19795</xdr:rowOff>
    </xdr:from>
    <xdr:ext cx="599010" cy="259045"/>
    <xdr:sp macro="" textlink="">
      <xdr:nvSpPr>
        <xdr:cNvPr id="258" name="n_1mainValue【橋りょう・トンネル】&#10;一人当たり有形固定資産（償却資産）額"/>
        <xdr:cNvSpPr txBox="1"/>
      </xdr:nvSpPr>
      <xdr:spPr>
        <a:xfrm>
          <a:off x="9327095" y="97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41053</xdr:rowOff>
    </xdr:from>
    <xdr:ext cx="599010" cy="259045"/>
    <xdr:sp macro="" textlink="">
      <xdr:nvSpPr>
        <xdr:cNvPr id="259" name="n_2mainValue【橋りょう・トンネル】&#10;一人当たり有形固定資産（償却資産）額"/>
        <xdr:cNvSpPr txBox="1"/>
      </xdr:nvSpPr>
      <xdr:spPr>
        <a:xfrm>
          <a:off x="8450795" y="981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66553</xdr:rowOff>
    </xdr:from>
    <xdr:ext cx="599010" cy="259045"/>
    <xdr:sp macro="" textlink="">
      <xdr:nvSpPr>
        <xdr:cNvPr id="260" name="n_3mainValue【橋りょう・トンネル】&#10;一人当たり有形固定資産（償却資産）額"/>
        <xdr:cNvSpPr txBox="1"/>
      </xdr:nvSpPr>
      <xdr:spPr>
        <a:xfrm>
          <a:off x="7561795" y="983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93639</xdr:rowOff>
    </xdr:from>
    <xdr:ext cx="599010" cy="259045"/>
    <xdr:sp macro="" textlink="">
      <xdr:nvSpPr>
        <xdr:cNvPr id="261" name="n_4mainValue【橋りょう・トンネル】&#10;一人当たり有形固定資産（償却資産）額"/>
        <xdr:cNvSpPr txBox="1"/>
      </xdr:nvSpPr>
      <xdr:spPr>
        <a:xfrm>
          <a:off x="6672795" y="986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69214</xdr:rowOff>
    </xdr:from>
    <xdr:to>
      <xdr:col>24</xdr:col>
      <xdr:colOff>114300</xdr:colOff>
      <xdr:row>84</xdr:row>
      <xdr:rowOff>170814</xdr:rowOff>
    </xdr:to>
    <xdr:sp macro="" textlink="">
      <xdr:nvSpPr>
        <xdr:cNvPr id="302" name="楕円 301"/>
        <xdr:cNvSpPr/>
      </xdr:nvSpPr>
      <xdr:spPr>
        <a:xfrm>
          <a:off x="4584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47641</xdr:rowOff>
    </xdr:from>
    <xdr:ext cx="405111" cy="259045"/>
    <xdr:sp macro="" textlink="">
      <xdr:nvSpPr>
        <xdr:cNvPr id="303" name="【公営住宅】&#10;有形固定資産減価償却率該当値テキスト"/>
        <xdr:cNvSpPr txBox="1"/>
      </xdr:nvSpPr>
      <xdr:spPr>
        <a:xfrm>
          <a:off x="4673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304" name="楕円 303"/>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120014</xdr:rowOff>
    </xdr:to>
    <xdr:cxnSp macro="">
      <xdr:nvCxnSpPr>
        <xdr:cNvPr id="305" name="直線コネクタ 304"/>
        <xdr:cNvCxnSpPr/>
      </xdr:nvCxnSpPr>
      <xdr:spPr>
        <a:xfrm>
          <a:off x="3797300" y="144951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xdr:rowOff>
    </xdr:from>
    <xdr:to>
      <xdr:col>15</xdr:col>
      <xdr:colOff>101600</xdr:colOff>
      <xdr:row>84</xdr:row>
      <xdr:rowOff>115570</xdr:rowOff>
    </xdr:to>
    <xdr:sp macro="" textlink="">
      <xdr:nvSpPr>
        <xdr:cNvPr id="306" name="楕円 305"/>
        <xdr:cNvSpPr/>
      </xdr:nvSpPr>
      <xdr:spPr>
        <a:xfrm>
          <a:off x="2857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64770</xdr:rowOff>
    </xdr:from>
    <xdr:to>
      <xdr:col>19</xdr:col>
      <xdr:colOff>177800</xdr:colOff>
      <xdr:row>84</xdr:row>
      <xdr:rowOff>93345</xdr:rowOff>
    </xdr:to>
    <xdr:cxnSp macro="">
      <xdr:nvCxnSpPr>
        <xdr:cNvPr id="307" name="直線コネクタ 306"/>
        <xdr:cNvCxnSpPr/>
      </xdr:nvCxnSpPr>
      <xdr:spPr>
        <a:xfrm>
          <a:off x="2908300" y="1446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308" name="楕円 307"/>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36195</xdr:rowOff>
    </xdr:from>
    <xdr:to>
      <xdr:col>15</xdr:col>
      <xdr:colOff>50800</xdr:colOff>
      <xdr:row>84</xdr:row>
      <xdr:rowOff>64770</xdr:rowOff>
    </xdr:to>
    <xdr:cxnSp macro="">
      <xdr:nvCxnSpPr>
        <xdr:cNvPr id="309" name="直線コネクタ 308"/>
        <xdr:cNvCxnSpPr/>
      </xdr:nvCxnSpPr>
      <xdr:spPr>
        <a:xfrm>
          <a:off x="2019300" y="14437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128270</xdr:rowOff>
    </xdr:from>
    <xdr:to>
      <xdr:col>6</xdr:col>
      <xdr:colOff>38100</xdr:colOff>
      <xdr:row>84</xdr:row>
      <xdr:rowOff>58420</xdr:rowOff>
    </xdr:to>
    <xdr:sp macro="" textlink="">
      <xdr:nvSpPr>
        <xdr:cNvPr id="310" name="楕円 309"/>
        <xdr:cNvSpPr/>
      </xdr:nvSpPr>
      <xdr:spPr>
        <a:xfrm>
          <a:off x="1079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xdr:rowOff>
    </xdr:from>
    <xdr:to>
      <xdr:col>10</xdr:col>
      <xdr:colOff>114300</xdr:colOff>
      <xdr:row>84</xdr:row>
      <xdr:rowOff>36195</xdr:rowOff>
    </xdr:to>
    <xdr:cxnSp macro="">
      <xdr:nvCxnSpPr>
        <xdr:cNvPr id="311" name="直線コネクタ 310"/>
        <xdr:cNvCxnSpPr/>
      </xdr:nvCxnSpPr>
      <xdr:spPr>
        <a:xfrm>
          <a:off x="1130300" y="14409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316" name="n_1mainValue【公営住宅】&#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106697</xdr:rowOff>
    </xdr:from>
    <xdr:ext cx="405111" cy="259045"/>
    <xdr:sp macro="" textlink="">
      <xdr:nvSpPr>
        <xdr:cNvPr id="317" name="n_2mainValue【公営住宅】&#10;有形固定資産減価償却率"/>
        <xdr:cNvSpPr txBox="1"/>
      </xdr:nvSpPr>
      <xdr:spPr>
        <a:xfrm>
          <a:off x="2705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18" name="n_3mainValue【公営住宅】&#10;有形固定資産減価償却率"/>
        <xdr:cNvSpPr txBox="1"/>
      </xdr:nvSpPr>
      <xdr:spPr>
        <a:xfrm>
          <a:off x="1816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49547</xdr:rowOff>
    </xdr:from>
    <xdr:ext cx="405111" cy="259045"/>
    <xdr:sp macro="" textlink="">
      <xdr:nvSpPr>
        <xdr:cNvPr id="319" name="n_4mainValue【公営住宅】&#10;有形固定資産減価償却率"/>
        <xdr:cNvSpPr txBox="1"/>
      </xdr:nvSpPr>
      <xdr:spPr>
        <a:xfrm>
          <a:off x="927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97845</xdr:rowOff>
    </xdr:from>
    <xdr:to>
      <xdr:col>55</xdr:col>
      <xdr:colOff>50800</xdr:colOff>
      <xdr:row>87</xdr:row>
      <xdr:rowOff>27995</xdr:rowOff>
    </xdr:to>
    <xdr:sp macro="" textlink="">
      <xdr:nvSpPr>
        <xdr:cNvPr id="361" name="楕円 360"/>
        <xdr:cNvSpPr/>
      </xdr:nvSpPr>
      <xdr:spPr>
        <a:xfrm>
          <a:off x="10426700" y="148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12772</xdr:rowOff>
    </xdr:from>
    <xdr:ext cx="469744" cy="259045"/>
    <xdr:sp macro="" textlink="">
      <xdr:nvSpPr>
        <xdr:cNvPr id="362" name="【公営住宅】&#10;一人当たり面積該当値テキスト"/>
        <xdr:cNvSpPr txBox="1"/>
      </xdr:nvSpPr>
      <xdr:spPr>
        <a:xfrm>
          <a:off x="10515600" y="1475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98008</xdr:rowOff>
    </xdr:from>
    <xdr:to>
      <xdr:col>50</xdr:col>
      <xdr:colOff>165100</xdr:colOff>
      <xdr:row>87</xdr:row>
      <xdr:rowOff>28158</xdr:rowOff>
    </xdr:to>
    <xdr:sp macro="" textlink="">
      <xdr:nvSpPr>
        <xdr:cNvPr id="363" name="楕円 362"/>
        <xdr:cNvSpPr/>
      </xdr:nvSpPr>
      <xdr:spPr>
        <a:xfrm>
          <a:off x="95885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148645</xdr:rowOff>
    </xdr:from>
    <xdr:to>
      <xdr:col>55</xdr:col>
      <xdr:colOff>0</xdr:colOff>
      <xdr:row>86</xdr:row>
      <xdr:rowOff>148808</xdr:rowOff>
    </xdr:to>
    <xdr:cxnSp macro="">
      <xdr:nvCxnSpPr>
        <xdr:cNvPr id="364" name="直線コネクタ 363"/>
        <xdr:cNvCxnSpPr/>
      </xdr:nvCxnSpPr>
      <xdr:spPr>
        <a:xfrm flipV="1">
          <a:off x="9639300" y="1489334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98400</xdr:rowOff>
    </xdr:from>
    <xdr:to>
      <xdr:col>46</xdr:col>
      <xdr:colOff>38100</xdr:colOff>
      <xdr:row>87</xdr:row>
      <xdr:rowOff>28550</xdr:rowOff>
    </xdr:to>
    <xdr:sp macro="" textlink="">
      <xdr:nvSpPr>
        <xdr:cNvPr id="365" name="楕円 364"/>
        <xdr:cNvSpPr/>
      </xdr:nvSpPr>
      <xdr:spPr>
        <a:xfrm>
          <a:off x="8699500" y="148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148808</xdr:rowOff>
    </xdr:from>
    <xdr:to>
      <xdr:col>50</xdr:col>
      <xdr:colOff>114300</xdr:colOff>
      <xdr:row>86</xdr:row>
      <xdr:rowOff>149200</xdr:rowOff>
    </xdr:to>
    <xdr:cxnSp macro="">
      <xdr:nvCxnSpPr>
        <xdr:cNvPr id="366" name="直線コネクタ 365"/>
        <xdr:cNvCxnSpPr/>
      </xdr:nvCxnSpPr>
      <xdr:spPr>
        <a:xfrm flipV="1">
          <a:off x="8750300" y="1489350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98858</xdr:rowOff>
    </xdr:from>
    <xdr:to>
      <xdr:col>41</xdr:col>
      <xdr:colOff>101600</xdr:colOff>
      <xdr:row>87</xdr:row>
      <xdr:rowOff>29008</xdr:rowOff>
    </xdr:to>
    <xdr:sp macro="" textlink="">
      <xdr:nvSpPr>
        <xdr:cNvPr id="367" name="楕円 366"/>
        <xdr:cNvSpPr/>
      </xdr:nvSpPr>
      <xdr:spPr>
        <a:xfrm>
          <a:off x="7810500" y="148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149200</xdr:rowOff>
    </xdr:from>
    <xdr:to>
      <xdr:col>45</xdr:col>
      <xdr:colOff>177800</xdr:colOff>
      <xdr:row>86</xdr:row>
      <xdr:rowOff>149658</xdr:rowOff>
    </xdr:to>
    <xdr:cxnSp macro="">
      <xdr:nvCxnSpPr>
        <xdr:cNvPr id="368" name="直線コネクタ 367"/>
        <xdr:cNvCxnSpPr/>
      </xdr:nvCxnSpPr>
      <xdr:spPr>
        <a:xfrm flipV="1">
          <a:off x="7861300" y="1489390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99248</xdr:rowOff>
    </xdr:from>
    <xdr:to>
      <xdr:col>36</xdr:col>
      <xdr:colOff>165100</xdr:colOff>
      <xdr:row>87</xdr:row>
      <xdr:rowOff>29398</xdr:rowOff>
    </xdr:to>
    <xdr:sp macro="" textlink="">
      <xdr:nvSpPr>
        <xdr:cNvPr id="369" name="楕円 368"/>
        <xdr:cNvSpPr/>
      </xdr:nvSpPr>
      <xdr:spPr>
        <a:xfrm>
          <a:off x="6921500" y="14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149658</xdr:rowOff>
    </xdr:from>
    <xdr:to>
      <xdr:col>41</xdr:col>
      <xdr:colOff>50800</xdr:colOff>
      <xdr:row>86</xdr:row>
      <xdr:rowOff>150048</xdr:rowOff>
    </xdr:to>
    <xdr:cxnSp macro="">
      <xdr:nvCxnSpPr>
        <xdr:cNvPr id="370" name="直線コネクタ 369"/>
        <xdr:cNvCxnSpPr/>
      </xdr:nvCxnSpPr>
      <xdr:spPr>
        <a:xfrm flipV="1">
          <a:off x="6972300" y="14894358"/>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19285</xdr:rowOff>
    </xdr:from>
    <xdr:ext cx="469744" cy="259045"/>
    <xdr:sp macro="" textlink="">
      <xdr:nvSpPr>
        <xdr:cNvPr id="375" name="n_1mainValue【公営住宅】&#10;一人当たり面積"/>
        <xdr:cNvSpPr txBox="1"/>
      </xdr:nvSpPr>
      <xdr:spPr>
        <a:xfrm>
          <a:off x="9391727" y="149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19677</xdr:rowOff>
    </xdr:from>
    <xdr:ext cx="469744" cy="259045"/>
    <xdr:sp macro="" textlink="">
      <xdr:nvSpPr>
        <xdr:cNvPr id="376" name="n_2mainValue【公営住宅】&#10;一人当たり面積"/>
        <xdr:cNvSpPr txBox="1"/>
      </xdr:nvSpPr>
      <xdr:spPr>
        <a:xfrm>
          <a:off x="8515427" y="149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20135</xdr:rowOff>
    </xdr:from>
    <xdr:ext cx="469744" cy="259045"/>
    <xdr:sp macro="" textlink="">
      <xdr:nvSpPr>
        <xdr:cNvPr id="377" name="n_3mainValue【公営住宅】&#10;一人当たり面積"/>
        <xdr:cNvSpPr txBox="1"/>
      </xdr:nvSpPr>
      <xdr:spPr>
        <a:xfrm>
          <a:off x="7626427" y="149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20525</xdr:rowOff>
    </xdr:from>
    <xdr:ext cx="469744" cy="259045"/>
    <xdr:sp macro="" textlink="">
      <xdr:nvSpPr>
        <xdr:cNvPr id="378" name="n_4mainValue【公営住宅】&#10;一人当たり面積"/>
        <xdr:cNvSpPr txBox="1"/>
      </xdr:nvSpPr>
      <xdr:spPr>
        <a:xfrm>
          <a:off x="6737427" y="149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409" name="【港湾・漁港】&#10;有形固定資産減価償却率平均値テキスト"/>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40095</xdr:rowOff>
    </xdr:from>
    <xdr:to>
      <xdr:col>24</xdr:col>
      <xdr:colOff>114300</xdr:colOff>
      <xdr:row>106</xdr:row>
      <xdr:rowOff>141695</xdr:rowOff>
    </xdr:to>
    <xdr:sp macro="" textlink="">
      <xdr:nvSpPr>
        <xdr:cNvPr id="420" name="楕円 419"/>
        <xdr:cNvSpPr/>
      </xdr:nvSpPr>
      <xdr:spPr>
        <a:xfrm>
          <a:off x="4584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18522</xdr:rowOff>
    </xdr:from>
    <xdr:ext cx="405111" cy="259045"/>
    <xdr:sp macro="" textlink="">
      <xdr:nvSpPr>
        <xdr:cNvPr id="421" name="【港湾・漁港】&#10;有形固定資産減価償却率該当値テキスト"/>
        <xdr:cNvSpPr txBox="1"/>
      </xdr:nvSpPr>
      <xdr:spPr>
        <a:xfrm>
          <a:off x="4673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22134</xdr:rowOff>
    </xdr:from>
    <xdr:to>
      <xdr:col>20</xdr:col>
      <xdr:colOff>38100</xdr:colOff>
      <xdr:row>106</xdr:row>
      <xdr:rowOff>123734</xdr:rowOff>
    </xdr:to>
    <xdr:sp macro="" textlink="">
      <xdr:nvSpPr>
        <xdr:cNvPr id="422" name="楕円 421"/>
        <xdr:cNvSpPr/>
      </xdr:nvSpPr>
      <xdr:spPr>
        <a:xfrm>
          <a:off x="3746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72934</xdr:rowOff>
    </xdr:from>
    <xdr:to>
      <xdr:col>24</xdr:col>
      <xdr:colOff>63500</xdr:colOff>
      <xdr:row>106</xdr:row>
      <xdr:rowOff>90895</xdr:rowOff>
    </xdr:to>
    <xdr:cxnSp macro="">
      <xdr:nvCxnSpPr>
        <xdr:cNvPr id="423" name="直線コネクタ 422"/>
        <xdr:cNvCxnSpPr/>
      </xdr:nvCxnSpPr>
      <xdr:spPr>
        <a:xfrm>
          <a:off x="3797300" y="1824663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24" name="楕円 423"/>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72934</xdr:rowOff>
    </xdr:to>
    <xdr:cxnSp macro="">
      <xdr:nvCxnSpPr>
        <xdr:cNvPr id="425" name="直線コネクタ 424"/>
        <xdr:cNvCxnSpPr/>
      </xdr:nvCxnSpPr>
      <xdr:spPr>
        <a:xfrm>
          <a:off x="2908300" y="182254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165826</xdr:rowOff>
    </xdr:from>
    <xdr:to>
      <xdr:col>10</xdr:col>
      <xdr:colOff>165100</xdr:colOff>
      <xdr:row>106</xdr:row>
      <xdr:rowOff>95976</xdr:rowOff>
    </xdr:to>
    <xdr:sp macro="" textlink="">
      <xdr:nvSpPr>
        <xdr:cNvPr id="426" name="楕円 425"/>
        <xdr:cNvSpPr/>
      </xdr:nvSpPr>
      <xdr:spPr>
        <a:xfrm>
          <a:off x="1968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45176</xdr:rowOff>
    </xdr:from>
    <xdr:to>
      <xdr:col>15</xdr:col>
      <xdr:colOff>50800</xdr:colOff>
      <xdr:row>106</xdr:row>
      <xdr:rowOff>51707</xdr:rowOff>
    </xdr:to>
    <xdr:cxnSp macro="">
      <xdr:nvCxnSpPr>
        <xdr:cNvPr id="427" name="直線コネクタ 426"/>
        <xdr:cNvCxnSpPr/>
      </xdr:nvCxnSpPr>
      <xdr:spPr>
        <a:xfrm>
          <a:off x="2019300" y="182188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152763</xdr:rowOff>
    </xdr:from>
    <xdr:to>
      <xdr:col>6</xdr:col>
      <xdr:colOff>38100</xdr:colOff>
      <xdr:row>106</xdr:row>
      <xdr:rowOff>82913</xdr:rowOff>
    </xdr:to>
    <xdr:sp macro="" textlink="">
      <xdr:nvSpPr>
        <xdr:cNvPr id="428" name="楕円 427"/>
        <xdr:cNvSpPr/>
      </xdr:nvSpPr>
      <xdr:spPr>
        <a:xfrm>
          <a:off x="1079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32113</xdr:rowOff>
    </xdr:from>
    <xdr:to>
      <xdr:col>10</xdr:col>
      <xdr:colOff>114300</xdr:colOff>
      <xdr:row>106</xdr:row>
      <xdr:rowOff>45176</xdr:rowOff>
    </xdr:to>
    <xdr:cxnSp macro="">
      <xdr:nvCxnSpPr>
        <xdr:cNvPr id="429" name="直線コネクタ 428"/>
        <xdr:cNvCxnSpPr/>
      </xdr:nvCxnSpPr>
      <xdr:spPr>
        <a:xfrm>
          <a:off x="1130300" y="182058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3101</xdr:rowOff>
    </xdr:from>
    <xdr:ext cx="405111" cy="259045"/>
    <xdr:sp macro="" textlink="">
      <xdr:nvSpPr>
        <xdr:cNvPr id="430" name="n_1aveValue【港湾・漁港】&#10;有形固定資産減価償却率"/>
        <xdr:cNvSpPr txBox="1"/>
      </xdr:nvSpPr>
      <xdr:spPr>
        <a:xfrm>
          <a:off x="35820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431" name="n_2aveValue【港湾・漁港】&#10;有形固定資産減価償却率"/>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32"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33" name="n_4aveValue【港湾・漁港】&#10;有形固定資産減価償却率"/>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114861</xdr:rowOff>
    </xdr:from>
    <xdr:ext cx="405111" cy="259045"/>
    <xdr:sp macro="" textlink="">
      <xdr:nvSpPr>
        <xdr:cNvPr id="434" name="n_1mainValue【港湾・漁港】&#10;有形固定資産減価償却率"/>
        <xdr:cNvSpPr txBox="1"/>
      </xdr:nvSpPr>
      <xdr:spPr>
        <a:xfrm>
          <a:off x="3582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35" name="n_2mainValue【港湾・漁港】&#10;有形固定資産減価償却率"/>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87103</xdr:rowOff>
    </xdr:from>
    <xdr:ext cx="405111" cy="259045"/>
    <xdr:sp macro="" textlink="">
      <xdr:nvSpPr>
        <xdr:cNvPr id="436" name="n_3mainValue【港湾・漁港】&#10;有形固定資産減価償却率"/>
        <xdr:cNvSpPr txBox="1"/>
      </xdr:nvSpPr>
      <xdr:spPr>
        <a:xfrm>
          <a:off x="1816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74040</xdr:rowOff>
    </xdr:from>
    <xdr:ext cx="405111" cy="259045"/>
    <xdr:sp macro="" textlink="">
      <xdr:nvSpPr>
        <xdr:cNvPr id="437" name="n_4mainValue【港湾・漁港】&#10;有形固定資産減価償却率"/>
        <xdr:cNvSpPr txBox="1"/>
      </xdr:nvSpPr>
      <xdr:spPr>
        <a:xfrm>
          <a:off x="927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64"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69213</xdr:rowOff>
    </xdr:from>
    <xdr:to>
      <xdr:col>55</xdr:col>
      <xdr:colOff>50800</xdr:colOff>
      <xdr:row>101</xdr:row>
      <xdr:rowOff>170813</xdr:rowOff>
    </xdr:to>
    <xdr:sp macro="" textlink="">
      <xdr:nvSpPr>
        <xdr:cNvPr id="475" name="楕円 474"/>
        <xdr:cNvSpPr/>
      </xdr:nvSpPr>
      <xdr:spPr>
        <a:xfrm>
          <a:off x="10426700" y="17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22240</xdr:rowOff>
    </xdr:from>
    <xdr:ext cx="599010" cy="259045"/>
    <xdr:sp macro="" textlink="">
      <xdr:nvSpPr>
        <xdr:cNvPr id="476" name="【港湾・漁港】&#10;一人当たり有形固定資産（償却資産）額該当値テキスト"/>
        <xdr:cNvSpPr txBox="1"/>
      </xdr:nvSpPr>
      <xdr:spPr>
        <a:xfrm>
          <a:off x="10515600" y="173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100571</xdr:rowOff>
    </xdr:from>
    <xdr:to>
      <xdr:col>50</xdr:col>
      <xdr:colOff>165100</xdr:colOff>
      <xdr:row>102</xdr:row>
      <xdr:rowOff>30721</xdr:rowOff>
    </xdr:to>
    <xdr:sp macro="" textlink="">
      <xdr:nvSpPr>
        <xdr:cNvPr id="477" name="楕円 476"/>
        <xdr:cNvSpPr/>
      </xdr:nvSpPr>
      <xdr:spPr>
        <a:xfrm>
          <a:off x="9588500" y="17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120013</xdr:rowOff>
    </xdr:from>
    <xdr:to>
      <xdr:col>55</xdr:col>
      <xdr:colOff>0</xdr:colOff>
      <xdr:row>101</xdr:row>
      <xdr:rowOff>151371</xdr:rowOff>
    </xdr:to>
    <xdr:cxnSp macro="">
      <xdr:nvCxnSpPr>
        <xdr:cNvPr id="478" name="直線コネクタ 477"/>
        <xdr:cNvCxnSpPr/>
      </xdr:nvCxnSpPr>
      <xdr:spPr>
        <a:xfrm flipV="1">
          <a:off x="9639300" y="17436463"/>
          <a:ext cx="838200" cy="3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126958</xdr:rowOff>
    </xdr:from>
    <xdr:to>
      <xdr:col>46</xdr:col>
      <xdr:colOff>38100</xdr:colOff>
      <xdr:row>102</xdr:row>
      <xdr:rowOff>57108</xdr:rowOff>
    </xdr:to>
    <xdr:sp macro="" textlink="">
      <xdr:nvSpPr>
        <xdr:cNvPr id="479" name="楕円 478"/>
        <xdr:cNvSpPr/>
      </xdr:nvSpPr>
      <xdr:spPr>
        <a:xfrm>
          <a:off x="8699500" y="174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151371</xdr:rowOff>
    </xdr:from>
    <xdr:to>
      <xdr:col>50</xdr:col>
      <xdr:colOff>114300</xdr:colOff>
      <xdr:row>102</xdr:row>
      <xdr:rowOff>6308</xdr:rowOff>
    </xdr:to>
    <xdr:cxnSp macro="">
      <xdr:nvCxnSpPr>
        <xdr:cNvPr id="480" name="直線コネクタ 479"/>
        <xdr:cNvCxnSpPr/>
      </xdr:nvCxnSpPr>
      <xdr:spPr>
        <a:xfrm flipV="1">
          <a:off x="8750300" y="17467821"/>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170193</xdr:rowOff>
    </xdr:from>
    <xdr:to>
      <xdr:col>41</xdr:col>
      <xdr:colOff>101600</xdr:colOff>
      <xdr:row>102</xdr:row>
      <xdr:rowOff>100343</xdr:rowOff>
    </xdr:to>
    <xdr:sp macro="" textlink="">
      <xdr:nvSpPr>
        <xdr:cNvPr id="481" name="楕円 480"/>
        <xdr:cNvSpPr/>
      </xdr:nvSpPr>
      <xdr:spPr>
        <a:xfrm>
          <a:off x="7810500" y="174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6308</xdr:rowOff>
    </xdr:from>
    <xdr:to>
      <xdr:col>45</xdr:col>
      <xdr:colOff>177800</xdr:colOff>
      <xdr:row>102</xdr:row>
      <xdr:rowOff>49543</xdr:rowOff>
    </xdr:to>
    <xdr:cxnSp macro="">
      <xdr:nvCxnSpPr>
        <xdr:cNvPr id="482" name="直線コネクタ 481"/>
        <xdr:cNvCxnSpPr/>
      </xdr:nvCxnSpPr>
      <xdr:spPr>
        <a:xfrm flipV="1">
          <a:off x="7861300" y="17494208"/>
          <a:ext cx="8890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31979</xdr:rowOff>
    </xdr:from>
    <xdr:to>
      <xdr:col>36</xdr:col>
      <xdr:colOff>165100</xdr:colOff>
      <xdr:row>102</xdr:row>
      <xdr:rowOff>133579</xdr:rowOff>
    </xdr:to>
    <xdr:sp macro="" textlink="">
      <xdr:nvSpPr>
        <xdr:cNvPr id="483" name="楕円 482"/>
        <xdr:cNvSpPr/>
      </xdr:nvSpPr>
      <xdr:spPr>
        <a:xfrm>
          <a:off x="6921500" y="175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49543</xdr:rowOff>
    </xdr:from>
    <xdr:to>
      <xdr:col>41</xdr:col>
      <xdr:colOff>50800</xdr:colOff>
      <xdr:row>102</xdr:row>
      <xdr:rowOff>82779</xdr:rowOff>
    </xdr:to>
    <xdr:cxnSp macro="">
      <xdr:nvCxnSpPr>
        <xdr:cNvPr id="484" name="直線コネクタ 483"/>
        <xdr:cNvCxnSpPr/>
      </xdr:nvCxnSpPr>
      <xdr:spPr>
        <a:xfrm flipV="1">
          <a:off x="6972300" y="17537443"/>
          <a:ext cx="8890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13549</xdr:rowOff>
    </xdr:from>
    <xdr:ext cx="599010" cy="259045"/>
    <xdr:sp macro="" textlink="">
      <xdr:nvSpPr>
        <xdr:cNvPr id="485" name="n_1aveValue【港湾・漁港】&#10;一人当たり有形固定資産（償却資産）額"/>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86" name="n_2aveValue【港湾・漁港】&#10;一人当たり有形固定資産（償却資産）額"/>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168060</xdr:rowOff>
    </xdr:from>
    <xdr:ext cx="599010" cy="259045"/>
    <xdr:sp macro="" textlink="">
      <xdr:nvSpPr>
        <xdr:cNvPr id="487" name="n_3aveValue【港湾・漁港】&#10;一人当たり有形固定資産（償却資産）額"/>
        <xdr:cNvSpPr txBox="1"/>
      </xdr:nvSpPr>
      <xdr:spPr>
        <a:xfrm>
          <a:off x="7561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88" name="n_4aveValue【港湾・漁港】&#10;一人当たり有形固定資産（償却資産）額"/>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47248</xdr:rowOff>
    </xdr:from>
    <xdr:ext cx="599010" cy="259045"/>
    <xdr:sp macro="" textlink="">
      <xdr:nvSpPr>
        <xdr:cNvPr id="489" name="n_1mainValue【港湾・漁港】&#10;一人当たり有形固定資産（償却資産）額"/>
        <xdr:cNvSpPr txBox="1"/>
      </xdr:nvSpPr>
      <xdr:spPr>
        <a:xfrm>
          <a:off x="9327095" y="1719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73635</xdr:rowOff>
    </xdr:from>
    <xdr:ext cx="599010" cy="259045"/>
    <xdr:sp macro="" textlink="">
      <xdr:nvSpPr>
        <xdr:cNvPr id="490" name="n_2mainValue【港湾・漁港】&#10;一人当たり有形固定資産（償却資産）額"/>
        <xdr:cNvSpPr txBox="1"/>
      </xdr:nvSpPr>
      <xdr:spPr>
        <a:xfrm>
          <a:off x="8450795" y="1721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116870</xdr:rowOff>
    </xdr:from>
    <xdr:ext cx="599010" cy="259045"/>
    <xdr:sp macro="" textlink="">
      <xdr:nvSpPr>
        <xdr:cNvPr id="491" name="n_3mainValue【港湾・漁港】&#10;一人当たり有形固定資産（償却資産）額"/>
        <xdr:cNvSpPr txBox="1"/>
      </xdr:nvSpPr>
      <xdr:spPr>
        <a:xfrm>
          <a:off x="7561795" y="172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150106</xdr:rowOff>
    </xdr:from>
    <xdr:ext cx="599010" cy="259045"/>
    <xdr:sp macro="" textlink="">
      <xdr:nvSpPr>
        <xdr:cNvPr id="492" name="n_4mainValue【港湾・漁港】&#10;一人当たり有形固定資産（償却資産）額"/>
        <xdr:cNvSpPr txBox="1"/>
      </xdr:nvSpPr>
      <xdr:spPr>
        <a:xfrm>
          <a:off x="6672795" y="1729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523"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534" name="楕円 533"/>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85833</xdr:rowOff>
    </xdr:from>
    <xdr:ext cx="405111" cy="259045"/>
    <xdr:sp macro="" textlink="">
      <xdr:nvSpPr>
        <xdr:cNvPr id="535" name="【認定こども園・幼稚園・保育所】&#10;有形固定資産減価償却率該当値テキスト"/>
        <xdr:cNvSpPr txBox="1"/>
      </xdr:nvSpPr>
      <xdr:spPr>
        <a:xfrm>
          <a:off x="16357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536" name="楕円 535"/>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113756</xdr:rowOff>
    </xdr:to>
    <xdr:cxnSp macro="">
      <xdr:nvCxnSpPr>
        <xdr:cNvPr id="537" name="直線コネクタ 536"/>
        <xdr:cNvCxnSpPr/>
      </xdr:nvCxnSpPr>
      <xdr:spPr>
        <a:xfrm>
          <a:off x="15481300" y="62222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8" name="楕円 537"/>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50074</xdr:rowOff>
    </xdr:to>
    <xdr:cxnSp macro="">
      <xdr:nvCxnSpPr>
        <xdr:cNvPr id="539" name="直線コネクタ 538"/>
        <xdr:cNvCxnSpPr/>
      </xdr:nvCxnSpPr>
      <xdr:spPr>
        <a:xfrm>
          <a:off x="14592300" y="61569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41728</xdr:rowOff>
    </xdr:from>
    <xdr:to>
      <xdr:col>72</xdr:col>
      <xdr:colOff>38100</xdr:colOff>
      <xdr:row>35</xdr:row>
      <xdr:rowOff>143328</xdr:rowOff>
    </xdr:to>
    <xdr:sp macro="" textlink="">
      <xdr:nvSpPr>
        <xdr:cNvPr id="540" name="楕円 539"/>
        <xdr:cNvSpPr/>
      </xdr:nvSpPr>
      <xdr:spPr>
        <a:xfrm>
          <a:off x="13652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35</xdr:row>
      <xdr:rowOff>156210</xdr:rowOff>
    </xdr:to>
    <xdr:cxnSp macro="">
      <xdr:nvCxnSpPr>
        <xdr:cNvPr id="541" name="直線コネクタ 540"/>
        <xdr:cNvCxnSpPr/>
      </xdr:nvCxnSpPr>
      <xdr:spPr>
        <a:xfrm>
          <a:off x="13703300" y="609327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74386</xdr:rowOff>
    </xdr:from>
    <xdr:to>
      <xdr:col>67</xdr:col>
      <xdr:colOff>101600</xdr:colOff>
      <xdr:row>36</xdr:row>
      <xdr:rowOff>4536</xdr:rowOff>
    </xdr:to>
    <xdr:sp macro="" textlink="">
      <xdr:nvSpPr>
        <xdr:cNvPr id="542" name="楕円 541"/>
        <xdr:cNvSpPr/>
      </xdr:nvSpPr>
      <xdr:spPr>
        <a:xfrm>
          <a:off x="12763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92528</xdr:rowOff>
    </xdr:from>
    <xdr:to>
      <xdr:col>71</xdr:col>
      <xdr:colOff>177800</xdr:colOff>
      <xdr:row>35</xdr:row>
      <xdr:rowOff>125186</xdr:rowOff>
    </xdr:to>
    <xdr:cxnSp macro="">
      <xdr:nvCxnSpPr>
        <xdr:cNvPr id="543" name="直線コネクタ 542"/>
        <xdr:cNvCxnSpPr/>
      </xdr:nvCxnSpPr>
      <xdr:spPr>
        <a:xfrm flipV="1">
          <a:off x="12814300" y="60932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44"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545"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46"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547"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548" name="n_1mainValue【認定こども園・幼稚園・保育所】&#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549" name="n_2mainValue【認定こども園・幼稚園・保育所】&#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159855</xdr:rowOff>
    </xdr:from>
    <xdr:ext cx="405111" cy="259045"/>
    <xdr:sp macro="" textlink="">
      <xdr:nvSpPr>
        <xdr:cNvPr id="550" name="n_3mainValue【認定こども園・幼稚園・保育所】&#10;有形固定資産減価償却率"/>
        <xdr:cNvSpPr txBox="1"/>
      </xdr:nvSpPr>
      <xdr:spPr>
        <a:xfrm>
          <a:off x="13500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21063</xdr:rowOff>
    </xdr:from>
    <xdr:ext cx="405111" cy="259045"/>
    <xdr:sp macro="" textlink="">
      <xdr:nvSpPr>
        <xdr:cNvPr id="551" name="n_4mainValue【認定こども園・幼稚園・保育所】&#10;有形固定資産減価償却率"/>
        <xdr:cNvSpPr txBox="1"/>
      </xdr:nvSpPr>
      <xdr:spPr>
        <a:xfrm>
          <a:off x="12611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2"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167459</xdr:rowOff>
    </xdr:from>
    <xdr:to>
      <xdr:col>116</xdr:col>
      <xdr:colOff>114300</xdr:colOff>
      <xdr:row>38</xdr:row>
      <xdr:rowOff>97609</xdr:rowOff>
    </xdr:to>
    <xdr:sp macro="" textlink="">
      <xdr:nvSpPr>
        <xdr:cNvPr id="593" name="楕円 592"/>
        <xdr:cNvSpPr/>
      </xdr:nvSpPr>
      <xdr:spPr>
        <a:xfrm>
          <a:off x="22110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18885</xdr:rowOff>
    </xdr:from>
    <xdr:ext cx="469744" cy="259045"/>
    <xdr:sp macro="" textlink="">
      <xdr:nvSpPr>
        <xdr:cNvPr id="594" name="【認定こども園・幼稚園・保育所】&#10;一人当たり面積該当値テキスト"/>
        <xdr:cNvSpPr txBox="1"/>
      </xdr:nvSpPr>
      <xdr:spPr>
        <a:xfrm>
          <a:off x="22199600"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xdr:rowOff>
    </xdr:from>
    <xdr:to>
      <xdr:col>112</xdr:col>
      <xdr:colOff>38100</xdr:colOff>
      <xdr:row>38</xdr:row>
      <xdr:rowOff>110672</xdr:rowOff>
    </xdr:to>
    <xdr:sp macro="" textlink="">
      <xdr:nvSpPr>
        <xdr:cNvPr id="595" name="楕円 594"/>
        <xdr:cNvSpPr/>
      </xdr:nvSpPr>
      <xdr:spPr>
        <a:xfrm>
          <a:off x="2127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46809</xdr:rowOff>
    </xdr:from>
    <xdr:to>
      <xdr:col>116</xdr:col>
      <xdr:colOff>63500</xdr:colOff>
      <xdr:row>38</xdr:row>
      <xdr:rowOff>59872</xdr:rowOff>
    </xdr:to>
    <xdr:cxnSp macro="">
      <xdr:nvCxnSpPr>
        <xdr:cNvPr id="596" name="直線コネクタ 595"/>
        <xdr:cNvCxnSpPr/>
      </xdr:nvCxnSpPr>
      <xdr:spPr>
        <a:xfrm flipV="1">
          <a:off x="21323300" y="65619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97" name="楕円 596"/>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59872</xdr:rowOff>
    </xdr:from>
    <xdr:to>
      <xdr:col>111</xdr:col>
      <xdr:colOff>177800</xdr:colOff>
      <xdr:row>38</xdr:row>
      <xdr:rowOff>76200</xdr:rowOff>
    </xdr:to>
    <xdr:cxnSp macro="">
      <xdr:nvCxnSpPr>
        <xdr:cNvPr id="598" name="直線コネクタ 597"/>
        <xdr:cNvCxnSpPr/>
      </xdr:nvCxnSpPr>
      <xdr:spPr>
        <a:xfrm flipV="1">
          <a:off x="20434300" y="6574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41728</xdr:rowOff>
    </xdr:from>
    <xdr:to>
      <xdr:col>102</xdr:col>
      <xdr:colOff>165100</xdr:colOff>
      <xdr:row>38</xdr:row>
      <xdr:rowOff>143328</xdr:rowOff>
    </xdr:to>
    <xdr:sp macro="" textlink="">
      <xdr:nvSpPr>
        <xdr:cNvPr id="599" name="楕円 598"/>
        <xdr:cNvSpPr/>
      </xdr:nvSpPr>
      <xdr:spPr>
        <a:xfrm>
          <a:off x="19494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92528</xdr:rowOff>
    </xdr:to>
    <xdr:cxnSp macro="">
      <xdr:nvCxnSpPr>
        <xdr:cNvPr id="600" name="直線コネクタ 599"/>
        <xdr:cNvCxnSpPr/>
      </xdr:nvCxnSpPr>
      <xdr:spPr>
        <a:xfrm flipV="1">
          <a:off x="19545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27033</xdr:rowOff>
    </xdr:from>
    <xdr:to>
      <xdr:col>98</xdr:col>
      <xdr:colOff>38100</xdr:colOff>
      <xdr:row>39</xdr:row>
      <xdr:rowOff>128633</xdr:rowOff>
    </xdr:to>
    <xdr:sp macro="" textlink="">
      <xdr:nvSpPr>
        <xdr:cNvPr id="601" name="楕円 600"/>
        <xdr:cNvSpPr/>
      </xdr:nvSpPr>
      <xdr:spPr>
        <a:xfrm>
          <a:off x="18605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92528</xdr:rowOff>
    </xdr:from>
    <xdr:to>
      <xdr:col>102</xdr:col>
      <xdr:colOff>114300</xdr:colOff>
      <xdr:row>39</xdr:row>
      <xdr:rowOff>77833</xdr:rowOff>
    </xdr:to>
    <xdr:cxnSp macro="">
      <xdr:nvCxnSpPr>
        <xdr:cNvPr id="602" name="直線コネクタ 601"/>
        <xdr:cNvCxnSpPr/>
      </xdr:nvCxnSpPr>
      <xdr:spPr>
        <a:xfrm flipV="1">
          <a:off x="18656300" y="660762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603"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604"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605" name="n_3ave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606"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127199</xdr:rowOff>
    </xdr:from>
    <xdr:ext cx="469744" cy="259045"/>
    <xdr:sp macro="" textlink="">
      <xdr:nvSpPr>
        <xdr:cNvPr id="607" name="n_1mainValue【認定こども園・幼稚園・保育所】&#10;一人当たり面積"/>
        <xdr:cNvSpPr txBox="1"/>
      </xdr:nvSpPr>
      <xdr:spPr>
        <a:xfrm>
          <a:off x="21075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608" name="n_2main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159855</xdr:rowOff>
    </xdr:from>
    <xdr:ext cx="469744" cy="259045"/>
    <xdr:sp macro="" textlink="">
      <xdr:nvSpPr>
        <xdr:cNvPr id="609" name="n_3mainValue【認定こども園・幼稚園・保育所】&#10;一人当たり面積"/>
        <xdr:cNvSpPr txBox="1"/>
      </xdr:nvSpPr>
      <xdr:spPr>
        <a:xfrm>
          <a:off x="19310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145160</xdr:rowOff>
    </xdr:from>
    <xdr:ext cx="469744" cy="259045"/>
    <xdr:sp macro="" textlink="">
      <xdr:nvSpPr>
        <xdr:cNvPr id="610" name="n_4mainValue【認定こども園・幼稚園・保育所】&#10;一人当たり面積"/>
        <xdr:cNvSpPr txBox="1"/>
      </xdr:nvSpPr>
      <xdr:spPr>
        <a:xfrm>
          <a:off x="18421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4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53" name="楕円 652"/>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54" name="【学校施設】&#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655" name="楕円 654"/>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89807</xdr:rowOff>
    </xdr:to>
    <xdr:cxnSp macro="">
      <xdr:nvCxnSpPr>
        <xdr:cNvPr id="656" name="直線コネクタ 655"/>
        <xdr:cNvCxnSpPr/>
      </xdr:nvCxnSpPr>
      <xdr:spPr>
        <a:xfrm>
          <a:off x="15481300" y="104894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657" name="楕円 656"/>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31024</xdr:rowOff>
    </xdr:to>
    <xdr:cxnSp macro="">
      <xdr:nvCxnSpPr>
        <xdr:cNvPr id="658" name="直線コネクタ 657"/>
        <xdr:cNvCxnSpPr/>
      </xdr:nvCxnSpPr>
      <xdr:spPr>
        <a:xfrm>
          <a:off x="14592300" y="1045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50437</xdr:rowOff>
    </xdr:from>
    <xdr:to>
      <xdr:col>72</xdr:col>
      <xdr:colOff>38100</xdr:colOff>
      <xdr:row>60</xdr:row>
      <xdr:rowOff>152037</xdr:rowOff>
    </xdr:to>
    <xdr:sp macro="" textlink="">
      <xdr:nvSpPr>
        <xdr:cNvPr id="659" name="楕円 658"/>
        <xdr:cNvSpPr/>
      </xdr:nvSpPr>
      <xdr:spPr>
        <a:xfrm>
          <a:off x="13652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60</xdr:row>
      <xdr:rowOff>169817</xdr:rowOff>
    </xdr:to>
    <xdr:cxnSp macro="">
      <xdr:nvCxnSpPr>
        <xdr:cNvPr id="660" name="直線コネクタ 659"/>
        <xdr:cNvCxnSpPr/>
      </xdr:nvCxnSpPr>
      <xdr:spPr>
        <a:xfrm>
          <a:off x="13703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156573</xdr:rowOff>
    </xdr:from>
    <xdr:to>
      <xdr:col>67</xdr:col>
      <xdr:colOff>101600</xdr:colOff>
      <xdr:row>60</xdr:row>
      <xdr:rowOff>86723</xdr:rowOff>
    </xdr:to>
    <xdr:sp macro="" textlink="">
      <xdr:nvSpPr>
        <xdr:cNvPr id="661" name="楕円 660"/>
        <xdr:cNvSpPr/>
      </xdr:nvSpPr>
      <xdr:spPr>
        <a:xfrm>
          <a:off x="12763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35923</xdr:rowOff>
    </xdr:from>
    <xdr:to>
      <xdr:col>71</xdr:col>
      <xdr:colOff>177800</xdr:colOff>
      <xdr:row>60</xdr:row>
      <xdr:rowOff>101237</xdr:rowOff>
    </xdr:to>
    <xdr:cxnSp macro="">
      <xdr:nvCxnSpPr>
        <xdr:cNvPr id="662" name="直線コネクタ 661"/>
        <xdr:cNvCxnSpPr/>
      </xdr:nvCxnSpPr>
      <xdr:spPr>
        <a:xfrm>
          <a:off x="12814300" y="103229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63"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64"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65"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66"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667"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668" name="n_2mainValue【学校施設】&#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143164</xdr:rowOff>
    </xdr:from>
    <xdr:ext cx="405111" cy="259045"/>
    <xdr:sp macro="" textlink="">
      <xdr:nvSpPr>
        <xdr:cNvPr id="669" name="n_3mainValue【学校施設】&#10;有形固定資産減価償却率"/>
        <xdr:cNvSpPr txBox="1"/>
      </xdr:nvSpPr>
      <xdr:spPr>
        <a:xfrm>
          <a:off x="13500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77850</xdr:rowOff>
    </xdr:from>
    <xdr:ext cx="405111" cy="259045"/>
    <xdr:sp macro="" textlink="">
      <xdr:nvSpPr>
        <xdr:cNvPr id="670" name="n_4mainValue【学校施設】&#10;有形固定資産減価償却率"/>
        <xdr:cNvSpPr txBox="1"/>
      </xdr:nvSpPr>
      <xdr:spPr>
        <a:xfrm>
          <a:off x="12611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97"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131394</xdr:rowOff>
    </xdr:from>
    <xdr:to>
      <xdr:col>116</xdr:col>
      <xdr:colOff>114300</xdr:colOff>
      <xdr:row>61</xdr:row>
      <xdr:rowOff>61544</xdr:rowOff>
    </xdr:to>
    <xdr:sp macro="" textlink="">
      <xdr:nvSpPr>
        <xdr:cNvPr id="708" name="楕円 707"/>
        <xdr:cNvSpPr/>
      </xdr:nvSpPr>
      <xdr:spPr>
        <a:xfrm>
          <a:off x="22110700" y="104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154271</xdr:rowOff>
    </xdr:from>
    <xdr:ext cx="469744" cy="259045"/>
    <xdr:sp macro="" textlink="">
      <xdr:nvSpPr>
        <xdr:cNvPr id="709" name="【学校施設】&#10;一人当たり面積該当値テキスト"/>
        <xdr:cNvSpPr txBox="1"/>
      </xdr:nvSpPr>
      <xdr:spPr>
        <a:xfrm>
          <a:off x="22199600" y="1026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141681</xdr:rowOff>
    </xdr:from>
    <xdr:to>
      <xdr:col>112</xdr:col>
      <xdr:colOff>38100</xdr:colOff>
      <xdr:row>61</xdr:row>
      <xdr:rowOff>71831</xdr:rowOff>
    </xdr:to>
    <xdr:sp macro="" textlink="">
      <xdr:nvSpPr>
        <xdr:cNvPr id="710" name="楕円 709"/>
        <xdr:cNvSpPr/>
      </xdr:nvSpPr>
      <xdr:spPr>
        <a:xfrm>
          <a:off x="21272500" y="104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10744</xdr:rowOff>
    </xdr:from>
    <xdr:to>
      <xdr:col>116</xdr:col>
      <xdr:colOff>63500</xdr:colOff>
      <xdr:row>61</xdr:row>
      <xdr:rowOff>21031</xdr:rowOff>
    </xdr:to>
    <xdr:cxnSp macro="">
      <xdr:nvCxnSpPr>
        <xdr:cNvPr id="711" name="直線コネクタ 710"/>
        <xdr:cNvCxnSpPr/>
      </xdr:nvCxnSpPr>
      <xdr:spPr>
        <a:xfrm flipV="1">
          <a:off x="21323300" y="1046919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151282</xdr:rowOff>
    </xdr:from>
    <xdr:to>
      <xdr:col>107</xdr:col>
      <xdr:colOff>101600</xdr:colOff>
      <xdr:row>61</xdr:row>
      <xdr:rowOff>81432</xdr:rowOff>
    </xdr:to>
    <xdr:sp macro="" textlink="">
      <xdr:nvSpPr>
        <xdr:cNvPr id="712" name="楕円 711"/>
        <xdr:cNvSpPr/>
      </xdr:nvSpPr>
      <xdr:spPr>
        <a:xfrm>
          <a:off x="20383500" y="10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21031</xdr:rowOff>
    </xdr:from>
    <xdr:to>
      <xdr:col>111</xdr:col>
      <xdr:colOff>177800</xdr:colOff>
      <xdr:row>61</xdr:row>
      <xdr:rowOff>30632</xdr:rowOff>
    </xdr:to>
    <xdr:cxnSp macro="">
      <xdr:nvCxnSpPr>
        <xdr:cNvPr id="713" name="直線コネクタ 712"/>
        <xdr:cNvCxnSpPr/>
      </xdr:nvCxnSpPr>
      <xdr:spPr>
        <a:xfrm flipV="1">
          <a:off x="20434300" y="1047948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162713</xdr:rowOff>
    </xdr:from>
    <xdr:to>
      <xdr:col>102</xdr:col>
      <xdr:colOff>165100</xdr:colOff>
      <xdr:row>61</xdr:row>
      <xdr:rowOff>92863</xdr:rowOff>
    </xdr:to>
    <xdr:sp macro="" textlink="">
      <xdr:nvSpPr>
        <xdr:cNvPr id="714" name="楕円 713"/>
        <xdr:cNvSpPr/>
      </xdr:nvSpPr>
      <xdr:spPr>
        <a:xfrm>
          <a:off x="19494500" y="104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30632</xdr:rowOff>
    </xdr:from>
    <xdr:to>
      <xdr:col>107</xdr:col>
      <xdr:colOff>50800</xdr:colOff>
      <xdr:row>61</xdr:row>
      <xdr:rowOff>42063</xdr:rowOff>
    </xdr:to>
    <xdr:cxnSp macro="">
      <xdr:nvCxnSpPr>
        <xdr:cNvPr id="715" name="直線コネクタ 714"/>
        <xdr:cNvCxnSpPr/>
      </xdr:nvCxnSpPr>
      <xdr:spPr>
        <a:xfrm flipV="1">
          <a:off x="19545300" y="104890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1550</xdr:rowOff>
    </xdr:from>
    <xdr:to>
      <xdr:col>98</xdr:col>
      <xdr:colOff>38100</xdr:colOff>
      <xdr:row>61</xdr:row>
      <xdr:rowOff>103150</xdr:rowOff>
    </xdr:to>
    <xdr:sp macro="" textlink="">
      <xdr:nvSpPr>
        <xdr:cNvPr id="716" name="楕円 715"/>
        <xdr:cNvSpPr/>
      </xdr:nvSpPr>
      <xdr:spPr>
        <a:xfrm>
          <a:off x="18605500" y="10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42063</xdr:rowOff>
    </xdr:from>
    <xdr:to>
      <xdr:col>102</xdr:col>
      <xdr:colOff>114300</xdr:colOff>
      <xdr:row>61</xdr:row>
      <xdr:rowOff>52350</xdr:rowOff>
    </xdr:to>
    <xdr:cxnSp macro="">
      <xdr:nvCxnSpPr>
        <xdr:cNvPr id="717" name="直線コネクタ 716"/>
        <xdr:cNvCxnSpPr/>
      </xdr:nvCxnSpPr>
      <xdr:spPr>
        <a:xfrm flipV="1">
          <a:off x="18656300" y="1050051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718"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719"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720"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721"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88358</xdr:rowOff>
    </xdr:from>
    <xdr:ext cx="469744" cy="259045"/>
    <xdr:sp macro="" textlink="">
      <xdr:nvSpPr>
        <xdr:cNvPr id="722" name="n_1mainValue【学校施設】&#10;一人当たり面積"/>
        <xdr:cNvSpPr txBox="1"/>
      </xdr:nvSpPr>
      <xdr:spPr>
        <a:xfrm>
          <a:off x="21075727" y="102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97959</xdr:rowOff>
    </xdr:from>
    <xdr:ext cx="469744" cy="259045"/>
    <xdr:sp macro="" textlink="">
      <xdr:nvSpPr>
        <xdr:cNvPr id="723" name="n_2mainValue【学校施設】&#10;一人当たり面積"/>
        <xdr:cNvSpPr txBox="1"/>
      </xdr:nvSpPr>
      <xdr:spPr>
        <a:xfrm>
          <a:off x="20199427" y="102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109390</xdr:rowOff>
    </xdr:from>
    <xdr:ext cx="469744" cy="259045"/>
    <xdr:sp macro="" textlink="">
      <xdr:nvSpPr>
        <xdr:cNvPr id="724" name="n_3mainValue【学校施設】&#10;一人当たり面積"/>
        <xdr:cNvSpPr txBox="1"/>
      </xdr:nvSpPr>
      <xdr:spPr>
        <a:xfrm>
          <a:off x="19310427" y="102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119677</xdr:rowOff>
    </xdr:from>
    <xdr:ext cx="469744" cy="259045"/>
    <xdr:sp macro="" textlink="">
      <xdr:nvSpPr>
        <xdr:cNvPr id="725" name="n_4mainValue【学校施設】&#10;一人当たり面積"/>
        <xdr:cNvSpPr txBox="1"/>
      </xdr:nvSpPr>
      <xdr:spPr>
        <a:xfrm>
          <a:off x="18421427" y="102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3" name="直線コネクタ 7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4" name="テキスト ボックス 7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5" name="直線コネクタ 7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6" name="テキスト ボックス 7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7" name="直線コネクタ 7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8" name="テキスト ボックス 7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9" name="直線コネクタ 7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0" name="テキスト ボックス 7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2" name="テキスト ボックス 7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4" name="直線コネクタ 763"/>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5"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6" name="直線コネクタ 765"/>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7"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68" name="直線コネクタ 767"/>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69"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0" name="フローチャート: 判断 769"/>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1" name="フローチャート: 判断 7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2" name="フローチャート: 判断 771"/>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3" name="フローチャート: 判断 772"/>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4" name="フローチャート: 判断 773"/>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7113</xdr:rowOff>
    </xdr:from>
    <xdr:to>
      <xdr:col>85</xdr:col>
      <xdr:colOff>177800</xdr:colOff>
      <xdr:row>105</xdr:row>
      <xdr:rowOff>108713</xdr:rowOff>
    </xdr:to>
    <xdr:sp macro="" textlink="">
      <xdr:nvSpPr>
        <xdr:cNvPr id="780" name="楕円 779"/>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156990</xdr:rowOff>
    </xdr:from>
    <xdr:ext cx="405111" cy="259045"/>
    <xdr:sp macro="" textlink="">
      <xdr:nvSpPr>
        <xdr:cNvPr id="781" name="【公民館】&#10;有形固定資産減価償却率該当値テキスト"/>
        <xdr:cNvSpPr txBox="1"/>
      </xdr:nvSpPr>
      <xdr:spPr>
        <a:xfrm>
          <a:off x="16357600"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137413</xdr:rowOff>
    </xdr:from>
    <xdr:to>
      <xdr:col>81</xdr:col>
      <xdr:colOff>101600</xdr:colOff>
      <xdr:row>105</xdr:row>
      <xdr:rowOff>67563</xdr:rowOff>
    </xdr:to>
    <xdr:sp macro="" textlink="">
      <xdr:nvSpPr>
        <xdr:cNvPr id="782" name="楕円 781"/>
        <xdr:cNvSpPr/>
      </xdr:nvSpPr>
      <xdr:spPr>
        <a:xfrm>
          <a:off x="15430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xdr:rowOff>
    </xdr:from>
    <xdr:to>
      <xdr:col>85</xdr:col>
      <xdr:colOff>127000</xdr:colOff>
      <xdr:row>105</xdr:row>
      <xdr:rowOff>57913</xdr:rowOff>
    </xdr:to>
    <xdr:cxnSp macro="">
      <xdr:nvCxnSpPr>
        <xdr:cNvPr id="783" name="直線コネクタ 782"/>
        <xdr:cNvCxnSpPr/>
      </xdr:nvCxnSpPr>
      <xdr:spPr>
        <a:xfrm>
          <a:off x="15481300" y="1801901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87122</xdr:rowOff>
    </xdr:from>
    <xdr:to>
      <xdr:col>76</xdr:col>
      <xdr:colOff>165100</xdr:colOff>
      <xdr:row>105</xdr:row>
      <xdr:rowOff>17272</xdr:rowOff>
    </xdr:to>
    <xdr:sp macro="" textlink="">
      <xdr:nvSpPr>
        <xdr:cNvPr id="784" name="楕円 783"/>
        <xdr:cNvSpPr/>
      </xdr:nvSpPr>
      <xdr:spPr>
        <a:xfrm>
          <a:off x="14541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137922</xdr:rowOff>
    </xdr:from>
    <xdr:to>
      <xdr:col>81</xdr:col>
      <xdr:colOff>50800</xdr:colOff>
      <xdr:row>105</xdr:row>
      <xdr:rowOff>16763</xdr:rowOff>
    </xdr:to>
    <xdr:cxnSp macro="">
      <xdr:nvCxnSpPr>
        <xdr:cNvPr id="785" name="直線コネクタ 784"/>
        <xdr:cNvCxnSpPr/>
      </xdr:nvCxnSpPr>
      <xdr:spPr>
        <a:xfrm>
          <a:off x="14592300" y="179687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86" name="楕円 785"/>
        <xdr:cNvSpPr/>
      </xdr:nvSpPr>
      <xdr:spPr>
        <a:xfrm>
          <a:off x="1365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83058</xdr:rowOff>
    </xdr:from>
    <xdr:to>
      <xdr:col>76</xdr:col>
      <xdr:colOff>114300</xdr:colOff>
      <xdr:row>104</xdr:row>
      <xdr:rowOff>137922</xdr:rowOff>
    </xdr:to>
    <xdr:cxnSp macro="">
      <xdr:nvCxnSpPr>
        <xdr:cNvPr id="787" name="直線コネクタ 786"/>
        <xdr:cNvCxnSpPr/>
      </xdr:nvCxnSpPr>
      <xdr:spPr>
        <a:xfrm>
          <a:off x="13703300" y="179138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169418</xdr:rowOff>
    </xdr:from>
    <xdr:to>
      <xdr:col>67</xdr:col>
      <xdr:colOff>101600</xdr:colOff>
      <xdr:row>104</xdr:row>
      <xdr:rowOff>99568</xdr:rowOff>
    </xdr:to>
    <xdr:sp macro="" textlink="">
      <xdr:nvSpPr>
        <xdr:cNvPr id="788" name="楕円 787"/>
        <xdr:cNvSpPr/>
      </xdr:nvSpPr>
      <xdr:spPr>
        <a:xfrm>
          <a:off x="1276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48768</xdr:rowOff>
    </xdr:from>
    <xdr:to>
      <xdr:col>71</xdr:col>
      <xdr:colOff>177800</xdr:colOff>
      <xdr:row>104</xdr:row>
      <xdr:rowOff>83058</xdr:rowOff>
    </xdr:to>
    <xdr:cxnSp macro="">
      <xdr:nvCxnSpPr>
        <xdr:cNvPr id="789" name="直線コネクタ 788"/>
        <xdr:cNvCxnSpPr/>
      </xdr:nvCxnSpPr>
      <xdr:spPr>
        <a:xfrm>
          <a:off x="12814300" y="178795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0"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91"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92"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93"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58690</xdr:rowOff>
    </xdr:from>
    <xdr:ext cx="405111" cy="259045"/>
    <xdr:sp macro="" textlink="">
      <xdr:nvSpPr>
        <xdr:cNvPr id="794" name="n_1mainValue【公民館】&#10;有形固定資産減価償却率"/>
        <xdr:cNvSpPr txBox="1"/>
      </xdr:nvSpPr>
      <xdr:spPr>
        <a:xfrm>
          <a:off x="15266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8399</xdr:rowOff>
    </xdr:from>
    <xdr:ext cx="405111" cy="259045"/>
    <xdr:sp macro="" textlink="">
      <xdr:nvSpPr>
        <xdr:cNvPr id="795" name="n_2mainValue【公民館】&#10;有形固定資産減価償却率"/>
        <xdr:cNvSpPr txBox="1"/>
      </xdr:nvSpPr>
      <xdr:spPr>
        <a:xfrm>
          <a:off x="143897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96" name="n_3main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90695</xdr:rowOff>
    </xdr:from>
    <xdr:ext cx="405111" cy="259045"/>
    <xdr:sp macro="" textlink="">
      <xdr:nvSpPr>
        <xdr:cNvPr id="797" name="n_4mainValue【公民館】&#10;有形固定資産減価償却率"/>
        <xdr:cNvSpPr txBox="1"/>
      </xdr:nvSpPr>
      <xdr:spPr>
        <a:xfrm>
          <a:off x="12611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3" name="直線コネクタ 822"/>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4"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5" name="直線コネクタ 824"/>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6"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7" name="直線コネクタ 826"/>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8"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9" name="フローチャート: 判断 82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0" name="フローチャート: 判断 829"/>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1" name="フローチャート: 判断 830"/>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2" name="フローチャート: 判断 831"/>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3" name="フローチャート: 判断 832"/>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67855</xdr:rowOff>
    </xdr:from>
    <xdr:to>
      <xdr:col>116</xdr:col>
      <xdr:colOff>114300</xdr:colOff>
      <xdr:row>106</xdr:row>
      <xdr:rowOff>169455</xdr:rowOff>
    </xdr:to>
    <xdr:sp macro="" textlink="">
      <xdr:nvSpPr>
        <xdr:cNvPr id="839" name="楕円 838"/>
        <xdr:cNvSpPr/>
      </xdr:nvSpPr>
      <xdr:spPr>
        <a:xfrm>
          <a:off x="22110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46282</xdr:rowOff>
    </xdr:from>
    <xdr:ext cx="469744" cy="259045"/>
    <xdr:sp macro="" textlink="">
      <xdr:nvSpPr>
        <xdr:cNvPr id="840" name="【公民館】&#10;一人当たり面積該当値テキスト"/>
        <xdr:cNvSpPr txBox="1"/>
      </xdr:nvSpPr>
      <xdr:spPr>
        <a:xfrm>
          <a:off x="22199600"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841" name="楕円 840"/>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118655</xdr:rowOff>
    </xdr:from>
    <xdr:to>
      <xdr:col>116</xdr:col>
      <xdr:colOff>63500</xdr:colOff>
      <xdr:row>106</xdr:row>
      <xdr:rowOff>125186</xdr:rowOff>
    </xdr:to>
    <xdr:cxnSp macro="">
      <xdr:nvCxnSpPr>
        <xdr:cNvPr id="842" name="直線コネクタ 841"/>
        <xdr:cNvCxnSpPr/>
      </xdr:nvCxnSpPr>
      <xdr:spPr>
        <a:xfrm flipV="1">
          <a:off x="21323300" y="182923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843" name="楕円 842"/>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134982</xdr:rowOff>
    </xdr:to>
    <xdr:cxnSp macro="">
      <xdr:nvCxnSpPr>
        <xdr:cNvPr id="844" name="直線コネクタ 843"/>
        <xdr:cNvCxnSpPr/>
      </xdr:nvCxnSpPr>
      <xdr:spPr>
        <a:xfrm flipV="1">
          <a:off x="20434300" y="182988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5" name="楕円 844"/>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144780</xdr:rowOff>
    </xdr:to>
    <xdr:cxnSp macro="">
      <xdr:nvCxnSpPr>
        <xdr:cNvPr id="846" name="直線コネクタ 845"/>
        <xdr:cNvCxnSpPr/>
      </xdr:nvCxnSpPr>
      <xdr:spPr>
        <a:xfrm flipV="1">
          <a:off x="19545300" y="183086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103777</xdr:rowOff>
    </xdr:from>
    <xdr:to>
      <xdr:col>98</xdr:col>
      <xdr:colOff>38100</xdr:colOff>
      <xdr:row>107</xdr:row>
      <xdr:rowOff>33927</xdr:rowOff>
    </xdr:to>
    <xdr:sp macro="" textlink="">
      <xdr:nvSpPr>
        <xdr:cNvPr id="847" name="楕円 846"/>
        <xdr:cNvSpPr/>
      </xdr:nvSpPr>
      <xdr:spPr>
        <a:xfrm>
          <a:off x="18605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154577</xdr:rowOff>
    </xdr:to>
    <xdr:cxnSp macro="">
      <xdr:nvCxnSpPr>
        <xdr:cNvPr id="848" name="直線コネクタ 847"/>
        <xdr:cNvCxnSpPr/>
      </xdr:nvCxnSpPr>
      <xdr:spPr>
        <a:xfrm flipV="1">
          <a:off x="18656300" y="183184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849"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0"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51"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52"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853" name="n_1mainValue【公民館】&#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54" name="n_2main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5"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25054</xdr:rowOff>
    </xdr:from>
    <xdr:ext cx="469744" cy="259045"/>
    <xdr:sp macro="" textlink="">
      <xdr:nvSpPr>
        <xdr:cNvPr id="856" name="n_4mainValue【公民館】&#10;一人当たり面積"/>
        <xdr:cNvSpPr txBox="1"/>
      </xdr:nvSpPr>
      <xdr:spPr>
        <a:xfrm>
          <a:off x="18421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梁・トンネル、学校施設、公営住宅、港湾・漁港、公民館であり、低くなっている施設は、道路、幼稚園・保育所である。高くなっている施設の中で、特に橋梁・トンネルについて差が大きくなっている。橋梁・トンネルについては、長寿命化計画を策定しており、それに基づき計画的な維持修繕を実施していく。低くなっている施設の中で、特に幼稚園・保育所について差が大きくなっている。保育所施設については、津波浸水域にあった３園を移転した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2" name="【図書館】&#10;有形固定資産減価償却率該当値テキスト"/>
        <xdr:cNvSpPr txBox="1"/>
      </xdr:nvSpPr>
      <xdr:spPr>
        <a:xfrm>
          <a:off x="4673600"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3" name="楕円 72"/>
        <xdr:cNvSpPr/>
      </xdr:nvSpPr>
      <xdr:spPr>
        <a:xfrm>
          <a:off x="3746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128778</xdr:rowOff>
    </xdr:from>
    <xdr:to>
      <xdr:col>24</xdr:col>
      <xdr:colOff>63500</xdr:colOff>
      <xdr:row>38</xdr:row>
      <xdr:rowOff>165354</xdr:rowOff>
    </xdr:to>
    <xdr:cxnSp macro="">
      <xdr:nvCxnSpPr>
        <xdr:cNvPr id="74" name="直線コネクタ 73"/>
        <xdr:cNvCxnSpPr/>
      </xdr:nvCxnSpPr>
      <xdr:spPr>
        <a:xfrm>
          <a:off x="3797300" y="664387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34544</xdr:rowOff>
    </xdr:from>
    <xdr:to>
      <xdr:col>15</xdr:col>
      <xdr:colOff>101600</xdr:colOff>
      <xdr:row>38</xdr:row>
      <xdr:rowOff>136144</xdr:rowOff>
    </xdr:to>
    <xdr:sp macro="" textlink="">
      <xdr:nvSpPr>
        <xdr:cNvPr id="75" name="楕円 74"/>
        <xdr:cNvSpPr/>
      </xdr:nvSpPr>
      <xdr:spPr>
        <a:xfrm>
          <a:off x="2857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85344</xdr:rowOff>
    </xdr:from>
    <xdr:to>
      <xdr:col>19</xdr:col>
      <xdr:colOff>177800</xdr:colOff>
      <xdr:row>38</xdr:row>
      <xdr:rowOff>128778</xdr:rowOff>
    </xdr:to>
    <xdr:cxnSp macro="">
      <xdr:nvCxnSpPr>
        <xdr:cNvPr id="76" name="直線コネクタ 75"/>
        <xdr:cNvCxnSpPr/>
      </xdr:nvCxnSpPr>
      <xdr:spPr>
        <a:xfrm>
          <a:off x="2908300" y="660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155702</xdr:rowOff>
    </xdr:from>
    <xdr:to>
      <xdr:col>10</xdr:col>
      <xdr:colOff>165100</xdr:colOff>
      <xdr:row>38</xdr:row>
      <xdr:rowOff>85852</xdr:rowOff>
    </xdr:to>
    <xdr:sp macro="" textlink="">
      <xdr:nvSpPr>
        <xdr:cNvPr id="77" name="楕円 76"/>
        <xdr:cNvSpPr/>
      </xdr:nvSpPr>
      <xdr:spPr>
        <a:xfrm>
          <a:off x="196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35052</xdr:rowOff>
    </xdr:from>
    <xdr:to>
      <xdr:col>15</xdr:col>
      <xdr:colOff>50800</xdr:colOff>
      <xdr:row>38</xdr:row>
      <xdr:rowOff>85344</xdr:rowOff>
    </xdr:to>
    <xdr:cxnSp macro="">
      <xdr:nvCxnSpPr>
        <xdr:cNvPr id="78" name="直線コネクタ 77"/>
        <xdr:cNvCxnSpPr/>
      </xdr:nvCxnSpPr>
      <xdr:spPr>
        <a:xfrm>
          <a:off x="2019300" y="6550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79" name="楕円 78"/>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35052</xdr:rowOff>
    </xdr:to>
    <xdr:cxnSp macro="">
      <xdr:nvCxnSpPr>
        <xdr:cNvPr id="80" name="直線コネクタ 79"/>
        <xdr:cNvCxnSpPr/>
      </xdr:nvCxnSpPr>
      <xdr:spPr>
        <a:xfrm>
          <a:off x="1130300" y="65227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170705</xdr:rowOff>
    </xdr:from>
    <xdr:ext cx="405111" cy="259045"/>
    <xdr:sp macro="" textlink="">
      <xdr:nvSpPr>
        <xdr:cNvPr id="85" name="n_1mainValue【図書館】&#10;有形固定資産減価償却率"/>
        <xdr:cNvSpPr txBox="1"/>
      </xdr:nvSpPr>
      <xdr:spPr>
        <a:xfrm>
          <a:off x="3582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86" name="n_2main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76979</xdr:rowOff>
    </xdr:from>
    <xdr:ext cx="405111" cy="259045"/>
    <xdr:sp macro="" textlink="">
      <xdr:nvSpPr>
        <xdr:cNvPr id="87" name="n_3mainValue【図書館】&#10;有形固定資産減価償却率"/>
        <xdr:cNvSpPr txBox="1"/>
      </xdr:nvSpPr>
      <xdr:spPr>
        <a:xfrm>
          <a:off x="1816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8" name="n_4mainValue【図書館】&#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8" name="楕円 127"/>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9"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0" name="楕円 129"/>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1" name="直線コネクタ 130"/>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2" name="楕円 13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139700</xdr:rowOff>
    </xdr:to>
    <xdr:cxnSp macro="">
      <xdr:nvCxnSpPr>
        <xdr:cNvPr id="133" name="直線コネクタ 132"/>
        <xdr:cNvCxnSpPr/>
      </xdr:nvCxnSpPr>
      <xdr:spPr>
        <a:xfrm flipV="1">
          <a:off x="8750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4" name="楕円 133"/>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5" name="直線コネクタ 134"/>
        <xdr:cNvCxnSpPr/>
      </xdr:nvCxnSpPr>
      <xdr:spPr>
        <a:xfrm>
          <a:off x="7861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6" name="楕円 135"/>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139700</xdr:rowOff>
    </xdr:from>
    <xdr:to>
      <xdr:col>41</xdr:col>
      <xdr:colOff>50800</xdr:colOff>
      <xdr:row>40</xdr:row>
      <xdr:rowOff>152400</xdr:rowOff>
    </xdr:to>
    <xdr:cxnSp macro="">
      <xdr:nvCxnSpPr>
        <xdr:cNvPr id="137" name="直線コネクタ 136"/>
        <xdr:cNvCxnSpPr/>
      </xdr:nvCxnSpPr>
      <xdr:spPr>
        <a:xfrm flipV="1">
          <a:off x="69723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2"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43"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44"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5"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4" name="楕円 183"/>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185" name="【体育館・プール】&#10;有形固定資産減価償却率該当値テキスト"/>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86" name="楕円 185"/>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187" name="直線コネクタ 186"/>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88" name="楕円 187"/>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0</xdr:rowOff>
    </xdr:to>
    <xdr:cxnSp macro="">
      <xdr:nvCxnSpPr>
        <xdr:cNvPr id="189" name="直線コネクタ 188"/>
        <xdr:cNvCxnSpPr/>
      </xdr:nvCxnSpPr>
      <xdr:spPr>
        <a:xfrm>
          <a:off x="2908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90" name="楕円 189"/>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0</xdr:rowOff>
    </xdr:to>
    <xdr:cxnSp macro="">
      <xdr:nvCxnSpPr>
        <xdr:cNvPr id="191" name="直線コネクタ 190"/>
        <xdr:cNvCxnSpPr/>
      </xdr:nvCxnSpPr>
      <xdr:spPr>
        <a:xfrm>
          <a:off x="2019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192" name="楕円 191"/>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0</xdr:rowOff>
    </xdr:from>
    <xdr:to>
      <xdr:col>10</xdr:col>
      <xdr:colOff>114300</xdr:colOff>
      <xdr:row>64</xdr:row>
      <xdr:rowOff>0</xdr:rowOff>
    </xdr:to>
    <xdr:cxnSp macro="">
      <xdr:nvCxnSpPr>
        <xdr:cNvPr id="193" name="直線コネクタ 192"/>
        <xdr:cNvCxnSpPr/>
      </xdr:nvCxnSpPr>
      <xdr:spPr>
        <a:xfrm>
          <a:off x="113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198" name="n_1mainValue【体育館・プール】&#10;有形固定資産減価償却率"/>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199" name="n_2mainValue【体育館・プール】&#10;有形固定資産減価償却率"/>
        <xdr:cNvSpPr txBox="1"/>
      </xdr:nvSpPr>
      <xdr:spPr>
        <a:xfrm>
          <a:off x="2673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200" name="n_3mainValue【体育館・プール】&#10;有形固定資産減価償却率"/>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201" name="n_4mainValue【体育館・プール】&#10;有形固定資産減価償却率"/>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90646</xdr:rowOff>
    </xdr:from>
    <xdr:to>
      <xdr:col>55</xdr:col>
      <xdr:colOff>50800</xdr:colOff>
      <xdr:row>64</xdr:row>
      <xdr:rowOff>20796</xdr:rowOff>
    </xdr:to>
    <xdr:sp macro="" textlink="">
      <xdr:nvSpPr>
        <xdr:cNvPr id="245" name="楕円 244"/>
        <xdr:cNvSpPr/>
      </xdr:nvSpPr>
      <xdr:spPr>
        <a:xfrm>
          <a:off x="10426700" y="108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5573</xdr:rowOff>
    </xdr:from>
    <xdr:ext cx="469744" cy="259045"/>
    <xdr:sp macro="" textlink="">
      <xdr:nvSpPr>
        <xdr:cNvPr id="246" name="【体育館・プール】&#10;一人当たり面積該当値テキスト"/>
        <xdr:cNvSpPr txBox="1"/>
      </xdr:nvSpPr>
      <xdr:spPr>
        <a:xfrm>
          <a:off x="10515600" y="1080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94932</xdr:rowOff>
    </xdr:from>
    <xdr:to>
      <xdr:col>50</xdr:col>
      <xdr:colOff>165100</xdr:colOff>
      <xdr:row>64</xdr:row>
      <xdr:rowOff>25082</xdr:rowOff>
    </xdr:to>
    <xdr:sp macro="" textlink="">
      <xdr:nvSpPr>
        <xdr:cNvPr id="247" name="楕円 246"/>
        <xdr:cNvSpPr/>
      </xdr:nvSpPr>
      <xdr:spPr>
        <a:xfrm>
          <a:off x="9588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141446</xdr:rowOff>
    </xdr:from>
    <xdr:to>
      <xdr:col>55</xdr:col>
      <xdr:colOff>0</xdr:colOff>
      <xdr:row>63</xdr:row>
      <xdr:rowOff>145732</xdr:rowOff>
    </xdr:to>
    <xdr:cxnSp macro="">
      <xdr:nvCxnSpPr>
        <xdr:cNvPr id="248" name="直線コネクタ 247"/>
        <xdr:cNvCxnSpPr/>
      </xdr:nvCxnSpPr>
      <xdr:spPr>
        <a:xfrm flipV="1">
          <a:off x="9639300" y="10942796"/>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49" name="楕円 248"/>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145732</xdr:rowOff>
    </xdr:from>
    <xdr:to>
      <xdr:col>50</xdr:col>
      <xdr:colOff>114300</xdr:colOff>
      <xdr:row>63</xdr:row>
      <xdr:rowOff>148590</xdr:rowOff>
    </xdr:to>
    <xdr:cxnSp macro="">
      <xdr:nvCxnSpPr>
        <xdr:cNvPr id="250" name="直線コネクタ 249"/>
        <xdr:cNvCxnSpPr/>
      </xdr:nvCxnSpPr>
      <xdr:spPr>
        <a:xfrm flipV="1">
          <a:off x="8750300" y="109470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103505</xdr:rowOff>
    </xdr:from>
    <xdr:to>
      <xdr:col>41</xdr:col>
      <xdr:colOff>101600</xdr:colOff>
      <xdr:row>64</xdr:row>
      <xdr:rowOff>33655</xdr:rowOff>
    </xdr:to>
    <xdr:sp macro="" textlink="">
      <xdr:nvSpPr>
        <xdr:cNvPr id="251" name="楕円 250"/>
        <xdr:cNvSpPr/>
      </xdr:nvSpPr>
      <xdr:spPr>
        <a:xfrm>
          <a:off x="7810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154305</xdr:rowOff>
    </xdr:to>
    <xdr:cxnSp macro="">
      <xdr:nvCxnSpPr>
        <xdr:cNvPr id="252" name="直線コネクタ 251"/>
        <xdr:cNvCxnSpPr/>
      </xdr:nvCxnSpPr>
      <xdr:spPr>
        <a:xfrm flipV="1">
          <a:off x="7861300" y="10949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106363</xdr:rowOff>
    </xdr:from>
    <xdr:to>
      <xdr:col>36</xdr:col>
      <xdr:colOff>165100</xdr:colOff>
      <xdr:row>64</xdr:row>
      <xdr:rowOff>36513</xdr:rowOff>
    </xdr:to>
    <xdr:sp macro="" textlink="">
      <xdr:nvSpPr>
        <xdr:cNvPr id="253" name="楕円 252"/>
        <xdr:cNvSpPr/>
      </xdr:nvSpPr>
      <xdr:spPr>
        <a:xfrm>
          <a:off x="6921500" y="109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154305</xdr:rowOff>
    </xdr:from>
    <xdr:to>
      <xdr:col>41</xdr:col>
      <xdr:colOff>50800</xdr:colOff>
      <xdr:row>63</xdr:row>
      <xdr:rowOff>157163</xdr:rowOff>
    </xdr:to>
    <xdr:cxnSp macro="">
      <xdr:nvCxnSpPr>
        <xdr:cNvPr id="254" name="直線コネクタ 253"/>
        <xdr:cNvCxnSpPr/>
      </xdr:nvCxnSpPr>
      <xdr:spPr>
        <a:xfrm flipV="1">
          <a:off x="6972300" y="109556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16209</xdr:rowOff>
    </xdr:from>
    <xdr:ext cx="469744" cy="259045"/>
    <xdr:sp macro="" textlink="">
      <xdr:nvSpPr>
        <xdr:cNvPr id="259" name="n_1mainValue【体育館・プール】&#10;一人当たり面積"/>
        <xdr:cNvSpPr txBox="1"/>
      </xdr:nvSpPr>
      <xdr:spPr>
        <a:xfrm>
          <a:off x="9391727" y="1098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60"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24782</xdr:rowOff>
    </xdr:from>
    <xdr:ext cx="469744" cy="259045"/>
    <xdr:sp macro="" textlink="">
      <xdr:nvSpPr>
        <xdr:cNvPr id="261" name="n_3mainValue【体育館・プール】&#10;一人当たり面積"/>
        <xdr:cNvSpPr txBox="1"/>
      </xdr:nvSpPr>
      <xdr:spPr>
        <a:xfrm>
          <a:off x="7626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27640</xdr:rowOff>
    </xdr:from>
    <xdr:ext cx="469744" cy="259045"/>
    <xdr:sp macro="" textlink="">
      <xdr:nvSpPr>
        <xdr:cNvPr id="262" name="n_4mainValue【体育館・プール】&#10;一人当たり面積"/>
        <xdr:cNvSpPr txBox="1"/>
      </xdr:nvSpPr>
      <xdr:spPr>
        <a:xfrm>
          <a:off x="6737427" y="1100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3" name="楕円 302"/>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4" name="【福祉施設】&#10;有形固定資産減価償却率該当値テキスト"/>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5" name="楕円 304"/>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93345</xdr:rowOff>
    </xdr:to>
    <xdr:cxnSp macro="">
      <xdr:nvCxnSpPr>
        <xdr:cNvPr id="306" name="直線コネクタ 305"/>
        <xdr:cNvCxnSpPr/>
      </xdr:nvCxnSpPr>
      <xdr:spPr>
        <a:xfrm>
          <a:off x="3797300" y="142989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7" name="楕円 306"/>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68580</xdr:rowOff>
    </xdr:to>
    <xdr:cxnSp macro="">
      <xdr:nvCxnSpPr>
        <xdr:cNvPr id="308" name="直線コネクタ 307"/>
        <xdr:cNvCxnSpPr/>
      </xdr:nvCxnSpPr>
      <xdr:spPr>
        <a:xfrm>
          <a:off x="2908300" y="1425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88264</xdr:rowOff>
    </xdr:from>
    <xdr:to>
      <xdr:col>10</xdr:col>
      <xdr:colOff>165100</xdr:colOff>
      <xdr:row>83</xdr:row>
      <xdr:rowOff>18414</xdr:rowOff>
    </xdr:to>
    <xdr:sp macro="" textlink="">
      <xdr:nvSpPr>
        <xdr:cNvPr id="309" name="楕円 308"/>
        <xdr:cNvSpPr/>
      </xdr:nvSpPr>
      <xdr:spPr>
        <a:xfrm>
          <a:off x="1968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139064</xdr:rowOff>
    </xdr:from>
    <xdr:to>
      <xdr:col>15</xdr:col>
      <xdr:colOff>50800</xdr:colOff>
      <xdr:row>83</xdr:row>
      <xdr:rowOff>26670</xdr:rowOff>
    </xdr:to>
    <xdr:cxnSp macro="">
      <xdr:nvCxnSpPr>
        <xdr:cNvPr id="310" name="直線コネクタ 309"/>
        <xdr:cNvCxnSpPr/>
      </xdr:nvCxnSpPr>
      <xdr:spPr>
        <a:xfrm>
          <a:off x="2019300" y="141979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1" name="楕円 310"/>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139064</xdr:rowOff>
    </xdr:to>
    <xdr:cxnSp macro="">
      <xdr:nvCxnSpPr>
        <xdr:cNvPr id="312" name="直線コネクタ 311"/>
        <xdr:cNvCxnSpPr/>
      </xdr:nvCxnSpPr>
      <xdr:spPr>
        <a:xfrm>
          <a:off x="1130300" y="14150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17" name="n_1mainValue【福祉施設】&#10;有形固定資産減価償却率"/>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8" name="n_2main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9541</xdr:rowOff>
    </xdr:from>
    <xdr:ext cx="405111" cy="259045"/>
    <xdr:sp macro="" textlink="">
      <xdr:nvSpPr>
        <xdr:cNvPr id="319" name="n_3mainValue【福祉施設】&#10;有形固定資産減価償却率"/>
        <xdr:cNvSpPr txBox="1"/>
      </xdr:nvSpPr>
      <xdr:spPr>
        <a:xfrm>
          <a:off x="1816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0" name="n_4mainValue【福祉施設】&#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49"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60" name="楕円 359"/>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86377</xdr:rowOff>
    </xdr:from>
    <xdr:ext cx="469744" cy="259045"/>
    <xdr:sp macro="" textlink="">
      <xdr:nvSpPr>
        <xdr:cNvPr id="361" name="【福祉施設】&#10;一人当たり面積該当値テキスト"/>
        <xdr:cNvSpPr txBox="1"/>
      </xdr:nvSpPr>
      <xdr:spPr>
        <a:xfrm>
          <a:off x="10515600"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2" name="楕円 361"/>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118111</xdr:rowOff>
    </xdr:to>
    <xdr:cxnSp macro="">
      <xdr:nvCxnSpPr>
        <xdr:cNvPr id="363" name="直線コネクタ 362"/>
        <xdr:cNvCxnSpPr/>
      </xdr:nvCxnSpPr>
      <xdr:spPr>
        <a:xfrm flipV="1">
          <a:off x="9639300" y="146875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69850</xdr:rowOff>
    </xdr:from>
    <xdr:to>
      <xdr:col>46</xdr:col>
      <xdr:colOff>38100</xdr:colOff>
      <xdr:row>86</xdr:row>
      <xdr:rowOff>0</xdr:rowOff>
    </xdr:to>
    <xdr:sp macro="" textlink="">
      <xdr:nvSpPr>
        <xdr:cNvPr id="364" name="楕円 363"/>
        <xdr:cNvSpPr/>
      </xdr:nvSpPr>
      <xdr:spPr>
        <a:xfrm>
          <a:off x="8699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120650</xdr:rowOff>
    </xdr:to>
    <xdr:cxnSp macro="">
      <xdr:nvCxnSpPr>
        <xdr:cNvPr id="365" name="直線コネクタ 364"/>
        <xdr:cNvCxnSpPr/>
      </xdr:nvCxnSpPr>
      <xdr:spPr>
        <a:xfrm flipV="1">
          <a:off x="8750300" y="14691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73661</xdr:rowOff>
    </xdr:from>
    <xdr:to>
      <xdr:col>41</xdr:col>
      <xdr:colOff>101600</xdr:colOff>
      <xdr:row>86</xdr:row>
      <xdr:rowOff>3811</xdr:rowOff>
    </xdr:to>
    <xdr:sp macro="" textlink="">
      <xdr:nvSpPr>
        <xdr:cNvPr id="366" name="楕円 365"/>
        <xdr:cNvSpPr/>
      </xdr:nvSpPr>
      <xdr:spPr>
        <a:xfrm>
          <a:off x="7810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120650</xdr:rowOff>
    </xdr:from>
    <xdr:to>
      <xdr:col>45</xdr:col>
      <xdr:colOff>177800</xdr:colOff>
      <xdr:row>85</xdr:row>
      <xdr:rowOff>124461</xdr:rowOff>
    </xdr:to>
    <xdr:cxnSp macro="">
      <xdr:nvCxnSpPr>
        <xdr:cNvPr id="367" name="直線コネクタ 366"/>
        <xdr:cNvCxnSpPr/>
      </xdr:nvCxnSpPr>
      <xdr:spPr>
        <a:xfrm flipV="1">
          <a:off x="7861300" y="1469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77470</xdr:rowOff>
    </xdr:from>
    <xdr:to>
      <xdr:col>36</xdr:col>
      <xdr:colOff>165100</xdr:colOff>
      <xdr:row>86</xdr:row>
      <xdr:rowOff>7620</xdr:rowOff>
    </xdr:to>
    <xdr:sp macro="" textlink="">
      <xdr:nvSpPr>
        <xdr:cNvPr id="368" name="楕円 367"/>
        <xdr:cNvSpPr/>
      </xdr:nvSpPr>
      <xdr:spPr>
        <a:xfrm>
          <a:off x="6921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124461</xdr:rowOff>
    </xdr:from>
    <xdr:to>
      <xdr:col>41</xdr:col>
      <xdr:colOff>50800</xdr:colOff>
      <xdr:row>85</xdr:row>
      <xdr:rowOff>128270</xdr:rowOff>
    </xdr:to>
    <xdr:cxnSp macro="">
      <xdr:nvCxnSpPr>
        <xdr:cNvPr id="369" name="直線コネクタ 368"/>
        <xdr:cNvCxnSpPr/>
      </xdr:nvCxnSpPr>
      <xdr:spPr>
        <a:xfrm flipV="1">
          <a:off x="6972300" y="14697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70"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71"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72" name="n_3ave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3"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13988</xdr:rowOff>
    </xdr:from>
    <xdr:ext cx="469744" cy="259045"/>
    <xdr:sp macro="" textlink="">
      <xdr:nvSpPr>
        <xdr:cNvPr id="374" name="n_1mainValue【福祉施設】&#10;一人当たり面積"/>
        <xdr:cNvSpPr txBox="1"/>
      </xdr:nvSpPr>
      <xdr:spPr>
        <a:xfrm>
          <a:off x="93917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16527</xdr:rowOff>
    </xdr:from>
    <xdr:ext cx="469744" cy="259045"/>
    <xdr:sp macro="" textlink="">
      <xdr:nvSpPr>
        <xdr:cNvPr id="375" name="n_2mainValue【福祉施設】&#10;一人当たり面積"/>
        <xdr:cNvSpPr txBox="1"/>
      </xdr:nvSpPr>
      <xdr:spPr>
        <a:xfrm>
          <a:off x="8515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20338</xdr:rowOff>
    </xdr:from>
    <xdr:ext cx="469744" cy="259045"/>
    <xdr:sp macro="" textlink="">
      <xdr:nvSpPr>
        <xdr:cNvPr id="376" name="n_3mainValue【福祉施設】&#10;一人当たり面積"/>
        <xdr:cNvSpPr txBox="1"/>
      </xdr:nvSpPr>
      <xdr:spPr>
        <a:xfrm>
          <a:off x="76264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24147</xdr:rowOff>
    </xdr:from>
    <xdr:ext cx="469744" cy="259045"/>
    <xdr:sp macro="" textlink="">
      <xdr:nvSpPr>
        <xdr:cNvPr id="377" name="n_4mainValue【福祉施設】&#10;一人当たり面積"/>
        <xdr:cNvSpPr txBox="1"/>
      </xdr:nvSpPr>
      <xdr:spPr>
        <a:xfrm>
          <a:off x="67374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407" name="【市民会館】&#10;有形固定資産減価償却率平均値テキスト"/>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418" name="楕円 417"/>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143527</xdr:rowOff>
    </xdr:from>
    <xdr:ext cx="405111" cy="259045"/>
    <xdr:sp macro="" textlink="">
      <xdr:nvSpPr>
        <xdr:cNvPr id="419" name="【市民会館】&#10;有形固定資産減価償却率該当値テキスト"/>
        <xdr:cNvSpPr txBox="1"/>
      </xdr:nvSpPr>
      <xdr:spPr>
        <a:xfrm>
          <a:off x="4673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420" name="楕円 419"/>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0</xdr:rowOff>
    </xdr:to>
    <xdr:cxnSp macro="">
      <xdr:nvCxnSpPr>
        <xdr:cNvPr id="421" name="直線コネクタ 420"/>
        <xdr:cNvCxnSpPr/>
      </xdr:nvCxnSpPr>
      <xdr:spPr>
        <a:xfrm>
          <a:off x="3797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422" name="楕円 421"/>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133350</xdr:rowOff>
    </xdr:to>
    <xdr:cxnSp macro="">
      <xdr:nvCxnSpPr>
        <xdr:cNvPr id="423" name="直線コネクタ 422"/>
        <xdr:cNvCxnSpPr/>
      </xdr:nvCxnSpPr>
      <xdr:spPr>
        <a:xfrm>
          <a:off x="2908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424" name="楕円 423"/>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95250</xdr:rowOff>
    </xdr:to>
    <xdr:cxnSp macro="">
      <xdr:nvCxnSpPr>
        <xdr:cNvPr id="425" name="直線コネクタ 424"/>
        <xdr:cNvCxnSpPr/>
      </xdr:nvCxnSpPr>
      <xdr:spPr>
        <a:xfrm>
          <a:off x="2019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137795</xdr:rowOff>
    </xdr:from>
    <xdr:to>
      <xdr:col>6</xdr:col>
      <xdr:colOff>38100</xdr:colOff>
      <xdr:row>103</xdr:row>
      <xdr:rowOff>67945</xdr:rowOff>
    </xdr:to>
    <xdr:sp macro="" textlink="">
      <xdr:nvSpPr>
        <xdr:cNvPr id="426" name="楕円 425"/>
        <xdr:cNvSpPr/>
      </xdr:nvSpPr>
      <xdr:spPr>
        <a:xfrm>
          <a:off x="1079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17145</xdr:rowOff>
    </xdr:from>
    <xdr:to>
      <xdr:col>10</xdr:col>
      <xdr:colOff>114300</xdr:colOff>
      <xdr:row>103</xdr:row>
      <xdr:rowOff>57150</xdr:rowOff>
    </xdr:to>
    <xdr:cxnSp macro="">
      <xdr:nvCxnSpPr>
        <xdr:cNvPr id="427" name="直線コネクタ 426"/>
        <xdr:cNvCxnSpPr/>
      </xdr:nvCxnSpPr>
      <xdr:spPr>
        <a:xfrm>
          <a:off x="1130300" y="1767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31"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432" name="n_1mainValue【市民会館】&#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main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434" name="n_3mainValue【市民会館】&#10;有形固定資産減価償却率"/>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84472</xdr:rowOff>
    </xdr:from>
    <xdr:ext cx="405111" cy="259045"/>
    <xdr:sp macro="" textlink="">
      <xdr:nvSpPr>
        <xdr:cNvPr id="435" name="n_4mainValue【市民会館】&#10;有形固定資産減価償却率"/>
        <xdr:cNvSpPr txBox="1"/>
      </xdr:nvSpPr>
      <xdr:spPr>
        <a:xfrm>
          <a:off x="927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115207</xdr:rowOff>
    </xdr:from>
    <xdr:to>
      <xdr:col>55</xdr:col>
      <xdr:colOff>50800</xdr:colOff>
      <xdr:row>107</xdr:row>
      <xdr:rowOff>45357</xdr:rowOff>
    </xdr:to>
    <xdr:sp macro="" textlink="">
      <xdr:nvSpPr>
        <xdr:cNvPr id="477" name="楕円 476"/>
        <xdr:cNvSpPr/>
      </xdr:nvSpPr>
      <xdr:spPr>
        <a:xfrm>
          <a:off x="10426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138084</xdr:rowOff>
    </xdr:from>
    <xdr:ext cx="469744" cy="259045"/>
    <xdr:sp macro="" textlink="">
      <xdr:nvSpPr>
        <xdr:cNvPr id="478" name="【市民会館】&#10;一人当たり面積該当値テキスト"/>
        <xdr:cNvSpPr txBox="1"/>
      </xdr:nvSpPr>
      <xdr:spPr>
        <a:xfrm>
          <a:off x="10515600" y="181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123371</xdr:rowOff>
    </xdr:from>
    <xdr:to>
      <xdr:col>50</xdr:col>
      <xdr:colOff>165100</xdr:colOff>
      <xdr:row>107</xdr:row>
      <xdr:rowOff>53521</xdr:rowOff>
    </xdr:to>
    <xdr:sp macro="" textlink="">
      <xdr:nvSpPr>
        <xdr:cNvPr id="479" name="楕円 478"/>
        <xdr:cNvSpPr/>
      </xdr:nvSpPr>
      <xdr:spPr>
        <a:xfrm>
          <a:off x="958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166007</xdr:rowOff>
    </xdr:from>
    <xdr:to>
      <xdr:col>55</xdr:col>
      <xdr:colOff>0</xdr:colOff>
      <xdr:row>107</xdr:row>
      <xdr:rowOff>2721</xdr:rowOff>
    </xdr:to>
    <xdr:cxnSp macro="">
      <xdr:nvCxnSpPr>
        <xdr:cNvPr id="480" name="直線コネクタ 479"/>
        <xdr:cNvCxnSpPr/>
      </xdr:nvCxnSpPr>
      <xdr:spPr>
        <a:xfrm flipV="1">
          <a:off x="9639300" y="183397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81" name="楕円 480"/>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2721</xdr:rowOff>
    </xdr:from>
    <xdr:to>
      <xdr:col>50</xdr:col>
      <xdr:colOff>114300</xdr:colOff>
      <xdr:row>107</xdr:row>
      <xdr:rowOff>9252</xdr:rowOff>
    </xdr:to>
    <xdr:cxnSp macro="">
      <xdr:nvCxnSpPr>
        <xdr:cNvPr id="482" name="直線コネクタ 481"/>
        <xdr:cNvCxnSpPr/>
      </xdr:nvCxnSpPr>
      <xdr:spPr>
        <a:xfrm flipV="1">
          <a:off x="8750300" y="183478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138068</xdr:rowOff>
    </xdr:from>
    <xdr:to>
      <xdr:col>41</xdr:col>
      <xdr:colOff>101600</xdr:colOff>
      <xdr:row>107</xdr:row>
      <xdr:rowOff>68218</xdr:rowOff>
    </xdr:to>
    <xdr:sp macro="" textlink="">
      <xdr:nvSpPr>
        <xdr:cNvPr id="483" name="楕円 482"/>
        <xdr:cNvSpPr/>
      </xdr:nvSpPr>
      <xdr:spPr>
        <a:xfrm>
          <a:off x="781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17418</xdr:rowOff>
    </xdr:to>
    <xdr:cxnSp macro="">
      <xdr:nvCxnSpPr>
        <xdr:cNvPr id="484" name="直線コネクタ 483"/>
        <xdr:cNvCxnSpPr/>
      </xdr:nvCxnSpPr>
      <xdr:spPr>
        <a:xfrm flipV="1">
          <a:off x="7861300" y="183544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85" name="楕円 484"/>
        <xdr:cNvSpPr/>
      </xdr:nvSpPr>
      <xdr:spPr>
        <a:xfrm>
          <a:off x="692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17418</xdr:rowOff>
    </xdr:from>
    <xdr:to>
      <xdr:col>41</xdr:col>
      <xdr:colOff>50800</xdr:colOff>
      <xdr:row>107</xdr:row>
      <xdr:rowOff>25581</xdr:rowOff>
    </xdr:to>
    <xdr:cxnSp macro="">
      <xdr:nvCxnSpPr>
        <xdr:cNvPr id="486" name="直線コネクタ 485"/>
        <xdr:cNvCxnSpPr/>
      </xdr:nvCxnSpPr>
      <xdr:spPr>
        <a:xfrm flipV="1">
          <a:off x="6972300" y="183625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90"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70048</xdr:rowOff>
    </xdr:from>
    <xdr:ext cx="469744" cy="259045"/>
    <xdr:sp macro="" textlink="">
      <xdr:nvSpPr>
        <xdr:cNvPr id="491" name="n_1mainValue【市民会館】&#10;一人当たり面積"/>
        <xdr:cNvSpPr txBox="1"/>
      </xdr:nvSpPr>
      <xdr:spPr>
        <a:xfrm>
          <a:off x="93917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76579</xdr:rowOff>
    </xdr:from>
    <xdr:ext cx="469744" cy="259045"/>
    <xdr:sp macro="" textlink="">
      <xdr:nvSpPr>
        <xdr:cNvPr id="492" name="n_2mainValue【市民会館】&#10;一人当たり面積"/>
        <xdr:cNvSpPr txBox="1"/>
      </xdr:nvSpPr>
      <xdr:spPr>
        <a:xfrm>
          <a:off x="8515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84745</xdr:rowOff>
    </xdr:from>
    <xdr:ext cx="469744" cy="259045"/>
    <xdr:sp macro="" textlink="">
      <xdr:nvSpPr>
        <xdr:cNvPr id="493" name="n_3mainValue【市民会館】&#10;一人当たり面積"/>
        <xdr:cNvSpPr txBox="1"/>
      </xdr:nvSpPr>
      <xdr:spPr>
        <a:xfrm>
          <a:off x="76264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94" name="n_4mainValue【市民会館】&#10;一人当たり面積"/>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522"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125984</xdr:rowOff>
    </xdr:from>
    <xdr:to>
      <xdr:col>85</xdr:col>
      <xdr:colOff>177800</xdr:colOff>
      <xdr:row>35</xdr:row>
      <xdr:rowOff>56134</xdr:rowOff>
    </xdr:to>
    <xdr:sp macro="" textlink="">
      <xdr:nvSpPr>
        <xdr:cNvPr id="533" name="楕円 532"/>
        <xdr:cNvSpPr/>
      </xdr:nvSpPr>
      <xdr:spPr>
        <a:xfrm>
          <a:off x="162687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148861</xdr:rowOff>
    </xdr:from>
    <xdr:ext cx="405111" cy="259045"/>
    <xdr:sp macro="" textlink="">
      <xdr:nvSpPr>
        <xdr:cNvPr id="534" name="【一般廃棄物処理施設】&#10;有形固定資産減価償却率該当値テキスト"/>
        <xdr:cNvSpPr txBox="1"/>
      </xdr:nvSpPr>
      <xdr:spPr>
        <a:xfrm>
          <a:off x="16357600"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535" name="楕円 534"/>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5334</xdr:rowOff>
    </xdr:to>
    <xdr:cxnSp macro="">
      <xdr:nvCxnSpPr>
        <xdr:cNvPr id="536" name="直線コネクタ 535"/>
        <xdr:cNvCxnSpPr/>
      </xdr:nvCxnSpPr>
      <xdr:spPr>
        <a:xfrm>
          <a:off x="15481300" y="593979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537" name="楕円 536"/>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110490</xdr:rowOff>
    </xdr:to>
    <xdr:cxnSp macro="">
      <xdr:nvCxnSpPr>
        <xdr:cNvPr id="538" name="直線コネクタ 537"/>
        <xdr:cNvCxnSpPr/>
      </xdr:nvCxnSpPr>
      <xdr:spPr>
        <a:xfrm>
          <a:off x="14592300" y="5871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80264</xdr:rowOff>
    </xdr:from>
    <xdr:to>
      <xdr:col>72</xdr:col>
      <xdr:colOff>38100</xdr:colOff>
      <xdr:row>34</xdr:row>
      <xdr:rowOff>10414</xdr:rowOff>
    </xdr:to>
    <xdr:sp macro="" textlink="">
      <xdr:nvSpPr>
        <xdr:cNvPr id="539" name="楕円 538"/>
        <xdr:cNvSpPr/>
      </xdr:nvSpPr>
      <xdr:spPr>
        <a:xfrm>
          <a:off x="13652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131064</xdr:rowOff>
    </xdr:from>
    <xdr:to>
      <xdr:col>76</xdr:col>
      <xdr:colOff>114300</xdr:colOff>
      <xdr:row>34</xdr:row>
      <xdr:rowOff>41910</xdr:rowOff>
    </xdr:to>
    <xdr:cxnSp macro="">
      <xdr:nvCxnSpPr>
        <xdr:cNvPr id="540" name="直線コネクタ 539"/>
        <xdr:cNvCxnSpPr/>
      </xdr:nvCxnSpPr>
      <xdr:spPr>
        <a:xfrm>
          <a:off x="13703300" y="578891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254</xdr:rowOff>
    </xdr:from>
    <xdr:to>
      <xdr:col>67</xdr:col>
      <xdr:colOff>101600</xdr:colOff>
      <xdr:row>33</xdr:row>
      <xdr:rowOff>101854</xdr:rowOff>
    </xdr:to>
    <xdr:sp macro="" textlink="">
      <xdr:nvSpPr>
        <xdr:cNvPr id="541" name="楕円 540"/>
        <xdr:cNvSpPr/>
      </xdr:nvSpPr>
      <xdr:spPr>
        <a:xfrm>
          <a:off x="127635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51054</xdr:rowOff>
    </xdr:from>
    <xdr:to>
      <xdr:col>71</xdr:col>
      <xdr:colOff>177800</xdr:colOff>
      <xdr:row>33</xdr:row>
      <xdr:rowOff>131064</xdr:rowOff>
    </xdr:to>
    <xdr:cxnSp macro="">
      <xdr:nvCxnSpPr>
        <xdr:cNvPr id="542" name="直線コネクタ 541"/>
        <xdr:cNvCxnSpPr/>
      </xdr:nvCxnSpPr>
      <xdr:spPr>
        <a:xfrm>
          <a:off x="12814300" y="570890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43" name="n_1aveValue【一般廃棄物処理施設】&#10;有形固定資産減価償却率"/>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44" name="n_2ave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45" name="n_3aveValue【一般廃棄物処理施設】&#10;有形固定資産減価償却率"/>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46" name="n_4aveValue【一般廃棄物処理施設】&#10;有形固定資産減価償却率"/>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47"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548" name="n_2mainValue【一般廃棄物処理施設】&#10;有形固定資産減価償却率"/>
        <xdr:cNvSpPr txBox="1"/>
      </xdr:nvSpPr>
      <xdr:spPr>
        <a:xfrm>
          <a:off x="14389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26941</xdr:rowOff>
    </xdr:from>
    <xdr:ext cx="405111" cy="259045"/>
    <xdr:sp macro="" textlink="">
      <xdr:nvSpPr>
        <xdr:cNvPr id="549" name="n_3mainValue【一般廃棄物処理施設】&#10;有形固定資産減価償却率"/>
        <xdr:cNvSpPr txBox="1"/>
      </xdr:nvSpPr>
      <xdr:spPr>
        <a:xfrm>
          <a:off x="13500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118381</xdr:rowOff>
    </xdr:from>
    <xdr:ext cx="405111" cy="259045"/>
    <xdr:sp macro="" textlink="">
      <xdr:nvSpPr>
        <xdr:cNvPr id="550" name="n_4mainValue【一般廃棄物処理施設】&#10;有形固定資産減価償却率"/>
        <xdr:cNvSpPr txBox="1"/>
      </xdr:nvSpPr>
      <xdr:spPr>
        <a:xfrm>
          <a:off x="12611744" y="54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77"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115446</xdr:rowOff>
    </xdr:from>
    <xdr:to>
      <xdr:col>116</xdr:col>
      <xdr:colOff>114300</xdr:colOff>
      <xdr:row>37</xdr:row>
      <xdr:rowOff>45596</xdr:rowOff>
    </xdr:to>
    <xdr:sp macro="" textlink="">
      <xdr:nvSpPr>
        <xdr:cNvPr id="588" name="楕円 587"/>
        <xdr:cNvSpPr/>
      </xdr:nvSpPr>
      <xdr:spPr>
        <a:xfrm>
          <a:off x="22110700" y="62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138323</xdr:rowOff>
    </xdr:from>
    <xdr:ext cx="599010" cy="259045"/>
    <xdr:sp macro="" textlink="">
      <xdr:nvSpPr>
        <xdr:cNvPr id="589" name="【一般廃棄物処理施設】&#10;一人当たり有形固定資産（償却資産）額該当値テキスト"/>
        <xdr:cNvSpPr txBox="1"/>
      </xdr:nvSpPr>
      <xdr:spPr>
        <a:xfrm>
          <a:off x="22199600" y="613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132330</xdr:rowOff>
    </xdr:from>
    <xdr:to>
      <xdr:col>112</xdr:col>
      <xdr:colOff>38100</xdr:colOff>
      <xdr:row>37</xdr:row>
      <xdr:rowOff>62480</xdr:rowOff>
    </xdr:to>
    <xdr:sp macro="" textlink="">
      <xdr:nvSpPr>
        <xdr:cNvPr id="590" name="楕円 589"/>
        <xdr:cNvSpPr/>
      </xdr:nvSpPr>
      <xdr:spPr>
        <a:xfrm>
          <a:off x="21272500" y="63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166246</xdr:rowOff>
    </xdr:from>
    <xdr:to>
      <xdr:col>116</xdr:col>
      <xdr:colOff>63500</xdr:colOff>
      <xdr:row>37</xdr:row>
      <xdr:rowOff>11680</xdr:rowOff>
    </xdr:to>
    <xdr:cxnSp macro="">
      <xdr:nvCxnSpPr>
        <xdr:cNvPr id="591" name="直線コネクタ 590"/>
        <xdr:cNvCxnSpPr/>
      </xdr:nvCxnSpPr>
      <xdr:spPr>
        <a:xfrm flipV="1">
          <a:off x="21323300" y="633844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148007</xdr:rowOff>
    </xdr:from>
    <xdr:to>
      <xdr:col>107</xdr:col>
      <xdr:colOff>101600</xdr:colOff>
      <xdr:row>37</xdr:row>
      <xdr:rowOff>78157</xdr:rowOff>
    </xdr:to>
    <xdr:sp macro="" textlink="">
      <xdr:nvSpPr>
        <xdr:cNvPr id="592" name="楕円 591"/>
        <xdr:cNvSpPr/>
      </xdr:nvSpPr>
      <xdr:spPr>
        <a:xfrm>
          <a:off x="20383500" y="63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11680</xdr:rowOff>
    </xdr:from>
    <xdr:to>
      <xdr:col>111</xdr:col>
      <xdr:colOff>177800</xdr:colOff>
      <xdr:row>37</xdr:row>
      <xdr:rowOff>27357</xdr:rowOff>
    </xdr:to>
    <xdr:cxnSp macro="">
      <xdr:nvCxnSpPr>
        <xdr:cNvPr id="593" name="直線コネクタ 592"/>
        <xdr:cNvCxnSpPr/>
      </xdr:nvCxnSpPr>
      <xdr:spPr>
        <a:xfrm flipV="1">
          <a:off x="20434300" y="6355330"/>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166432</xdr:rowOff>
    </xdr:from>
    <xdr:to>
      <xdr:col>102</xdr:col>
      <xdr:colOff>165100</xdr:colOff>
      <xdr:row>37</xdr:row>
      <xdr:rowOff>96582</xdr:rowOff>
    </xdr:to>
    <xdr:sp macro="" textlink="">
      <xdr:nvSpPr>
        <xdr:cNvPr id="594" name="楕円 593"/>
        <xdr:cNvSpPr/>
      </xdr:nvSpPr>
      <xdr:spPr>
        <a:xfrm>
          <a:off x="19494500" y="63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27357</xdr:rowOff>
    </xdr:from>
    <xdr:to>
      <xdr:col>107</xdr:col>
      <xdr:colOff>50800</xdr:colOff>
      <xdr:row>37</xdr:row>
      <xdr:rowOff>45782</xdr:rowOff>
    </xdr:to>
    <xdr:cxnSp macro="">
      <xdr:nvCxnSpPr>
        <xdr:cNvPr id="595" name="直線コネクタ 594"/>
        <xdr:cNvCxnSpPr/>
      </xdr:nvCxnSpPr>
      <xdr:spPr>
        <a:xfrm flipV="1">
          <a:off x="19545300" y="637100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11963</xdr:rowOff>
    </xdr:from>
    <xdr:to>
      <xdr:col>98</xdr:col>
      <xdr:colOff>38100</xdr:colOff>
      <xdr:row>37</xdr:row>
      <xdr:rowOff>113563</xdr:rowOff>
    </xdr:to>
    <xdr:sp macro="" textlink="">
      <xdr:nvSpPr>
        <xdr:cNvPr id="596" name="楕円 595"/>
        <xdr:cNvSpPr/>
      </xdr:nvSpPr>
      <xdr:spPr>
        <a:xfrm>
          <a:off x="18605500" y="6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45782</xdr:rowOff>
    </xdr:from>
    <xdr:to>
      <xdr:col>102</xdr:col>
      <xdr:colOff>114300</xdr:colOff>
      <xdr:row>37</xdr:row>
      <xdr:rowOff>62763</xdr:rowOff>
    </xdr:to>
    <xdr:cxnSp macro="">
      <xdr:nvCxnSpPr>
        <xdr:cNvPr id="597" name="直線コネクタ 596"/>
        <xdr:cNvCxnSpPr/>
      </xdr:nvCxnSpPr>
      <xdr:spPr>
        <a:xfrm flipV="1">
          <a:off x="18656300" y="6389432"/>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98"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599"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600"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601"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79007</xdr:rowOff>
    </xdr:from>
    <xdr:ext cx="599010" cy="259045"/>
    <xdr:sp macro="" textlink="">
      <xdr:nvSpPr>
        <xdr:cNvPr id="602" name="n_1mainValue【一般廃棄物処理施設】&#10;一人当たり有形固定資産（償却資産）額"/>
        <xdr:cNvSpPr txBox="1"/>
      </xdr:nvSpPr>
      <xdr:spPr>
        <a:xfrm>
          <a:off x="21011095" y="607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94684</xdr:rowOff>
    </xdr:from>
    <xdr:ext cx="599010" cy="259045"/>
    <xdr:sp macro="" textlink="">
      <xdr:nvSpPr>
        <xdr:cNvPr id="603" name="n_2mainValue【一般廃棄物処理施設】&#10;一人当たり有形固定資産（償却資産）額"/>
        <xdr:cNvSpPr txBox="1"/>
      </xdr:nvSpPr>
      <xdr:spPr>
        <a:xfrm>
          <a:off x="20134795" y="60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113109</xdr:rowOff>
    </xdr:from>
    <xdr:ext cx="599010" cy="259045"/>
    <xdr:sp macro="" textlink="">
      <xdr:nvSpPr>
        <xdr:cNvPr id="604" name="n_3mainValue【一般廃棄物処理施設】&#10;一人当たり有形固定資産（償却資産）額"/>
        <xdr:cNvSpPr txBox="1"/>
      </xdr:nvSpPr>
      <xdr:spPr>
        <a:xfrm>
          <a:off x="19245795" y="611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130090</xdr:rowOff>
    </xdr:from>
    <xdr:ext cx="599010" cy="259045"/>
    <xdr:sp macro="" textlink="">
      <xdr:nvSpPr>
        <xdr:cNvPr id="605" name="n_4mainValue【一般廃棄物処理施設】&#10;一人当たり有形固定資産（償却資産）額"/>
        <xdr:cNvSpPr txBox="1"/>
      </xdr:nvSpPr>
      <xdr:spPr>
        <a:xfrm>
          <a:off x="18356795" y="61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83820</xdr:rowOff>
    </xdr:from>
    <xdr:to>
      <xdr:col>85</xdr:col>
      <xdr:colOff>126364</xdr:colOff>
      <xdr:row>64</xdr:row>
      <xdr:rowOff>76200</xdr:rowOff>
    </xdr:to>
    <xdr:cxnSp macro="">
      <xdr:nvCxnSpPr>
        <xdr:cNvPr id="630" name="直線コネクタ 629"/>
        <xdr:cNvCxnSpPr/>
      </xdr:nvCxnSpPr>
      <xdr:spPr>
        <a:xfrm flipV="1">
          <a:off x="16318864" y="985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2" name="直線コネクタ 6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30497</xdr:rowOff>
    </xdr:from>
    <xdr:ext cx="405111" cy="259045"/>
    <xdr:sp macro="" textlink="">
      <xdr:nvSpPr>
        <xdr:cNvPr id="633" name="【保健センター・保健所】&#10;有形固定資産減価償却率最大値テキスト"/>
        <xdr:cNvSpPr txBox="1"/>
      </xdr:nvSpPr>
      <xdr:spPr>
        <a:xfrm>
          <a:off x="16357600"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83820</xdr:rowOff>
    </xdr:from>
    <xdr:to>
      <xdr:col>86</xdr:col>
      <xdr:colOff>25400</xdr:colOff>
      <xdr:row>57</xdr:row>
      <xdr:rowOff>83820</xdr:rowOff>
    </xdr:to>
    <xdr:cxnSp macro="">
      <xdr:nvCxnSpPr>
        <xdr:cNvPr id="634" name="直線コネクタ 633"/>
        <xdr:cNvCxnSpPr/>
      </xdr:nvCxnSpPr>
      <xdr:spPr>
        <a:xfrm>
          <a:off x="16230600" y="985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97172</xdr:rowOff>
    </xdr:from>
    <xdr:ext cx="405111" cy="259045"/>
    <xdr:sp macro="" textlink="">
      <xdr:nvSpPr>
        <xdr:cNvPr id="635" name="【保健センター・保健所】&#10;有形固定資産減価償却率平均値テキスト"/>
        <xdr:cNvSpPr txBox="1"/>
      </xdr:nvSpPr>
      <xdr:spPr>
        <a:xfrm>
          <a:off x="16357600" y="1004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636" name="フローチャート: 判断 635"/>
        <xdr:cNvSpPr/>
      </xdr:nvSpPr>
      <xdr:spPr>
        <a:xfrm>
          <a:off x="162687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37" name="フローチャート: 判断 636"/>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8" name="フローチャート: 判断 637"/>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12065</xdr:rowOff>
    </xdr:from>
    <xdr:to>
      <xdr:col>72</xdr:col>
      <xdr:colOff>38100</xdr:colOff>
      <xdr:row>58</xdr:row>
      <xdr:rowOff>113665</xdr:rowOff>
    </xdr:to>
    <xdr:sp macro="" textlink="">
      <xdr:nvSpPr>
        <xdr:cNvPr id="639" name="フローチャート: 判断 638"/>
        <xdr:cNvSpPr/>
      </xdr:nvSpPr>
      <xdr:spPr>
        <a:xfrm>
          <a:off x="13652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149225</xdr:rowOff>
    </xdr:from>
    <xdr:to>
      <xdr:col>67</xdr:col>
      <xdr:colOff>101600</xdr:colOff>
      <xdr:row>58</xdr:row>
      <xdr:rowOff>79375</xdr:rowOff>
    </xdr:to>
    <xdr:sp macro="" textlink="">
      <xdr:nvSpPr>
        <xdr:cNvPr id="640" name="フローチャート: 判断 639"/>
        <xdr:cNvSpPr/>
      </xdr:nvSpPr>
      <xdr:spPr>
        <a:xfrm>
          <a:off x="12763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646" name="楕円 645"/>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157497</xdr:rowOff>
    </xdr:from>
    <xdr:ext cx="405111" cy="259045"/>
    <xdr:sp macro="" textlink="">
      <xdr:nvSpPr>
        <xdr:cNvPr id="647" name="【保健センター・保健所】&#10;有形固定資産減価償却率該当値テキスト"/>
        <xdr:cNvSpPr txBox="1"/>
      </xdr:nvSpPr>
      <xdr:spPr>
        <a:xfrm>
          <a:off x="16357600" y="975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648" name="楕円 647"/>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95250</xdr:rowOff>
    </xdr:to>
    <xdr:cxnSp macro="">
      <xdr:nvCxnSpPr>
        <xdr:cNvPr id="649" name="直線コネクタ 648"/>
        <xdr:cNvCxnSpPr/>
      </xdr:nvCxnSpPr>
      <xdr:spPr>
        <a:xfrm flipV="1">
          <a:off x="15481300" y="9856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0" name="楕円 649"/>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651" name="直線コネクタ 650"/>
        <xdr:cNvCxnSpPr/>
      </xdr:nvCxnSpPr>
      <xdr:spPr>
        <a:xfrm>
          <a:off x="14592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652" name="楕円 651"/>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57150</xdr:rowOff>
    </xdr:to>
    <xdr:cxnSp macro="">
      <xdr:nvCxnSpPr>
        <xdr:cNvPr id="653" name="直線コネクタ 652"/>
        <xdr:cNvCxnSpPr/>
      </xdr:nvCxnSpPr>
      <xdr:spPr>
        <a:xfrm>
          <a:off x="13703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654" name="楕円 653"/>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19050</xdr:rowOff>
    </xdr:to>
    <xdr:cxnSp macro="">
      <xdr:nvCxnSpPr>
        <xdr:cNvPr id="655" name="直線コネクタ 654"/>
        <xdr:cNvCxnSpPr/>
      </xdr:nvCxnSpPr>
      <xdr:spPr>
        <a:xfrm>
          <a:off x="12814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56" name="n_1aveValue【保健センター・保健所】&#10;有形固定資産減価償却率"/>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657"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104792</xdr:rowOff>
    </xdr:from>
    <xdr:ext cx="405111" cy="259045"/>
    <xdr:sp macro="" textlink="">
      <xdr:nvSpPr>
        <xdr:cNvPr id="658" name="n_3aveValue【保健センター・保健所】&#10;有形固定資産減価償却率"/>
        <xdr:cNvSpPr txBox="1"/>
      </xdr:nvSpPr>
      <xdr:spPr>
        <a:xfrm>
          <a:off x="13500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70502</xdr:rowOff>
    </xdr:from>
    <xdr:ext cx="405111" cy="259045"/>
    <xdr:sp macro="" textlink="">
      <xdr:nvSpPr>
        <xdr:cNvPr id="659" name="n_4aveValue【保健センター・保健所】&#10;有形固定資産減価償却率"/>
        <xdr:cNvSpPr txBox="1"/>
      </xdr:nvSpPr>
      <xdr:spPr>
        <a:xfrm>
          <a:off x="126117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60" name="n_1mainValue【保健センター・保健所】&#10;有形固定資産減価償却率"/>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1" name="n_2mainValue【保健センター・保健所】&#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662" name="n_3mainValue【保健センター・保健所】&#10;有形固定資産減価償却率"/>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63" name="n_4mainValue【保健センター・保健所】&#10;有形固定資産減価償却率"/>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5" name="直線コネクタ 684"/>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8"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9" name="直線コネクタ 688"/>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690"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91" name="フローチャート: 判断 690"/>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2" name="フローチャート: 判断 691"/>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3" name="フローチャート: 判断 692"/>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4" name="フローチャート: 判断 693"/>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5" name="フローチャート: 判断 694"/>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36068</xdr:rowOff>
    </xdr:from>
    <xdr:to>
      <xdr:col>116</xdr:col>
      <xdr:colOff>114300</xdr:colOff>
      <xdr:row>58</xdr:row>
      <xdr:rowOff>137668</xdr:rowOff>
    </xdr:to>
    <xdr:sp macro="" textlink="">
      <xdr:nvSpPr>
        <xdr:cNvPr id="701" name="楕円 700"/>
        <xdr:cNvSpPr/>
      </xdr:nvSpPr>
      <xdr:spPr>
        <a:xfrm>
          <a:off x="22110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58945</xdr:rowOff>
    </xdr:from>
    <xdr:ext cx="469744" cy="259045"/>
    <xdr:sp macro="" textlink="">
      <xdr:nvSpPr>
        <xdr:cNvPr id="702" name="【保健センター・保健所】&#10;一人当たり面積該当値テキスト"/>
        <xdr:cNvSpPr txBox="1"/>
      </xdr:nvSpPr>
      <xdr:spPr>
        <a:xfrm>
          <a:off x="22199600" y="98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54356</xdr:rowOff>
    </xdr:from>
    <xdr:to>
      <xdr:col>112</xdr:col>
      <xdr:colOff>38100</xdr:colOff>
      <xdr:row>58</xdr:row>
      <xdr:rowOff>155956</xdr:rowOff>
    </xdr:to>
    <xdr:sp macro="" textlink="">
      <xdr:nvSpPr>
        <xdr:cNvPr id="703" name="楕円 702"/>
        <xdr:cNvSpPr/>
      </xdr:nvSpPr>
      <xdr:spPr>
        <a:xfrm>
          <a:off x="21272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86868</xdr:rowOff>
    </xdr:from>
    <xdr:to>
      <xdr:col>116</xdr:col>
      <xdr:colOff>63500</xdr:colOff>
      <xdr:row>58</xdr:row>
      <xdr:rowOff>105156</xdr:rowOff>
    </xdr:to>
    <xdr:cxnSp macro="">
      <xdr:nvCxnSpPr>
        <xdr:cNvPr id="704" name="直線コネクタ 703"/>
        <xdr:cNvCxnSpPr/>
      </xdr:nvCxnSpPr>
      <xdr:spPr>
        <a:xfrm flipV="1">
          <a:off x="21323300" y="100309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72644</xdr:rowOff>
    </xdr:from>
    <xdr:to>
      <xdr:col>107</xdr:col>
      <xdr:colOff>101600</xdr:colOff>
      <xdr:row>59</xdr:row>
      <xdr:rowOff>2794</xdr:rowOff>
    </xdr:to>
    <xdr:sp macro="" textlink="">
      <xdr:nvSpPr>
        <xdr:cNvPr id="705" name="楕円 704"/>
        <xdr:cNvSpPr/>
      </xdr:nvSpPr>
      <xdr:spPr>
        <a:xfrm>
          <a:off x="20383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105156</xdr:rowOff>
    </xdr:from>
    <xdr:to>
      <xdr:col>111</xdr:col>
      <xdr:colOff>177800</xdr:colOff>
      <xdr:row>58</xdr:row>
      <xdr:rowOff>123444</xdr:rowOff>
    </xdr:to>
    <xdr:cxnSp macro="">
      <xdr:nvCxnSpPr>
        <xdr:cNvPr id="706" name="直線コネクタ 705"/>
        <xdr:cNvCxnSpPr/>
      </xdr:nvCxnSpPr>
      <xdr:spPr>
        <a:xfrm flipV="1">
          <a:off x="20434300" y="10049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95504</xdr:rowOff>
    </xdr:from>
    <xdr:to>
      <xdr:col>102</xdr:col>
      <xdr:colOff>165100</xdr:colOff>
      <xdr:row>59</xdr:row>
      <xdr:rowOff>25654</xdr:rowOff>
    </xdr:to>
    <xdr:sp macro="" textlink="">
      <xdr:nvSpPr>
        <xdr:cNvPr id="707" name="楕円 706"/>
        <xdr:cNvSpPr/>
      </xdr:nvSpPr>
      <xdr:spPr>
        <a:xfrm>
          <a:off x="19494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123444</xdr:rowOff>
    </xdr:from>
    <xdr:to>
      <xdr:col>107</xdr:col>
      <xdr:colOff>50800</xdr:colOff>
      <xdr:row>58</xdr:row>
      <xdr:rowOff>146304</xdr:rowOff>
    </xdr:to>
    <xdr:cxnSp macro="">
      <xdr:nvCxnSpPr>
        <xdr:cNvPr id="708" name="直線コネクタ 707"/>
        <xdr:cNvCxnSpPr/>
      </xdr:nvCxnSpPr>
      <xdr:spPr>
        <a:xfrm flipV="1">
          <a:off x="19545300" y="10067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113792</xdr:rowOff>
    </xdr:from>
    <xdr:to>
      <xdr:col>98</xdr:col>
      <xdr:colOff>38100</xdr:colOff>
      <xdr:row>59</xdr:row>
      <xdr:rowOff>43942</xdr:rowOff>
    </xdr:to>
    <xdr:sp macro="" textlink="">
      <xdr:nvSpPr>
        <xdr:cNvPr id="709" name="楕円 708"/>
        <xdr:cNvSpPr/>
      </xdr:nvSpPr>
      <xdr:spPr>
        <a:xfrm>
          <a:off x="18605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146304</xdr:rowOff>
    </xdr:from>
    <xdr:to>
      <xdr:col>102</xdr:col>
      <xdr:colOff>114300</xdr:colOff>
      <xdr:row>58</xdr:row>
      <xdr:rowOff>164592</xdr:rowOff>
    </xdr:to>
    <xdr:cxnSp macro="">
      <xdr:nvCxnSpPr>
        <xdr:cNvPr id="710" name="直線コネクタ 709"/>
        <xdr:cNvCxnSpPr/>
      </xdr:nvCxnSpPr>
      <xdr:spPr>
        <a:xfrm flipV="1">
          <a:off x="18656300" y="10090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1"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12"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713"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714"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1033</xdr:rowOff>
    </xdr:from>
    <xdr:ext cx="469744" cy="259045"/>
    <xdr:sp macro="" textlink="">
      <xdr:nvSpPr>
        <xdr:cNvPr id="715" name="n_1mainValue【保健センター・保健所】&#10;一人当たり面積"/>
        <xdr:cNvSpPr txBox="1"/>
      </xdr:nvSpPr>
      <xdr:spPr>
        <a:xfrm>
          <a:off x="21075727" y="97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19321</xdr:rowOff>
    </xdr:from>
    <xdr:ext cx="469744" cy="259045"/>
    <xdr:sp macro="" textlink="">
      <xdr:nvSpPr>
        <xdr:cNvPr id="716" name="n_2mainValue【保健センター・保健所】&#10;一人当たり面積"/>
        <xdr:cNvSpPr txBox="1"/>
      </xdr:nvSpPr>
      <xdr:spPr>
        <a:xfrm>
          <a:off x="20199427" y="979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42181</xdr:rowOff>
    </xdr:from>
    <xdr:ext cx="469744" cy="259045"/>
    <xdr:sp macro="" textlink="">
      <xdr:nvSpPr>
        <xdr:cNvPr id="717" name="n_3mainValue【保健センター・保健所】&#10;一人当たり面積"/>
        <xdr:cNvSpPr txBox="1"/>
      </xdr:nvSpPr>
      <xdr:spPr>
        <a:xfrm>
          <a:off x="193104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60469</xdr:rowOff>
    </xdr:from>
    <xdr:ext cx="469744" cy="259045"/>
    <xdr:sp macro="" textlink="">
      <xdr:nvSpPr>
        <xdr:cNvPr id="718" name="n_4mainValue【保健センター・保健所】&#10;一人当たり面積"/>
        <xdr:cNvSpPr txBox="1"/>
      </xdr:nvSpPr>
      <xdr:spPr>
        <a:xfrm>
          <a:off x="184214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60" name="直線コネクタ 759"/>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61"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62" name="直線コネクタ 761"/>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63"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64" name="直線コネクタ 763"/>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65"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6" name="フローチャート: 判断 765"/>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67" name="フローチャート: 判断 766"/>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68" name="フローチャート: 判断 767"/>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69" name="フローチャート: 判断 768"/>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70" name="フローチャート: 判断 769"/>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xdr:rowOff>
    </xdr:from>
    <xdr:to>
      <xdr:col>85</xdr:col>
      <xdr:colOff>177800</xdr:colOff>
      <xdr:row>102</xdr:row>
      <xdr:rowOff>117202</xdr:rowOff>
    </xdr:to>
    <xdr:sp macro="" textlink="">
      <xdr:nvSpPr>
        <xdr:cNvPr id="776" name="楕円 775"/>
        <xdr:cNvSpPr/>
      </xdr:nvSpPr>
      <xdr:spPr>
        <a:xfrm>
          <a:off x="16268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38479</xdr:rowOff>
    </xdr:from>
    <xdr:ext cx="405111" cy="259045"/>
    <xdr:sp macro="" textlink="">
      <xdr:nvSpPr>
        <xdr:cNvPr id="777" name="【庁舎】&#10;有形固定資産減価償却率該当値テキスト"/>
        <xdr:cNvSpPr txBox="1"/>
      </xdr:nvSpPr>
      <xdr:spPr>
        <a:xfrm>
          <a:off x="16357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778" name="楕円 777"/>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106</xdr:row>
      <xdr:rowOff>115388</xdr:rowOff>
    </xdr:to>
    <xdr:cxnSp macro="">
      <xdr:nvCxnSpPr>
        <xdr:cNvPr id="779" name="直線コネクタ 778"/>
        <xdr:cNvCxnSpPr/>
      </xdr:nvCxnSpPr>
      <xdr:spPr>
        <a:xfrm flipV="1">
          <a:off x="15481300" y="17554302"/>
          <a:ext cx="838200" cy="7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780" name="楕円 779"/>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115388</xdr:rowOff>
    </xdr:to>
    <xdr:cxnSp macro="">
      <xdr:nvCxnSpPr>
        <xdr:cNvPr id="781" name="直線コネクタ 780"/>
        <xdr:cNvCxnSpPr/>
      </xdr:nvCxnSpPr>
      <xdr:spPr>
        <a:xfrm>
          <a:off x="14592300" y="18262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10705</xdr:rowOff>
    </xdr:from>
    <xdr:to>
      <xdr:col>72</xdr:col>
      <xdr:colOff>38100</xdr:colOff>
      <xdr:row>106</xdr:row>
      <xdr:rowOff>112305</xdr:rowOff>
    </xdr:to>
    <xdr:sp macro="" textlink="">
      <xdr:nvSpPr>
        <xdr:cNvPr id="782" name="楕円 781"/>
        <xdr:cNvSpPr/>
      </xdr:nvSpPr>
      <xdr:spPr>
        <a:xfrm>
          <a:off x="1365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106</xdr:row>
      <xdr:rowOff>89263</xdr:rowOff>
    </xdr:to>
    <xdr:cxnSp macro="">
      <xdr:nvCxnSpPr>
        <xdr:cNvPr id="783" name="直線コネクタ 782"/>
        <xdr:cNvCxnSpPr/>
      </xdr:nvCxnSpPr>
      <xdr:spPr>
        <a:xfrm>
          <a:off x="13703300" y="182352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784" name="楕円 783"/>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61505</xdr:rowOff>
    </xdr:to>
    <xdr:cxnSp macro="">
      <xdr:nvCxnSpPr>
        <xdr:cNvPr id="785" name="直線コネクタ 784"/>
        <xdr:cNvCxnSpPr/>
      </xdr:nvCxnSpPr>
      <xdr:spPr>
        <a:xfrm>
          <a:off x="12814300" y="182107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86"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87"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88"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89"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790"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791" name="n_2mainValue【庁舎】&#10;有形固定資産減価償却率"/>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103432</xdr:rowOff>
    </xdr:from>
    <xdr:ext cx="405111" cy="259045"/>
    <xdr:sp macro="" textlink="">
      <xdr:nvSpPr>
        <xdr:cNvPr id="792" name="n_3mainValue【庁舎】&#10;有形固定資産減価償却率"/>
        <xdr:cNvSpPr txBox="1"/>
      </xdr:nvSpPr>
      <xdr:spPr>
        <a:xfrm>
          <a:off x="13500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793" name="n_4mainValue【庁舎】&#10;有形固定資産減価償却率"/>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19" name="直線コネクタ 818"/>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0"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1" name="直線コネクタ 820"/>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22"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23" name="直線コネクタ 822"/>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4"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5" name="フローチャート: 判断 82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6" name="フローチャート: 判断 825"/>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7" name="フローチャート: 判断 826"/>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28" name="フローチャート: 判断 827"/>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29" name="フローチャート: 判断 828"/>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5" name="楕円 834"/>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36"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837" name="楕円 836"/>
        <xdr:cNvSpPr/>
      </xdr:nvSpPr>
      <xdr:spPr>
        <a:xfrm>
          <a:off x="2127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152944</xdr:rowOff>
    </xdr:to>
    <xdr:cxnSp macro="">
      <xdr:nvCxnSpPr>
        <xdr:cNvPr id="838" name="直線コネクタ 837"/>
        <xdr:cNvCxnSpPr/>
      </xdr:nvCxnSpPr>
      <xdr:spPr>
        <a:xfrm flipV="1">
          <a:off x="21323300" y="183184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39" name="楕円 838"/>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161108</xdr:rowOff>
    </xdr:to>
    <xdr:cxnSp macro="">
      <xdr:nvCxnSpPr>
        <xdr:cNvPr id="840" name="直線コネクタ 839"/>
        <xdr:cNvCxnSpPr/>
      </xdr:nvCxnSpPr>
      <xdr:spPr>
        <a:xfrm flipV="1">
          <a:off x="20434300" y="183266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118473</xdr:rowOff>
    </xdr:from>
    <xdr:to>
      <xdr:col>102</xdr:col>
      <xdr:colOff>165100</xdr:colOff>
      <xdr:row>107</xdr:row>
      <xdr:rowOff>48623</xdr:rowOff>
    </xdr:to>
    <xdr:sp macro="" textlink="">
      <xdr:nvSpPr>
        <xdr:cNvPr id="841" name="楕円 840"/>
        <xdr:cNvSpPr/>
      </xdr:nvSpPr>
      <xdr:spPr>
        <a:xfrm>
          <a:off x="19494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161108</xdr:rowOff>
    </xdr:from>
    <xdr:to>
      <xdr:col>107</xdr:col>
      <xdr:colOff>50800</xdr:colOff>
      <xdr:row>106</xdr:row>
      <xdr:rowOff>169273</xdr:rowOff>
    </xdr:to>
    <xdr:cxnSp macro="">
      <xdr:nvCxnSpPr>
        <xdr:cNvPr id="842" name="直線コネクタ 841"/>
        <xdr:cNvCxnSpPr/>
      </xdr:nvCxnSpPr>
      <xdr:spPr>
        <a:xfrm flipV="1">
          <a:off x="19545300" y="183348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843" name="楕円 842"/>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169273</xdr:rowOff>
    </xdr:from>
    <xdr:to>
      <xdr:col>102</xdr:col>
      <xdr:colOff>114300</xdr:colOff>
      <xdr:row>107</xdr:row>
      <xdr:rowOff>7620</xdr:rowOff>
    </xdr:to>
    <xdr:cxnSp macro="">
      <xdr:nvCxnSpPr>
        <xdr:cNvPr id="844" name="直線コネクタ 843"/>
        <xdr:cNvCxnSpPr/>
      </xdr:nvCxnSpPr>
      <xdr:spPr>
        <a:xfrm flipV="1">
          <a:off x="18656300" y="183429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46"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847"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848"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23421</xdr:rowOff>
    </xdr:from>
    <xdr:ext cx="469744" cy="259045"/>
    <xdr:sp macro="" textlink="">
      <xdr:nvSpPr>
        <xdr:cNvPr id="849" name="n_1mainValue【庁舎】&#10;一人当たり面積"/>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50" name="n_2main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39750</xdr:rowOff>
    </xdr:from>
    <xdr:ext cx="469744" cy="259045"/>
    <xdr:sp macro="" textlink="">
      <xdr:nvSpPr>
        <xdr:cNvPr id="851" name="n_3mainValue【庁舎】&#10;一人当たり面積"/>
        <xdr:cNvSpPr txBox="1"/>
      </xdr:nvSpPr>
      <xdr:spPr>
        <a:xfrm>
          <a:off x="19310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852" name="n_4mainValue【庁舎】&#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類似団体と比較して有形固定資産減価償却率が高くなっている施設は、図書館、体育館、福祉施設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低くなっている施設は、一般廃棄物処理施設、保健センター・保健所、市民会館、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高くなっている施設の中で、特に体育館について差が大きくなっている。体育館については、建築年数も相当経過しており、老朽化が著しく早急な対応が求められている。また、低くなっている施設の中で、特に</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庁舎について差が大きくなっている。庁舎については、耐震整備が令和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年度で完了したことにより、前年度に比べ大きく改善となった。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一般廃棄物処理施設については、東紀州５市町による広域ごみ処理施設建設が検討されており、今後の動向に注視する必要がある。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前年度から数値の変化はほとんど無く、依然として類似団体の平均を下回っている。人口減少、少子高齢化などにより、市税収入が年々減少傾向にある中で、自主財源の確保に向けた滞納対策の強化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いるものの、調定額自体が減少していることから、今後も市税収入の減少が続くものと思われる。引き続き人口減少対策等による自主財源の確保に努める。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3" name="直線コネクタ 72"/>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2" name="テキスト ボックス 91"/>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8" name="テキスト ボックス 97"/>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類似団体の平均を上回っている。人件費は、定員適正化計画に基づく新規採用職員の抑制も難しくなっており、組織機構の見直しをしない限りは削減が厳しくなってきている。公債費についても、耐震整備事業等で地方債を発行してき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公債費負担が大きい状況が続くと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見込まれている。今後も健全な財政運営のため、経常経費の見直し、削減に努める。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127846</xdr:rowOff>
    </xdr:to>
    <xdr:cxnSp macro="">
      <xdr:nvCxnSpPr>
        <xdr:cNvPr id="133" name="直線コネクタ 132"/>
        <xdr:cNvCxnSpPr/>
      </xdr:nvCxnSpPr>
      <xdr:spPr>
        <a:xfrm>
          <a:off x="4114800" y="110523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79587</xdr:rowOff>
    </xdr:to>
    <xdr:cxnSp macro="">
      <xdr:nvCxnSpPr>
        <xdr:cNvPr id="136" name="直線コネクタ 135"/>
        <xdr:cNvCxnSpPr/>
      </xdr:nvCxnSpPr>
      <xdr:spPr>
        <a:xfrm>
          <a:off x="3225800" y="11052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79587</xdr:rowOff>
    </xdr:to>
    <xdr:cxnSp macro="">
      <xdr:nvCxnSpPr>
        <xdr:cNvPr id="139" name="直線コネクタ 138"/>
        <xdr:cNvCxnSpPr/>
      </xdr:nvCxnSpPr>
      <xdr:spPr>
        <a:xfrm>
          <a:off x="2336800" y="1094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146473</xdr:rowOff>
    </xdr:to>
    <xdr:cxnSp macro="">
      <xdr:nvCxnSpPr>
        <xdr:cNvPr id="142" name="直線コネクタ 141"/>
        <xdr:cNvCxnSpPr/>
      </xdr:nvCxnSpPr>
      <xdr:spPr>
        <a:xfrm>
          <a:off x="1447800" y="1090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2" name="楕円 151"/>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3"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4" name="楕円 153"/>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5" name="テキスト ボックス 154"/>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6" name="楕円 155"/>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7" name="テキスト ボックス 156"/>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8" name="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9" name="テキスト ボックス 158"/>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0" name="楕円 159"/>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61" name="テキスト ボックス 16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となり、類似団体、全国及び三重県平均を上回っている。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した要因は人件費及び物件費であり、ともに決算額が前年度から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となった。今後は、人件費については、引き続き時間外手当の削減に努め、物件費については、委託内容や指定管理者制度の見直しを行うことで経費の削減を図る。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24623</xdr:rowOff>
    </xdr:from>
    <xdr:to>
      <xdr:col>23</xdr:col>
      <xdr:colOff>133350</xdr:colOff>
      <xdr:row>82</xdr:row>
      <xdr:rowOff>154812</xdr:rowOff>
    </xdr:to>
    <xdr:cxnSp macro="">
      <xdr:nvCxnSpPr>
        <xdr:cNvPr id="196" name="直線コネクタ 195"/>
        <xdr:cNvCxnSpPr/>
      </xdr:nvCxnSpPr>
      <xdr:spPr>
        <a:xfrm>
          <a:off x="4114800" y="14083523"/>
          <a:ext cx="8382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24623</xdr:rowOff>
    </xdr:from>
    <xdr:to>
      <xdr:col>19</xdr:col>
      <xdr:colOff>133350</xdr:colOff>
      <xdr:row>82</xdr:row>
      <xdr:rowOff>24702</xdr:rowOff>
    </xdr:to>
    <xdr:cxnSp macro="">
      <xdr:nvCxnSpPr>
        <xdr:cNvPr id="199" name="直線コネクタ 198"/>
        <xdr:cNvCxnSpPr/>
      </xdr:nvCxnSpPr>
      <xdr:spPr>
        <a:xfrm flipV="1">
          <a:off x="3225800" y="1408352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2426</xdr:rowOff>
    </xdr:from>
    <xdr:to>
      <xdr:col>15</xdr:col>
      <xdr:colOff>82550</xdr:colOff>
      <xdr:row>82</xdr:row>
      <xdr:rowOff>24702</xdr:rowOff>
    </xdr:to>
    <xdr:cxnSp macro="">
      <xdr:nvCxnSpPr>
        <xdr:cNvPr id="202" name="直線コネクタ 201"/>
        <xdr:cNvCxnSpPr/>
      </xdr:nvCxnSpPr>
      <xdr:spPr>
        <a:xfrm>
          <a:off x="2336800" y="14061326"/>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162758</xdr:rowOff>
    </xdr:from>
    <xdr:to>
      <xdr:col>11</xdr:col>
      <xdr:colOff>31750</xdr:colOff>
      <xdr:row>82</xdr:row>
      <xdr:rowOff>2426</xdr:rowOff>
    </xdr:to>
    <xdr:cxnSp macro="">
      <xdr:nvCxnSpPr>
        <xdr:cNvPr id="205" name="直線コネクタ 204"/>
        <xdr:cNvCxnSpPr/>
      </xdr:nvCxnSpPr>
      <xdr:spPr>
        <a:xfrm>
          <a:off x="1447800" y="14050208"/>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104012</xdr:rowOff>
    </xdr:from>
    <xdr:to>
      <xdr:col>23</xdr:col>
      <xdr:colOff>184150</xdr:colOff>
      <xdr:row>83</xdr:row>
      <xdr:rowOff>34162</xdr:rowOff>
    </xdr:to>
    <xdr:sp macro="" textlink="">
      <xdr:nvSpPr>
        <xdr:cNvPr id="215" name="楕円 214"/>
        <xdr:cNvSpPr/>
      </xdr:nvSpPr>
      <xdr:spPr>
        <a:xfrm>
          <a:off x="4902200" y="141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76089</xdr:rowOff>
    </xdr:from>
    <xdr:ext cx="762000" cy="259045"/>
    <xdr:sp macro="" textlink="">
      <xdr:nvSpPr>
        <xdr:cNvPr id="216" name="人件費・物件費等の状況該当値テキスト"/>
        <xdr:cNvSpPr txBox="1"/>
      </xdr:nvSpPr>
      <xdr:spPr>
        <a:xfrm>
          <a:off x="5041900" y="1413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145273</xdr:rowOff>
    </xdr:from>
    <xdr:to>
      <xdr:col>19</xdr:col>
      <xdr:colOff>184150</xdr:colOff>
      <xdr:row>82</xdr:row>
      <xdr:rowOff>75423</xdr:rowOff>
    </xdr:to>
    <xdr:sp macro="" textlink="">
      <xdr:nvSpPr>
        <xdr:cNvPr id="217" name="楕円 216"/>
        <xdr:cNvSpPr/>
      </xdr:nvSpPr>
      <xdr:spPr>
        <a:xfrm>
          <a:off x="4064000" y="140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60200</xdr:rowOff>
    </xdr:from>
    <xdr:ext cx="736600" cy="259045"/>
    <xdr:sp macro="" textlink="">
      <xdr:nvSpPr>
        <xdr:cNvPr id="218" name="テキスト ボックス 217"/>
        <xdr:cNvSpPr txBox="1"/>
      </xdr:nvSpPr>
      <xdr:spPr>
        <a:xfrm>
          <a:off x="3733800" y="1411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145352</xdr:rowOff>
    </xdr:from>
    <xdr:to>
      <xdr:col>15</xdr:col>
      <xdr:colOff>133350</xdr:colOff>
      <xdr:row>82</xdr:row>
      <xdr:rowOff>75502</xdr:rowOff>
    </xdr:to>
    <xdr:sp macro="" textlink="">
      <xdr:nvSpPr>
        <xdr:cNvPr id="219" name="楕円 218"/>
        <xdr:cNvSpPr/>
      </xdr:nvSpPr>
      <xdr:spPr>
        <a:xfrm>
          <a:off x="3175000" y="140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60279</xdr:rowOff>
    </xdr:from>
    <xdr:ext cx="762000" cy="259045"/>
    <xdr:sp macro="" textlink="">
      <xdr:nvSpPr>
        <xdr:cNvPr id="220" name="テキスト ボックス 219"/>
        <xdr:cNvSpPr txBox="1"/>
      </xdr:nvSpPr>
      <xdr:spPr>
        <a:xfrm>
          <a:off x="2844800" y="141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123076</xdr:rowOff>
    </xdr:from>
    <xdr:to>
      <xdr:col>11</xdr:col>
      <xdr:colOff>82550</xdr:colOff>
      <xdr:row>82</xdr:row>
      <xdr:rowOff>53226</xdr:rowOff>
    </xdr:to>
    <xdr:sp macro="" textlink="">
      <xdr:nvSpPr>
        <xdr:cNvPr id="221" name="楕円 220"/>
        <xdr:cNvSpPr/>
      </xdr:nvSpPr>
      <xdr:spPr>
        <a:xfrm>
          <a:off x="2286000" y="140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38003</xdr:rowOff>
    </xdr:from>
    <xdr:ext cx="762000" cy="259045"/>
    <xdr:sp macro="" textlink="">
      <xdr:nvSpPr>
        <xdr:cNvPr id="222" name="テキスト ボックス 221"/>
        <xdr:cNvSpPr txBox="1"/>
      </xdr:nvSpPr>
      <xdr:spPr>
        <a:xfrm>
          <a:off x="1955800" y="140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111958</xdr:rowOff>
    </xdr:from>
    <xdr:to>
      <xdr:col>7</xdr:col>
      <xdr:colOff>31750</xdr:colOff>
      <xdr:row>82</xdr:row>
      <xdr:rowOff>42108</xdr:rowOff>
    </xdr:to>
    <xdr:sp macro="" textlink="">
      <xdr:nvSpPr>
        <xdr:cNvPr id="223" name="楕円 222"/>
        <xdr:cNvSpPr/>
      </xdr:nvSpPr>
      <xdr:spPr>
        <a:xfrm>
          <a:off x="1397000" y="139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26885</xdr:rowOff>
    </xdr:from>
    <xdr:ext cx="762000" cy="259045"/>
    <xdr:sp macro="" textlink="">
      <xdr:nvSpPr>
        <xdr:cNvPr id="224" name="テキスト ボックス 223"/>
        <xdr:cNvSpPr txBox="1"/>
      </xdr:nvSpPr>
      <xdr:spPr>
        <a:xfrm>
          <a:off x="1066800" y="1408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ポイント減少しており、類似団体の平均を下回っている。社会情勢の変化や国家公務員制度改革の動向も踏まえ、給与制度の適正化を進め、人件費の削減に努める。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12700</xdr:rowOff>
    </xdr:to>
    <xdr:cxnSp macro="">
      <xdr:nvCxnSpPr>
        <xdr:cNvPr id="260" name="直線コネクタ 259"/>
        <xdr:cNvCxnSpPr/>
      </xdr:nvCxnSpPr>
      <xdr:spPr>
        <a:xfrm flipV="1">
          <a:off x="16179800" y="1415687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116114</xdr:rowOff>
    </xdr:to>
    <xdr:cxnSp macro="">
      <xdr:nvCxnSpPr>
        <xdr:cNvPr id="263" name="直線コネクタ 262"/>
        <xdr:cNvCxnSpPr/>
      </xdr:nvCxnSpPr>
      <xdr:spPr>
        <a:xfrm flipV="1">
          <a:off x="15290800" y="142430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6" name="直線コネクタ 265"/>
        <xdr:cNvCxnSpPr/>
      </xdr:nvCxnSpPr>
      <xdr:spPr>
        <a:xfrm>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98879</xdr:rowOff>
    </xdr:to>
    <xdr:cxnSp macro="">
      <xdr:nvCxnSpPr>
        <xdr:cNvPr id="269" name="直線コネクタ 268"/>
        <xdr:cNvCxnSpPr/>
      </xdr:nvCxnSpPr>
      <xdr:spPr>
        <a:xfrm>
          <a:off x="13512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9" name="楕円 278"/>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0"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1" name="楕円 280"/>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2" name="テキスト ボックス 281"/>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3" name="楕円 282"/>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84" name="テキスト ボックス 283"/>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86" name="テキスト ボックス 285"/>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、全国及び三重県平均を上回っている。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職員数は前年度に比べほぼ同数だが、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少子高齢化による人口減少も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激しく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、結果として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につながっている。現在の組織機構では、これ以上の職員数の削減は難しくなっているため、組織機構の見直しを含めた更なる定員適正化が必要となっている。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74464</xdr:rowOff>
    </xdr:from>
    <xdr:to>
      <xdr:col>81</xdr:col>
      <xdr:colOff>44450</xdr:colOff>
      <xdr:row>60</xdr:row>
      <xdr:rowOff>84519</xdr:rowOff>
    </xdr:to>
    <xdr:cxnSp macro="">
      <xdr:nvCxnSpPr>
        <xdr:cNvPr id="322" name="直線コネクタ 321"/>
        <xdr:cNvCxnSpPr/>
      </xdr:nvCxnSpPr>
      <xdr:spPr>
        <a:xfrm>
          <a:off x="16179800" y="1036146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74464</xdr:rowOff>
    </xdr:from>
    <xdr:to>
      <xdr:col>77</xdr:col>
      <xdr:colOff>44450</xdr:colOff>
      <xdr:row>60</xdr:row>
      <xdr:rowOff>84920</xdr:rowOff>
    </xdr:to>
    <xdr:cxnSp macro="">
      <xdr:nvCxnSpPr>
        <xdr:cNvPr id="325" name="直線コネクタ 324"/>
        <xdr:cNvCxnSpPr/>
      </xdr:nvCxnSpPr>
      <xdr:spPr>
        <a:xfrm flipV="1">
          <a:off x="15290800" y="1036146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80497</xdr:rowOff>
    </xdr:from>
    <xdr:to>
      <xdr:col>72</xdr:col>
      <xdr:colOff>203200</xdr:colOff>
      <xdr:row>60</xdr:row>
      <xdr:rowOff>84920</xdr:rowOff>
    </xdr:to>
    <xdr:cxnSp macro="">
      <xdr:nvCxnSpPr>
        <xdr:cNvPr id="328" name="直線コネクタ 327"/>
        <xdr:cNvCxnSpPr/>
      </xdr:nvCxnSpPr>
      <xdr:spPr>
        <a:xfrm>
          <a:off x="14401800" y="10367497"/>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68030</xdr:rowOff>
    </xdr:from>
    <xdr:to>
      <xdr:col>68</xdr:col>
      <xdr:colOff>152400</xdr:colOff>
      <xdr:row>60</xdr:row>
      <xdr:rowOff>80497</xdr:rowOff>
    </xdr:to>
    <xdr:cxnSp macro="">
      <xdr:nvCxnSpPr>
        <xdr:cNvPr id="331" name="直線コネクタ 330"/>
        <xdr:cNvCxnSpPr/>
      </xdr:nvCxnSpPr>
      <xdr:spPr>
        <a:xfrm>
          <a:off x="13512800" y="10355030"/>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33719</xdr:rowOff>
    </xdr:from>
    <xdr:to>
      <xdr:col>81</xdr:col>
      <xdr:colOff>95250</xdr:colOff>
      <xdr:row>60</xdr:row>
      <xdr:rowOff>135319</xdr:rowOff>
    </xdr:to>
    <xdr:sp macro="" textlink="">
      <xdr:nvSpPr>
        <xdr:cNvPr id="341" name="楕円 340"/>
        <xdr:cNvSpPr/>
      </xdr:nvSpPr>
      <xdr:spPr>
        <a:xfrm>
          <a:off x="169672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50246</xdr:rowOff>
    </xdr:from>
    <xdr:ext cx="762000" cy="259045"/>
    <xdr:sp macro="" textlink="">
      <xdr:nvSpPr>
        <xdr:cNvPr id="342" name="定員管理の状況該当値テキスト"/>
        <xdr:cNvSpPr txBox="1"/>
      </xdr:nvSpPr>
      <xdr:spPr>
        <a:xfrm>
          <a:off x="17106900" y="1016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23664</xdr:rowOff>
    </xdr:from>
    <xdr:to>
      <xdr:col>77</xdr:col>
      <xdr:colOff>95250</xdr:colOff>
      <xdr:row>60</xdr:row>
      <xdr:rowOff>125264</xdr:rowOff>
    </xdr:to>
    <xdr:sp macro="" textlink="">
      <xdr:nvSpPr>
        <xdr:cNvPr id="343" name="楕円 342"/>
        <xdr:cNvSpPr/>
      </xdr:nvSpPr>
      <xdr:spPr>
        <a:xfrm>
          <a:off x="161290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135441</xdr:rowOff>
    </xdr:from>
    <xdr:ext cx="736600" cy="259045"/>
    <xdr:sp macro="" textlink="">
      <xdr:nvSpPr>
        <xdr:cNvPr id="344" name="テキスト ボックス 343"/>
        <xdr:cNvSpPr txBox="1"/>
      </xdr:nvSpPr>
      <xdr:spPr>
        <a:xfrm>
          <a:off x="15798800" y="1007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34120</xdr:rowOff>
    </xdr:from>
    <xdr:to>
      <xdr:col>73</xdr:col>
      <xdr:colOff>44450</xdr:colOff>
      <xdr:row>60</xdr:row>
      <xdr:rowOff>135720</xdr:rowOff>
    </xdr:to>
    <xdr:sp macro="" textlink="">
      <xdr:nvSpPr>
        <xdr:cNvPr id="345" name="楕円 344"/>
        <xdr:cNvSpPr/>
      </xdr:nvSpPr>
      <xdr:spPr>
        <a:xfrm>
          <a:off x="15240000" y="103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120497</xdr:rowOff>
    </xdr:from>
    <xdr:ext cx="762000" cy="259045"/>
    <xdr:sp macro="" textlink="">
      <xdr:nvSpPr>
        <xdr:cNvPr id="346" name="テキスト ボックス 345"/>
        <xdr:cNvSpPr txBox="1"/>
      </xdr:nvSpPr>
      <xdr:spPr>
        <a:xfrm>
          <a:off x="14909800" y="104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29697</xdr:rowOff>
    </xdr:from>
    <xdr:to>
      <xdr:col>68</xdr:col>
      <xdr:colOff>203200</xdr:colOff>
      <xdr:row>60</xdr:row>
      <xdr:rowOff>131297</xdr:rowOff>
    </xdr:to>
    <xdr:sp macro="" textlink="">
      <xdr:nvSpPr>
        <xdr:cNvPr id="347" name="楕円 346"/>
        <xdr:cNvSpPr/>
      </xdr:nvSpPr>
      <xdr:spPr>
        <a:xfrm>
          <a:off x="14351000" y="10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116074</xdr:rowOff>
    </xdr:from>
    <xdr:ext cx="762000" cy="259045"/>
    <xdr:sp macro="" textlink="">
      <xdr:nvSpPr>
        <xdr:cNvPr id="348" name="テキスト ボックス 347"/>
        <xdr:cNvSpPr txBox="1"/>
      </xdr:nvSpPr>
      <xdr:spPr>
        <a:xfrm>
          <a:off x="14020800" y="1040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17230</xdr:rowOff>
    </xdr:from>
    <xdr:to>
      <xdr:col>64</xdr:col>
      <xdr:colOff>152400</xdr:colOff>
      <xdr:row>60</xdr:row>
      <xdr:rowOff>118830</xdr:rowOff>
    </xdr:to>
    <xdr:sp macro="" textlink="">
      <xdr:nvSpPr>
        <xdr:cNvPr id="349" name="楕円 348"/>
        <xdr:cNvSpPr/>
      </xdr:nvSpPr>
      <xdr:spPr>
        <a:xfrm>
          <a:off x="13462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129007</xdr:rowOff>
    </xdr:from>
    <xdr:ext cx="762000" cy="259045"/>
    <xdr:sp macro="" textlink="">
      <xdr:nvSpPr>
        <xdr:cNvPr id="350" name="テキスト ボックス 349"/>
        <xdr:cNvSpPr txBox="1"/>
      </xdr:nvSpPr>
      <xdr:spPr>
        <a:xfrm>
          <a:off x="13131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ポイント数値が悪化しており、依然として類似団体、全国及び三重県平均を上回っている。近年の耐震整備事業等により地方債を発行し、その元金償還が開始され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負担が大きい状況が続く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見込みである。今後も事業内容の精査等を行い後年度負担を減らす財政運営に努める。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14288</xdr:rowOff>
    </xdr:to>
    <xdr:cxnSp macro="">
      <xdr:nvCxnSpPr>
        <xdr:cNvPr id="387" name="直線コネクタ 386"/>
        <xdr:cNvCxnSpPr/>
      </xdr:nvCxnSpPr>
      <xdr:spPr>
        <a:xfrm>
          <a:off x="16179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4233</xdr:rowOff>
    </xdr:to>
    <xdr:cxnSp macro="">
      <xdr:nvCxnSpPr>
        <xdr:cNvPr id="390" name="直線コネクタ 389"/>
        <xdr:cNvCxnSpPr/>
      </xdr:nvCxnSpPr>
      <xdr:spPr>
        <a:xfrm>
          <a:off x="15290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135467</xdr:rowOff>
    </xdr:to>
    <xdr:cxnSp macro="">
      <xdr:nvCxnSpPr>
        <xdr:cNvPr id="393" name="直線コネクタ 392"/>
        <xdr:cNvCxnSpPr/>
      </xdr:nvCxnSpPr>
      <xdr:spPr>
        <a:xfrm>
          <a:off x="14401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34396</xdr:rowOff>
    </xdr:to>
    <xdr:cxnSp macro="">
      <xdr:nvCxnSpPr>
        <xdr:cNvPr id="396" name="直線コネクタ 395"/>
        <xdr:cNvCxnSpPr/>
      </xdr:nvCxnSpPr>
      <xdr:spPr>
        <a:xfrm flipV="1">
          <a:off x="13512800" y="7507817"/>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134938</xdr:rowOff>
    </xdr:from>
    <xdr:to>
      <xdr:col>81</xdr:col>
      <xdr:colOff>95250</xdr:colOff>
      <xdr:row>44</xdr:row>
      <xdr:rowOff>65088</xdr:rowOff>
    </xdr:to>
    <xdr:sp macro="" textlink="">
      <xdr:nvSpPr>
        <xdr:cNvPr id="406" name="楕円 405"/>
        <xdr:cNvSpPr/>
      </xdr:nvSpPr>
      <xdr:spPr>
        <a:xfrm>
          <a:off x="16967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107015</xdr:rowOff>
    </xdr:from>
    <xdr:ext cx="762000" cy="259045"/>
    <xdr:sp macro="" textlink="">
      <xdr:nvSpPr>
        <xdr:cNvPr id="407" name="公債費負担の状況該当値テキスト"/>
        <xdr:cNvSpPr txBox="1"/>
      </xdr:nvSpPr>
      <xdr:spPr>
        <a:xfrm>
          <a:off x="17106900" y="747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8" name="楕円 407"/>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9" name="テキスト ボックス 408"/>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10" name="楕円 409"/>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1" name="テキスト ボックス 410"/>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2" name="楕円 411"/>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3" name="テキスト ボックス 412"/>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155046</xdr:rowOff>
    </xdr:from>
    <xdr:to>
      <xdr:col>64</xdr:col>
      <xdr:colOff>152400</xdr:colOff>
      <xdr:row>44</xdr:row>
      <xdr:rowOff>85196</xdr:rowOff>
    </xdr:to>
    <xdr:sp macro="" textlink="">
      <xdr:nvSpPr>
        <xdr:cNvPr id="414" name="楕円 413"/>
        <xdr:cNvSpPr/>
      </xdr:nvSpPr>
      <xdr:spPr>
        <a:xfrm>
          <a:off x="13462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69973</xdr:rowOff>
    </xdr:from>
    <xdr:ext cx="762000" cy="259045"/>
    <xdr:sp macro="" textlink="">
      <xdr:nvSpPr>
        <xdr:cNvPr id="415" name="テキスト ボックス 414"/>
        <xdr:cNvSpPr txBox="1"/>
      </xdr:nvSpPr>
      <xdr:spPr>
        <a:xfrm>
          <a:off x="13131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依然として類似団体、全国及び三重県平均を上回ってはいるものの、前年度に比べ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ポイントの改善となっている。主な要因としては、地方債現在高が減少したことによるものである。今後も事業内容の精査等を行い過度な将来負担が発生しないよう努める。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136878</xdr:rowOff>
    </xdr:from>
    <xdr:to>
      <xdr:col>81</xdr:col>
      <xdr:colOff>44450</xdr:colOff>
      <xdr:row>17</xdr:row>
      <xdr:rowOff>68650</xdr:rowOff>
    </xdr:to>
    <xdr:cxnSp macro="">
      <xdr:nvCxnSpPr>
        <xdr:cNvPr id="449" name="直線コネクタ 448"/>
        <xdr:cNvCxnSpPr/>
      </xdr:nvCxnSpPr>
      <xdr:spPr>
        <a:xfrm flipV="1">
          <a:off x="16179800" y="2880078"/>
          <a:ext cx="8382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68650</xdr:rowOff>
    </xdr:from>
    <xdr:to>
      <xdr:col>77</xdr:col>
      <xdr:colOff>44450</xdr:colOff>
      <xdr:row>17</xdr:row>
      <xdr:rowOff>115570</xdr:rowOff>
    </xdr:to>
    <xdr:cxnSp macro="">
      <xdr:nvCxnSpPr>
        <xdr:cNvPr id="452" name="直線コネクタ 451"/>
        <xdr:cNvCxnSpPr/>
      </xdr:nvCxnSpPr>
      <xdr:spPr>
        <a:xfrm flipV="1">
          <a:off x="15290800" y="298330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115570</xdr:rowOff>
    </xdr:from>
    <xdr:to>
      <xdr:col>72</xdr:col>
      <xdr:colOff>203200</xdr:colOff>
      <xdr:row>18</xdr:row>
      <xdr:rowOff>41981</xdr:rowOff>
    </xdr:to>
    <xdr:cxnSp macro="">
      <xdr:nvCxnSpPr>
        <xdr:cNvPr id="455" name="直線コネクタ 454"/>
        <xdr:cNvCxnSpPr/>
      </xdr:nvCxnSpPr>
      <xdr:spPr>
        <a:xfrm flipV="1">
          <a:off x="14401800" y="3030220"/>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41981</xdr:rowOff>
    </xdr:from>
    <xdr:to>
      <xdr:col>68</xdr:col>
      <xdr:colOff>152400</xdr:colOff>
      <xdr:row>18</xdr:row>
      <xdr:rowOff>62089</xdr:rowOff>
    </xdr:to>
    <xdr:cxnSp macro="">
      <xdr:nvCxnSpPr>
        <xdr:cNvPr id="458" name="直線コネクタ 457"/>
        <xdr:cNvCxnSpPr/>
      </xdr:nvCxnSpPr>
      <xdr:spPr>
        <a:xfrm flipV="1">
          <a:off x="13512800" y="312808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86078</xdr:rowOff>
    </xdr:from>
    <xdr:to>
      <xdr:col>81</xdr:col>
      <xdr:colOff>95250</xdr:colOff>
      <xdr:row>17</xdr:row>
      <xdr:rowOff>16228</xdr:rowOff>
    </xdr:to>
    <xdr:sp macro="" textlink="">
      <xdr:nvSpPr>
        <xdr:cNvPr id="468" name="楕円 467"/>
        <xdr:cNvSpPr/>
      </xdr:nvSpPr>
      <xdr:spPr>
        <a:xfrm>
          <a:off x="16967200" y="2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58155</xdr:rowOff>
    </xdr:from>
    <xdr:ext cx="762000" cy="259045"/>
    <xdr:sp macro="" textlink="">
      <xdr:nvSpPr>
        <xdr:cNvPr id="469" name="将来負担の状況該当値テキスト"/>
        <xdr:cNvSpPr txBox="1"/>
      </xdr:nvSpPr>
      <xdr:spPr>
        <a:xfrm>
          <a:off x="17106900" y="280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17850</xdr:rowOff>
    </xdr:from>
    <xdr:to>
      <xdr:col>77</xdr:col>
      <xdr:colOff>95250</xdr:colOff>
      <xdr:row>17</xdr:row>
      <xdr:rowOff>119450</xdr:rowOff>
    </xdr:to>
    <xdr:sp macro="" textlink="">
      <xdr:nvSpPr>
        <xdr:cNvPr id="470" name="楕円 469"/>
        <xdr:cNvSpPr/>
      </xdr:nvSpPr>
      <xdr:spPr>
        <a:xfrm>
          <a:off x="16129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104227</xdr:rowOff>
    </xdr:from>
    <xdr:ext cx="736600" cy="259045"/>
    <xdr:sp macro="" textlink="">
      <xdr:nvSpPr>
        <xdr:cNvPr id="471" name="テキスト ボックス 470"/>
        <xdr:cNvSpPr txBox="1"/>
      </xdr:nvSpPr>
      <xdr:spPr>
        <a:xfrm>
          <a:off x="15798800" y="30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64770</xdr:rowOff>
    </xdr:from>
    <xdr:to>
      <xdr:col>73</xdr:col>
      <xdr:colOff>44450</xdr:colOff>
      <xdr:row>17</xdr:row>
      <xdr:rowOff>166370</xdr:rowOff>
    </xdr:to>
    <xdr:sp macro="" textlink="">
      <xdr:nvSpPr>
        <xdr:cNvPr id="472" name="楕円 471"/>
        <xdr:cNvSpPr/>
      </xdr:nvSpPr>
      <xdr:spPr>
        <a:xfrm>
          <a:off x="15240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151147</xdr:rowOff>
    </xdr:from>
    <xdr:ext cx="762000" cy="259045"/>
    <xdr:sp macro="" textlink="">
      <xdr:nvSpPr>
        <xdr:cNvPr id="473" name="テキスト ボックス 472"/>
        <xdr:cNvSpPr txBox="1"/>
      </xdr:nvSpPr>
      <xdr:spPr>
        <a:xfrm>
          <a:off x="14909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162631</xdr:rowOff>
    </xdr:from>
    <xdr:to>
      <xdr:col>68</xdr:col>
      <xdr:colOff>203200</xdr:colOff>
      <xdr:row>18</xdr:row>
      <xdr:rowOff>92781</xdr:rowOff>
    </xdr:to>
    <xdr:sp macro="" textlink="">
      <xdr:nvSpPr>
        <xdr:cNvPr id="474" name="楕円 473"/>
        <xdr:cNvSpPr/>
      </xdr:nvSpPr>
      <xdr:spPr>
        <a:xfrm>
          <a:off x="14351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77558</xdr:rowOff>
    </xdr:from>
    <xdr:ext cx="762000" cy="259045"/>
    <xdr:sp macro="" textlink="">
      <xdr:nvSpPr>
        <xdr:cNvPr id="475" name="テキスト ボックス 474"/>
        <xdr:cNvSpPr txBox="1"/>
      </xdr:nvSpPr>
      <xdr:spPr>
        <a:xfrm>
          <a:off x="14020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11289</xdr:rowOff>
    </xdr:from>
    <xdr:to>
      <xdr:col>64</xdr:col>
      <xdr:colOff>152400</xdr:colOff>
      <xdr:row>18</xdr:row>
      <xdr:rowOff>112889</xdr:rowOff>
    </xdr:to>
    <xdr:sp macro="" textlink="">
      <xdr:nvSpPr>
        <xdr:cNvPr id="476" name="楕円 475"/>
        <xdr:cNvSpPr/>
      </xdr:nvSpPr>
      <xdr:spPr>
        <a:xfrm>
          <a:off x="13462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97666</xdr:rowOff>
    </xdr:from>
    <xdr:ext cx="762000" cy="259045"/>
    <xdr:sp macro="" textlink="">
      <xdr:nvSpPr>
        <xdr:cNvPr id="477" name="テキスト ボックス 476"/>
        <xdr:cNvSpPr txBox="1"/>
      </xdr:nvSpPr>
      <xdr:spPr>
        <a:xfrm>
          <a:off x="13131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類似団体、全国及び三重県平均を下回っている。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主な要因としては、会計年度任用職員の計上が挙げられる。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よる新規採用の抑制や時間外勤務の削減により、数値は改善してきているものの、これ以上の職員削減が難しくなってきており、組織機構の見直しを含めた定員の適正化を図り人件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134620</xdr:rowOff>
    </xdr:to>
    <xdr:cxnSp macro="">
      <xdr:nvCxnSpPr>
        <xdr:cNvPr id="66" name="直線コネクタ 65"/>
        <xdr:cNvCxnSpPr/>
      </xdr:nvCxnSpPr>
      <xdr:spPr>
        <a:xfrm>
          <a:off x="3987800" y="582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5080</xdr:rowOff>
    </xdr:to>
    <xdr:cxnSp macro="">
      <xdr:nvCxnSpPr>
        <xdr:cNvPr id="69" name="直線コネクタ 68"/>
        <xdr:cNvCxnSpPr/>
      </xdr:nvCxnSpPr>
      <xdr:spPr>
        <a:xfrm flipV="1">
          <a:off x="3098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5080</xdr:rowOff>
    </xdr:to>
    <xdr:cxnSp macro="">
      <xdr:nvCxnSpPr>
        <xdr:cNvPr id="72" name="直線コネクタ 71"/>
        <xdr:cNvCxnSpPr/>
      </xdr:nvCxnSpPr>
      <xdr:spPr>
        <a:xfrm>
          <a:off x="2209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35560</xdr:rowOff>
    </xdr:to>
    <xdr:cxnSp macro="">
      <xdr:nvCxnSpPr>
        <xdr:cNvPr id="75" name="直線コネクタ 74"/>
        <xdr:cNvCxnSpPr/>
      </xdr:nvCxnSpPr>
      <xdr:spPr>
        <a:xfrm flipV="1">
          <a:off x="1320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類似団体、全国及び</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三重県平均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上回っている。主な要因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プレミアム付き商品券事業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が挙げられる。類似団体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三重県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平均を上回っていることを踏まえ、引き続き指定管理や委託内容の見直しを図り、物件費の抑制に努める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85090</xdr:rowOff>
    </xdr:to>
    <xdr:cxnSp macro="">
      <xdr:nvCxnSpPr>
        <xdr:cNvPr id="127" name="直線コネクタ 126"/>
        <xdr:cNvCxnSpPr/>
      </xdr:nvCxnSpPr>
      <xdr:spPr>
        <a:xfrm>
          <a:off x="15671800" y="299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107950</xdr:rowOff>
    </xdr:to>
    <xdr:cxnSp macro="">
      <xdr:nvCxnSpPr>
        <xdr:cNvPr id="130" name="直線コネクタ 129"/>
        <xdr:cNvCxnSpPr/>
      </xdr:nvCxnSpPr>
      <xdr:spPr>
        <a:xfrm flipV="1">
          <a:off x="14782800" y="299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130810</xdr:rowOff>
    </xdr:to>
    <xdr:cxnSp macro="">
      <xdr:nvCxnSpPr>
        <xdr:cNvPr id="133" name="直線コネクタ 132"/>
        <xdr:cNvCxnSpPr/>
      </xdr:nvCxnSpPr>
      <xdr:spPr>
        <a:xfrm flipV="1">
          <a:off x="13893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146050</xdr:rowOff>
    </xdr:to>
    <xdr:cxnSp macro="">
      <xdr:nvCxnSpPr>
        <xdr:cNvPr id="136" name="直線コネクタ 135"/>
        <xdr:cNvCxnSpPr/>
      </xdr:nvCxnSpPr>
      <xdr:spPr>
        <a:xfrm flipV="1">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7"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比べて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、類似団体、全国及び三重県平均を下回る状況が続いている。主な要因としては、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生活保護費の減少等が挙げられる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。社会保障経費については、社会情勢の影響や制度改正の影響が大きく削減は難しいが、適正な執行による財政負担</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の軽減を図るよう努める。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98425</xdr:rowOff>
    </xdr:to>
    <xdr:cxnSp macro="">
      <xdr:nvCxnSpPr>
        <xdr:cNvPr id="192" name="直線コネクタ 191"/>
        <xdr:cNvCxnSpPr/>
      </xdr:nvCxnSpPr>
      <xdr:spPr>
        <a:xfrm flipV="1">
          <a:off x="3987800" y="9471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117475</xdr:rowOff>
    </xdr:to>
    <xdr:cxnSp macro="">
      <xdr:nvCxnSpPr>
        <xdr:cNvPr id="195" name="直線コネクタ 194"/>
        <xdr:cNvCxnSpPr/>
      </xdr:nvCxnSpPr>
      <xdr:spPr>
        <a:xfrm flipV="1">
          <a:off x="3098800" y="9528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79375</xdr:rowOff>
    </xdr:from>
    <xdr:to>
      <xdr:col>15</xdr:col>
      <xdr:colOff>98425</xdr:colOff>
      <xdr:row>55</xdr:row>
      <xdr:rowOff>117475</xdr:rowOff>
    </xdr:to>
    <xdr:cxnSp macro="">
      <xdr:nvCxnSpPr>
        <xdr:cNvPr id="198" name="直線コネクタ 197"/>
        <xdr:cNvCxnSpPr/>
      </xdr:nvCxnSpPr>
      <xdr:spPr>
        <a:xfrm>
          <a:off x="2209800" y="9509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79375</xdr:rowOff>
    </xdr:from>
    <xdr:to>
      <xdr:col>11</xdr:col>
      <xdr:colOff>9525</xdr:colOff>
      <xdr:row>55</xdr:row>
      <xdr:rowOff>88900</xdr:rowOff>
    </xdr:to>
    <xdr:cxnSp macro="">
      <xdr:nvCxnSpPr>
        <xdr:cNvPr id="201" name="直線コネクタ 200"/>
        <xdr:cNvCxnSpPr/>
      </xdr:nvCxnSpPr>
      <xdr:spPr>
        <a:xfrm flipV="1">
          <a:off x="1320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1" name="楕円 210"/>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2"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13" name="楕円 212"/>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214" name="テキスト ボックス 213"/>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66675</xdr:rowOff>
    </xdr:from>
    <xdr:to>
      <xdr:col>15</xdr:col>
      <xdr:colOff>149225</xdr:colOff>
      <xdr:row>55</xdr:row>
      <xdr:rowOff>168275</xdr:rowOff>
    </xdr:to>
    <xdr:sp macro="" textlink="">
      <xdr:nvSpPr>
        <xdr:cNvPr id="215" name="楕円 214"/>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7002</xdr:rowOff>
    </xdr:from>
    <xdr:ext cx="762000" cy="259045"/>
    <xdr:sp macro="" textlink="">
      <xdr:nvSpPr>
        <xdr:cNvPr id="216" name="テキスト ボックス 215"/>
        <xdr:cNvSpPr txBox="1"/>
      </xdr:nvSpPr>
      <xdr:spPr>
        <a:xfrm>
          <a:off x="2717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28575</xdr:rowOff>
    </xdr:from>
    <xdr:to>
      <xdr:col>11</xdr:col>
      <xdr:colOff>60325</xdr:colOff>
      <xdr:row>55</xdr:row>
      <xdr:rowOff>130175</xdr:rowOff>
    </xdr:to>
    <xdr:sp macro="" textlink="">
      <xdr:nvSpPr>
        <xdr:cNvPr id="217" name="楕円 216"/>
        <xdr:cNvSpPr/>
      </xdr:nvSpPr>
      <xdr:spPr>
        <a:xfrm>
          <a:off x="2159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140352</xdr:rowOff>
    </xdr:from>
    <xdr:ext cx="762000" cy="259045"/>
    <xdr:sp macro="" textlink="">
      <xdr:nvSpPr>
        <xdr:cNvPr id="218" name="テキスト ボックス 217"/>
        <xdr:cNvSpPr txBox="1"/>
      </xdr:nvSpPr>
      <xdr:spPr>
        <a:xfrm>
          <a:off x="1828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9" name="楕円 21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20" name="テキスト ボックス 21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と同率の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全国及び三重県平均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上回っている。国民健康保険事業及び後期高齢者医療事業への繰出金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。少子高齢化の進展により、医療費の増加が見込まれており、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増加が予想されるため、動向に注視しつつ、各会計とも保険料収入の向上、保険料の適正化などに努め、法定外繰出が発生しないよう、一般会計の負担軽減を図る。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53" name="直線コネクタ 252"/>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120650</xdr:rowOff>
    </xdr:to>
    <xdr:cxnSp macro="">
      <xdr:nvCxnSpPr>
        <xdr:cNvPr id="256" name="直線コネクタ 255"/>
        <xdr:cNvCxnSpPr/>
      </xdr:nvCxnSpPr>
      <xdr:spPr>
        <a:xfrm flipV="1">
          <a:off x="14782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120650</xdr:rowOff>
    </xdr:to>
    <xdr:cxnSp macro="">
      <xdr:nvCxnSpPr>
        <xdr:cNvPr id="259" name="直線コネクタ 258"/>
        <xdr:cNvCxnSpPr/>
      </xdr:nvCxnSpPr>
      <xdr:spPr>
        <a:xfrm>
          <a:off x="13893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57150</xdr:rowOff>
    </xdr:to>
    <xdr:cxnSp macro="">
      <xdr:nvCxnSpPr>
        <xdr:cNvPr id="262" name="直線コネクタ 261"/>
        <xdr:cNvCxnSpPr/>
      </xdr:nvCxnSpPr>
      <xdr:spPr>
        <a:xfrm>
          <a:off x="13004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5" name="テキスト ボックス 274"/>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6" name="楕円 275"/>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7" name="テキスト ボックス 27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8" name="楕円 277"/>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9" name="テキスト ボックス 278"/>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80" name="楕円 279"/>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81" name="テキスト ボックス 280"/>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ポイント減少しているものの、類似団体、全国及び三重県平均を上回っている。経常化している補助金も増えていることから、見直しや削減に努める。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106426</xdr:rowOff>
    </xdr:to>
    <xdr:cxnSp macro="">
      <xdr:nvCxnSpPr>
        <xdr:cNvPr id="311" name="直線コネクタ 310"/>
        <xdr:cNvCxnSpPr/>
      </xdr:nvCxnSpPr>
      <xdr:spPr>
        <a:xfrm flipV="1">
          <a:off x="15671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143002</xdr:rowOff>
    </xdr:to>
    <xdr:cxnSp macro="">
      <xdr:nvCxnSpPr>
        <xdr:cNvPr id="314" name="直線コネクタ 313"/>
        <xdr:cNvCxnSpPr/>
      </xdr:nvCxnSpPr>
      <xdr:spPr>
        <a:xfrm flipV="1">
          <a:off x="14782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143002</xdr:rowOff>
    </xdr:to>
    <xdr:cxnSp macro="">
      <xdr:nvCxnSpPr>
        <xdr:cNvPr id="317" name="直線コネクタ 316"/>
        <xdr:cNvCxnSpPr/>
      </xdr:nvCxnSpPr>
      <xdr:spPr>
        <a:xfrm>
          <a:off x="13893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20" name="直線コネクタ 319"/>
        <xdr:cNvCxnSpPr/>
      </xdr:nvCxnSpPr>
      <xdr:spPr>
        <a:xfrm>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0" name="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2" name="楕円 331"/>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3" name="テキスト ボックス 332"/>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4" name="楕円 333"/>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5" name="テキスト ボックス 334"/>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6" name="楕円 335"/>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7" name="テキスト ボックス 336"/>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8" name="楕円 337"/>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9" name="テキスト ボックス 338"/>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及び三重県平均を上回っている。この要因としては、近年実施した耐震整備事業等により発行した地方債の償還が始まったことであり、今後数年間は公債費負担が大きい状況が続く見込みである。計画的な事業実施による発行額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2" name="直線コネクタ 371"/>
        <xdr:cNvCxnSpPr/>
      </xdr:nvCxnSpPr>
      <xdr:spPr>
        <a:xfrm flipV="1">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146050</xdr:rowOff>
    </xdr:to>
    <xdr:cxnSp macro="">
      <xdr:nvCxnSpPr>
        <xdr:cNvPr id="375" name="直線コネクタ 374"/>
        <xdr:cNvCxnSpPr/>
      </xdr:nvCxnSpPr>
      <xdr:spPr>
        <a:xfrm>
          <a:off x="3098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78" name="直線コネクタ 377"/>
        <xdr:cNvCxnSpPr/>
      </xdr:nvCxnSpPr>
      <xdr:spPr>
        <a:xfrm>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157480</xdr:rowOff>
    </xdr:to>
    <xdr:cxnSp macro="">
      <xdr:nvCxnSpPr>
        <xdr:cNvPr id="381" name="直線コネクタ 380"/>
        <xdr:cNvCxnSpPr/>
      </xdr:nvCxnSpPr>
      <xdr:spPr>
        <a:xfrm>
          <a:off x="1320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1" name="楕円 390"/>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2"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3" name="楕円 392"/>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4" name="テキスト ボックス 393"/>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5" name="楕円 39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6" name="テキスト ボックス 395"/>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7" name="楕円 396"/>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8" name="テキスト ボックス 397"/>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9" name="楕円 398"/>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0" name="テキスト ボックス 399"/>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前年度に比べて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増加し、類似団体、全国及び三重県平均を上回っている。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物件費が増加しており、今後も</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引き続き経費の抑制に努める。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49276</xdr:rowOff>
    </xdr:to>
    <xdr:cxnSp macro="">
      <xdr:nvCxnSpPr>
        <xdr:cNvPr id="431" name="直線コネクタ 430"/>
        <xdr:cNvCxnSpPr/>
      </xdr:nvCxnSpPr>
      <xdr:spPr>
        <a:xfrm>
          <a:off x="15671800" y="133720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72137</xdr:rowOff>
    </xdr:to>
    <xdr:cxnSp macro="">
      <xdr:nvCxnSpPr>
        <xdr:cNvPr id="434" name="直線コネクタ 433"/>
        <xdr:cNvCxnSpPr/>
      </xdr:nvCxnSpPr>
      <xdr:spPr>
        <a:xfrm flipV="1">
          <a:off x="14782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72137</xdr:rowOff>
    </xdr:to>
    <xdr:cxnSp macro="">
      <xdr:nvCxnSpPr>
        <xdr:cNvPr id="437" name="直線コネクタ 436"/>
        <xdr:cNvCxnSpPr/>
      </xdr:nvCxnSpPr>
      <xdr:spPr>
        <a:xfrm>
          <a:off x="13893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44704</xdr:rowOff>
    </xdr:to>
    <xdr:cxnSp macro="">
      <xdr:nvCxnSpPr>
        <xdr:cNvPr id="440" name="直線コネクタ 439"/>
        <xdr:cNvCxnSpPr/>
      </xdr:nvCxnSpPr>
      <xdr:spPr>
        <a:xfrm flipV="1">
          <a:off x="13004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50" name="楕円 449"/>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1"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2" name="楕円 451"/>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3" name="テキスト ボックス 452"/>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4" name="楕円 453"/>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5" name="テキスト ボックス 454"/>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6" name="楕円 455"/>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7" name="テキスト ボックス 456"/>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8" name="楕円 457"/>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9" name="テキスト ボックス 458"/>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155605</xdr:rowOff>
    </xdr:from>
    <xdr:to>
      <xdr:col>29</xdr:col>
      <xdr:colOff>127000</xdr:colOff>
      <xdr:row>16</xdr:row>
      <xdr:rowOff>169916</xdr:rowOff>
    </xdr:to>
    <xdr:cxnSp macro="">
      <xdr:nvCxnSpPr>
        <xdr:cNvPr id="47" name="直線コネクタ 46"/>
        <xdr:cNvCxnSpPr/>
      </xdr:nvCxnSpPr>
      <xdr:spPr bwMode="auto">
        <a:xfrm flipV="1">
          <a:off x="5003800" y="2946430"/>
          <a:ext cx="6477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140383</xdr:rowOff>
    </xdr:from>
    <xdr:ext cx="762000" cy="259045"/>
    <xdr:sp macro="" textlink="">
      <xdr:nvSpPr>
        <xdr:cNvPr id="48" name="人口1人当たり決算額の推移平均値テキスト130"/>
        <xdr:cNvSpPr txBox="1"/>
      </xdr:nvSpPr>
      <xdr:spPr>
        <a:xfrm>
          <a:off x="5740400" y="2931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169916</xdr:rowOff>
    </xdr:from>
    <xdr:to>
      <xdr:col>26</xdr:col>
      <xdr:colOff>50800</xdr:colOff>
      <xdr:row>17</xdr:row>
      <xdr:rowOff>3948</xdr:rowOff>
    </xdr:to>
    <xdr:cxnSp macro="">
      <xdr:nvCxnSpPr>
        <xdr:cNvPr id="50" name="直線コネクタ 49"/>
        <xdr:cNvCxnSpPr/>
      </xdr:nvCxnSpPr>
      <xdr:spPr bwMode="auto">
        <a:xfrm flipV="1">
          <a:off x="4305300" y="2960741"/>
          <a:ext cx="698500" cy="5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3948</xdr:rowOff>
    </xdr:from>
    <xdr:to>
      <xdr:col>22</xdr:col>
      <xdr:colOff>114300</xdr:colOff>
      <xdr:row>17</xdr:row>
      <xdr:rowOff>8415</xdr:rowOff>
    </xdr:to>
    <xdr:cxnSp macro="">
      <xdr:nvCxnSpPr>
        <xdr:cNvPr id="53" name="直線コネクタ 52"/>
        <xdr:cNvCxnSpPr/>
      </xdr:nvCxnSpPr>
      <xdr:spPr bwMode="auto">
        <a:xfrm flipV="1">
          <a:off x="3606800" y="2966223"/>
          <a:ext cx="698500" cy="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8415</xdr:rowOff>
    </xdr:from>
    <xdr:to>
      <xdr:col>18</xdr:col>
      <xdr:colOff>177800</xdr:colOff>
      <xdr:row>17</xdr:row>
      <xdr:rowOff>19419</xdr:rowOff>
    </xdr:to>
    <xdr:cxnSp macro="">
      <xdr:nvCxnSpPr>
        <xdr:cNvPr id="56" name="直線コネクタ 55"/>
        <xdr:cNvCxnSpPr/>
      </xdr:nvCxnSpPr>
      <xdr:spPr bwMode="auto">
        <a:xfrm flipV="1">
          <a:off x="2908300" y="2970690"/>
          <a:ext cx="6985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104805</xdr:rowOff>
    </xdr:from>
    <xdr:to>
      <xdr:col>29</xdr:col>
      <xdr:colOff>177800</xdr:colOff>
      <xdr:row>17</xdr:row>
      <xdr:rowOff>34955</xdr:rowOff>
    </xdr:to>
    <xdr:sp macro="" textlink="">
      <xdr:nvSpPr>
        <xdr:cNvPr id="66" name="楕円 65"/>
        <xdr:cNvSpPr/>
      </xdr:nvSpPr>
      <xdr:spPr bwMode="auto">
        <a:xfrm>
          <a:off x="5600700" y="289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121332</xdr:rowOff>
    </xdr:from>
    <xdr:ext cx="762000" cy="259045"/>
    <xdr:sp macro="" textlink="">
      <xdr:nvSpPr>
        <xdr:cNvPr id="67" name="人口1人当たり決算額の推移該当値テキスト130"/>
        <xdr:cNvSpPr txBox="1"/>
      </xdr:nvSpPr>
      <xdr:spPr>
        <a:xfrm>
          <a:off x="5740400" y="274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119116</xdr:rowOff>
    </xdr:from>
    <xdr:to>
      <xdr:col>26</xdr:col>
      <xdr:colOff>101600</xdr:colOff>
      <xdr:row>17</xdr:row>
      <xdr:rowOff>49266</xdr:rowOff>
    </xdr:to>
    <xdr:sp macro="" textlink="">
      <xdr:nvSpPr>
        <xdr:cNvPr id="68" name="楕円 67"/>
        <xdr:cNvSpPr/>
      </xdr:nvSpPr>
      <xdr:spPr bwMode="auto">
        <a:xfrm>
          <a:off x="4953000" y="290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59443</xdr:rowOff>
    </xdr:from>
    <xdr:ext cx="736600" cy="259045"/>
    <xdr:sp macro="" textlink="">
      <xdr:nvSpPr>
        <xdr:cNvPr id="69" name="テキスト ボックス 68"/>
        <xdr:cNvSpPr txBox="1"/>
      </xdr:nvSpPr>
      <xdr:spPr>
        <a:xfrm>
          <a:off x="4622800" y="267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124598</xdr:rowOff>
    </xdr:from>
    <xdr:to>
      <xdr:col>22</xdr:col>
      <xdr:colOff>165100</xdr:colOff>
      <xdr:row>17</xdr:row>
      <xdr:rowOff>54748</xdr:rowOff>
    </xdr:to>
    <xdr:sp macro="" textlink="">
      <xdr:nvSpPr>
        <xdr:cNvPr id="70" name="楕円 69"/>
        <xdr:cNvSpPr/>
      </xdr:nvSpPr>
      <xdr:spPr bwMode="auto">
        <a:xfrm>
          <a:off x="4254500" y="291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64925</xdr:rowOff>
    </xdr:from>
    <xdr:ext cx="762000" cy="259045"/>
    <xdr:sp macro="" textlink="">
      <xdr:nvSpPr>
        <xdr:cNvPr id="71" name="テキスト ボックス 70"/>
        <xdr:cNvSpPr txBox="1"/>
      </xdr:nvSpPr>
      <xdr:spPr>
        <a:xfrm>
          <a:off x="3924300" y="26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129065</xdr:rowOff>
    </xdr:from>
    <xdr:to>
      <xdr:col>19</xdr:col>
      <xdr:colOff>38100</xdr:colOff>
      <xdr:row>17</xdr:row>
      <xdr:rowOff>59215</xdr:rowOff>
    </xdr:to>
    <xdr:sp macro="" textlink="">
      <xdr:nvSpPr>
        <xdr:cNvPr id="72" name="楕円 71"/>
        <xdr:cNvSpPr/>
      </xdr:nvSpPr>
      <xdr:spPr bwMode="auto">
        <a:xfrm>
          <a:off x="3556000" y="291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69392</xdr:rowOff>
    </xdr:from>
    <xdr:ext cx="762000" cy="259045"/>
    <xdr:sp macro="" textlink="">
      <xdr:nvSpPr>
        <xdr:cNvPr id="73" name="テキスト ボックス 72"/>
        <xdr:cNvSpPr txBox="1"/>
      </xdr:nvSpPr>
      <xdr:spPr>
        <a:xfrm>
          <a:off x="3225800" y="26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140069</xdr:rowOff>
    </xdr:from>
    <xdr:to>
      <xdr:col>15</xdr:col>
      <xdr:colOff>101600</xdr:colOff>
      <xdr:row>17</xdr:row>
      <xdr:rowOff>70219</xdr:rowOff>
    </xdr:to>
    <xdr:sp macro="" textlink="">
      <xdr:nvSpPr>
        <xdr:cNvPr id="74" name="楕円 73"/>
        <xdr:cNvSpPr/>
      </xdr:nvSpPr>
      <xdr:spPr bwMode="auto">
        <a:xfrm>
          <a:off x="2857500" y="293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80396</xdr:rowOff>
    </xdr:from>
    <xdr:ext cx="762000" cy="259045"/>
    <xdr:sp macro="" textlink="">
      <xdr:nvSpPr>
        <xdr:cNvPr id="75" name="テキスト ボックス 74"/>
        <xdr:cNvSpPr txBox="1"/>
      </xdr:nvSpPr>
      <xdr:spPr>
        <a:xfrm>
          <a:off x="2527300" y="26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71176</xdr:rowOff>
    </xdr:from>
    <xdr:to>
      <xdr:col>29</xdr:col>
      <xdr:colOff>127000</xdr:colOff>
      <xdr:row>35</xdr:row>
      <xdr:rowOff>91842</xdr:rowOff>
    </xdr:to>
    <xdr:cxnSp macro="">
      <xdr:nvCxnSpPr>
        <xdr:cNvPr id="107" name="直線コネクタ 106"/>
        <xdr:cNvCxnSpPr/>
      </xdr:nvCxnSpPr>
      <xdr:spPr bwMode="auto">
        <a:xfrm>
          <a:off x="5003800" y="6681526"/>
          <a:ext cx="6477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71176</xdr:rowOff>
    </xdr:from>
    <xdr:to>
      <xdr:col>26</xdr:col>
      <xdr:colOff>50800</xdr:colOff>
      <xdr:row>35</xdr:row>
      <xdr:rowOff>129332</xdr:rowOff>
    </xdr:to>
    <xdr:cxnSp macro="">
      <xdr:nvCxnSpPr>
        <xdr:cNvPr id="110" name="直線コネクタ 109"/>
        <xdr:cNvCxnSpPr/>
      </xdr:nvCxnSpPr>
      <xdr:spPr bwMode="auto">
        <a:xfrm flipV="1">
          <a:off x="4305300" y="6681526"/>
          <a:ext cx="698500" cy="5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129332</xdr:rowOff>
    </xdr:from>
    <xdr:to>
      <xdr:col>22</xdr:col>
      <xdr:colOff>114300</xdr:colOff>
      <xdr:row>35</xdr:row>
      <xdr:rowOff>170617</xdr:rowOff>
    </xdr:to>
    <xdr:cxnSp macro="">
      <xdr:nvCxnSpPr>
        <xdr:cNvPr id="113" name="直線コネクタ 112"/>
        <xdr:cNvCxnSpPr/>
      </xdr:nvCxnSpPr>
      <xdr:spPr bwMode="auto">
        <a:xfrm flipV="1">
          <a:off x="3606800" y="6739682"/>
          <a:ext cx="698500" cy="4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170617</xdr:rowOff>
    </xdr:from>
    <xdr:to>
      <xdr:col>18</xdr:col>
      <xdr:colOff>177800</xdr:colOff>
      <xdr:row>35</xdr:row>
      <xdr:rowOff>179189</xdr:rowOff>
    </xdr:to>
    <xdr:cxnSp macro="">
      <xdr:nvCxnSpPr>
        <xdr:cNvPr id="116" name="直線コネクタ 115"/>
        <xdr:cNvCxnSpPr/>
      </xdr:nvCxnSpPr>
      <xdr:spPr bwMode="auto">
        <a:xfrm flipV="1">
          <a:off x="2908300" y="6780967"/>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41042</xdr:rowOff>
    </xdr:from>
    <xdr:to>
      <xdr:col>29</xdr:col>
      <xdr:colOff>177800</xdr:colOff>
      <xdr:row>35</xdr:row>
      <xdr:rowOff>142642</xdr:rowOff>
    </xdr:to>
    <xdr:sp macro="" textlink="">
      <xdr:nvSpPr>
        <xdr:cNvPr id="126" name="楕円 125"/>
        <xdr:cNvSpPr/>
      </xdr:nvSpPr>
      <xdr:spPr bwMode="auto">
        <a:xfrm>
          <a:off x="5600700" y="665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229019</xdr:rowOff>
    </xdr:from>
    <xdr:ext cx="762000" cy="259045"/>
    <xdr:sp macro="" textlink="">
      <xdr:nvSpPr>
        <xdr:cNvPr id="127" name="人口1人当たり決算額の推移該当値テキスト445"/>
        <xdr:cNvSpPr txBox="1"/>
      </xdr:nvSpPr>
      <xdr:spPr>
        <a:xfrm>
          <a:off x="5740400" y="649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20376</xdr:rowOff>
    </xdr:from>
    <xdr:to>
      <xdr:col>26</xdr:col>
      <xdr:colOff>101600</xdr:colOff>
      <xdr:row>35</xdr:row>
      <xdr:rowOff>121976</xdr:rowOff>
    </xdr:to>
    <xdr:sp macro="" textlink="">
      <xdr:nvSpPr>
        <xdr:cNvPr id="128" name="楕円 127"/>
        <xdr:cNvSpPr/>
      </xdr:nvSpPr>
      <xdr:spPr bwMode="auto">
        <a:xfrm>
          <a:off x="4953000" y="6630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132153</xdr:rowOff>
    </xdr:from>
    <xdr:ext cx="736600" cy="259045"/>
    <xdr:sp macro="" textlink="">
      <xdr:nvSpPr>
        <xdr:cNvPr id="129" name="テキスト ボックス 128"/>
        <xdr:cNvSpPr txBox="1"/>
      </xdr:nvSpPr>
      <xdr:spPr>
        <a:xfrm>
          <a:off x="4622800" y="639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78532</xdr:rowOff>
    </xdr:from>
    <xdr:to>
      <xdr:col>22</xdr:col>
      <xdr:colOff>165100</xdr:colOff>
      <xdr:row>35</xdr:row>
      <xdr:rowOff>180132</xdr:rowOff>
    </xdr:to>
    <xdr:sp macro="" textlink="">
      <xdr:nvSpPr>
        <xdr:cNvPr id="130" name="楕円 129"/>
        <xdr:cNvSpPr/>
      </xdr:nvSpPr>
      <xdr:spPr bwMode="auto">
        <a:xfrm>
          <a:off x="4254500" y="668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190309</xdr:rowOff>
    </xdr:from>
    <xdr:ext cx="762000" cy="259045"/>
    <xdr:sp macro="" textlink="">
      <xdr:nvSpPr>
        <xdr:cNvPr id="131" name="テキスト ボックス 130"/>
        <xdr:cNvSpPr txBox="1"/>
      </xdr:nvSpPr>
      <xdr:spPr>
        <a:xfrm>
          <a:off x="3924300" y="645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119817</xdr:rowOff>
    </xdr:from>
    <xdr:to>
      <xdr:col>19</xdr:col>
      <xdr:colOff>38100</xdr:colOff>
      <xdr:row>35</xdr:row>
      <xdr:rowOff>221417</xdr:rowOff>
    </xdr:to>
    <xdr:sp macro="" textlink="">
      <xdr:nvSpPr>
        <xdr:cNvPr id="132" name="楕円 131"/>
        <xdr:cNvSpPr/>
      </xdr:nvSpPr>
      <xdr:spPr bwMode="auto">
        <a:xfrm>
          <a:off x="3556000" y="673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231594</xdr:rowOff>
    </xdr:from>
    <xdr:ext cx="762000" cy="259045"/>
    <xdr:sp macro="" textlink="">
      <xdr:nvSpPr>
        <xdr:cNvPr id="133" name="テキスト ボックス 132"/>
        <xdr:cNvSpPr txBox="1"/>
      </xdr:nvSpPr>
      <xdr:spPr>
        <a:xfrm>
          <a:off x="3225800" y="64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128389</xdr:rowOff>
    </xdr:from>
    <xdr:to>
      <xdr:col>15</xdr:col>
      <xdr:colOff>101600</xdr:colOff>
      <xdr:row>35</xdr:row>
      <xdr:rowOff>229989</xdr:rowOff>
    </xdr:to>
    <xdr:sp macro="" textlink="">
      <xdr:nvSpPr>
        <xdr:cNvPr id="134" name="楕円 133"/>
        <xdr:cNvSpPr/>
      </xdr:nvSpPr>
      <xdr:spPr bwMode="auto">
        <a:xfrm>
          <a:off x="2857500" y="673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240166</xdr:rowOff>
    </xdr:from>
    <xdr:ext cx="762000" cy="259045"/>
    <xdr:sp macro="" textlink="">
      <xdr:nvSpPr>
        <xdr:cNvPr id="135" name="テキスト ボックス 134"/>
        <xdr:cNvSpPr txBox="1"/>
      </xdr:nvSpPr>
      <xdr:spPr>
        <a:xfrm>
          <a:off x="2527300" y="650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68482</xdr:rowOff>
    </xdr:from>
    <xdr:to>
      <xdr:col>24</xdr:col>
      <xdr:colOff>63500</xdr:colOff>
      <xdr:row>36</xdr:row>
      <xdr:rowOff>112222</xdr:rowOff>
    </xdr:to>
    <xdr:cxnSp macro="">
      <xdr:nvCxnSpPr>
        <xdr:cNvPr id="58" name="直線コネクタ 57"/>
        <xdr:cNvCxnSpPr/>
      </xdr:nvCxnSpPr>
      <xdr:spPr>
        <a:xfrm flipV="1">
          <a:off x="3797300" y="6240682"/>
          <a:ext cx="8382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112222</xdr:rowOff>
    </xdr:from>
    <xdr:to>
      <xdr:col>19</xdr:col>
      <xdr:colOff>177800</xdr:colOff>
      <xdr:row>36</xdr:row>
      <xdr:rowOff>118618</xdr:rowOff>
    </xdr:to>
    <xdr:cxnSp macro="">
      <xdr:nvCxnSpPr>
        <xdr:cNvPr id="61" name="直線コネクタ 60"/>
        <xdr:cNvCxnSpPr/>
      </xdr:nvCxnSpPr>
      <xdr:spPr>
        <a:xfrm flipV="1">
          <a:off x="2908300" y="6284422"/>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118618</xdr:rowOff>
    </xdr:from>
    <xdr:to>
      <xdr:col>15</xdr:col>
      <xdr:colOff>50800</xdr:colOff>
      <xdr:row>36</xdr:row>
      <xdr:rowOff>124631</xdr:rowOff>
    </xdr:to>
    <xdr:cxnSp macro="">
      <xdr:nvCxnSpPr>
        <xdr:cNvPr id="64" name="直線コネクタ 63"/>
        <xdr:cNvCxnSpPr/>
      </xdr:nvCxnSpPr>
      <xdr:spPr>
        <a:xfrm flipV="1">
          <a:off x="2019300" y="6290818"/>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118948</xdr:rowOff>
    </xdr:from>
    <xdr:to>
      <xdr:col>10</xdr:col>
      <xdr:colOff>114300</xdr:colOff>
      <xdr:row>36</xdr:row>
      <xdr:rowOff>124631</xdr:rowOff>
    </xdr:to>
    <xdr:cxnSp macro="">
      <xdr:nvCxnSpPr>
        <xdr:cNvPr id="67" name="直線コネクタ 66"/>
        <xdr:cNvCxnSpPr/>
      </xdr:nvCxnSpPr>
      <xdr:spPr>
        <a:xfrm>
          <a:off x="1130300" y="6291148"/>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17682</xdr:rowOff>
    </xdr:from>
    <xdr:to>
      <xdr:col>24</xdr:col>
      <xdr:colOff>114300</xdr:colOff>
      <xdr:row>36</xdr:row>
      <xdr:rowOff>119282</xdr:rowOff>
    </xdr:to>
    <xdr:sp macro="" textlink="">
      <xdr:nvSpPr>
        <xdr:cNvPr id="77" name="楕円 76"/>
        <xdr:cNvSpPr/>
      </xdr:nvSpPr>
      <xdr:spPr>
        <a:xfrm>
          <a:off x="4584700" y="61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167559</xdr:rowOff>
    </xdr:from>
    <xdr:ext cx="534377" cy="259045"/>
    <xdr:sp macro="" textlink="">
      <xdr:nvSpPr>
        <xdr:cNvPr id="78" name="人件費該当値テキスト"/>
        <xdr:cNvSpPr txBox="1"/>
      </xdr:nvSpPr>
      <xdr:spPr>
        <a:xfrm>
          <a:off x="4686300" y="61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61422</xdr:rowOff>
    </xdr:from>
    <xdr:to>
      <xdr:col>20</xdr:col>
      <xdr:colOff>38100</xdr:colOff>
      <xdr:row>36</xdr:row>
      <xdr:rowOff>163022</xdr:rowOff>
    </xdr:to>
    <xdr:sp macro="" textlink="">
      <xdr:nvSpPr>
        <xdr:cNvPr id="79" name="楕円 78"/>
        <xdr:cNvSpPr/>
      </xdr:nvSpPr>
      <xdr:spPr>
        <a:xfrm>
          <a:off x="3746500" y="62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154149</xdr:rowOff>
    </xdr:from>
    <xdr:ext cx="534377" cy="259045"/>
    <xdr:sp macro="" textlink="">
      <xdr:nvSpPr>
        <xdr:cNvPr id="80" name="テキスト ボックス 79"/>
        <xdr:cNvSpPr txBox="1"/>
      </xdr:nvSpPr>
      <xdr:spPr>
        <a:xfrm>
          <a:off x="3530111" y="63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67818</xdr:rowOff>
    </xdr:from>
    <xdr:to>
      <xdr:col>15</xdr:col>
      <xdr:colOff>101600</xdr:colOff>
      <xdr:row>36</xdr:row>
      <xdr:rowOff>169418</xdr:rowOff>
    </xdr:to>
    <xdr:sp macro="" textlink="">
      <xdr:nvSpPr>
        <xdr:cNvPr id="81" name="楕円 80"/>
        <xdr:cNvSpPr/>
      </xdr:nvSpPr>
      <xdr:spPr>
        <a:xfrm>
          <a:off x="2857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160545</xdr:rowOff>
    </xdr:from>
    <xdr:ext cx="534377" cy="259045"/>
    <xdr:sp macro="" textlink="">
      <xdr:nvSpPr>
        <xdr:cNvPr id="82" name="テキスト ボックス 81"/>
        <xdr:cNvSpPr txBox="1"/>
      </xdr:nvSpPr>
      <xdr:spPr>
        <a:xfrm>
          <a:off x="2641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73831</xdr:rowOff>
    </xdr:from>
    <xdr:to>
      <xdr:col>10</xdr:col>
      <xdr:colOff>165100</xdr:colOff>
      <xdr:row>37</xdr:row>
      <xdr:rowOff>3981</xdr:rowOff>
    </xdr:to>
    <xdr:sp macro="" textlink="">
      <xdr:nvSpPr>
        <xdr:cNvPr id="83" name="楕円 82"/>
        <xdr:cNvSpPr/>
      </xdr:nvSpPr>
      <xdr:spPr>
        <a:xfrm>
          <a:off x="1968500" y="62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166558</xdr:rowOff>
    </xdr:from>
    <xdr:ext cx="534377" cy="259045"/>
    <xdr:sp macro="" textlink="">
      <xdr:nvSpPr>
        <xdr:cNvPr id="84" name="テキスト ボックス 83"/>
        <xdr:cNvSpPr txBox="1"/>
      </xdr:nvSpPr>
      <xdr:spPr>
        <a:xfrm>
          <a:off x="1752111" y="63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68148</xdr:rowOff>
    </xdr:from>
    <xdr:to>
      <xdr:col>6</xdr:col>
      <xdr:colOff>38100</xdr:colOff>
      <xdr:row>36</xdr:row>
      <xdr:rowOff>169748</xdr:rowOff>
    </xdr:to>
    <xdr:sp macro="" textlink="">
      <xdr:nvSpPr>
        <xdr:cNvPr id="85" name="楕円 84"/>
        <xdr:cNvSpPr/>
      </xdr:nvSpPr>
      <xdr:spPr>
        <a:xfrm>
          <a:off x="1079500" y="62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160875</xdr:rowOff>
    </xdr:from>
    <xdr:ext cx="534377" cy="259045"/>
    <xdr:sp macro="" textlink="">
      <xdr:nvSpPr>
        <xdr:cNvPr id="86" name="テキスト ボックス 85"/>
        <xdr:cNvSpPr txBox="1"/>
      </xdr:nvSpPr>
      <xdr:spPr>
        <a:xfrm>
          <a:off x="863111" y="63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113905</xdr:rowOff>
    </xdr:from>
    <xdr:to>
      <xdr:col>24</xdr:col>
      <xdr:colOff>63500</xdr:colOff>
      <xdr:row>56</xdr:row>
      <xdr:rowOff>114947</xdr:rowOff>
    </xdr:to>
    <xdr:cxnSp macro="">
      <xdr:nvCxnSpPr>
        <xdr:cNvPr id="114" name="直線コネクタ 113"/>
        <xdr:cNvCxnSpPr/>
      </xdr:nvCxnSpPr>
      <xdr:spPr>
        <a:xfrm flipV="1">
          <a:off x="3797300" y="9543655"/>
          <a:ext cx="838200" cy="1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114947</xdr:rowOff>
    </xdr:from>
    <xdr:to>
      <xdr:col>19</xdr:col>
      <xdr:colOff>177800</xdr:colOff>
      <xdr:row>56</xdr:row>
      <xdr:rowOff>115039</xdr:rowOff>
    </xdr:to>
    <xdr:cxnSp macro="">
      <xdr:nvCxnSpPr>
        <xdr:cNvPr id="117" name="直線コネクタ 116"/>
        <xdr:cNvCxnSpPr/>
      </xdr:nvCxnSpPr>
      <xdr:spPr>
        <a:xfrm flipV="1">
          <a:off x="2908300" y="971614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115039</xdr:rowOff>
    </xdr:from>
    <xdr:to>
      <xdr:col>15</xdr:col>
      <xdr:colOff>50800</xdr:colOff>
      <xdr:row>56</xdr:row>
      <xdr:rowOff>140413</xdr:rowOff>
    </xdr:to>
    <xdr:cxnSp macro="">
      <xdr:nvCxnSpPr>
        <xdr:cNvPr id="120" name="直線コネクタ 119"/>
        <xdr:cNvCxnSpPr/>
      </xdr:nvCxnSpPr>
      <xdr:spPr>
        <a:xfrm flipV="1">
          <a:off x="2019300" y="9716239"/>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140413</xdr:rowOff>
    </xdr:from>
    <xdr:to>
      <xdr:col>10</xdr:col>
      <xdr:colOff>114300</xdr:colOff>
      <xdr:row>56</xdr:row>
      <xdr:rowOff>157311</xdr:rowOff>
    </xdr:to>
    <xdr:cxnSp macro="">
      <xdr:nvCxnSpPr>
        <xdr:cNvPr id="123" name="直線コネクタ 122"/>
        <xdr:cNvCxnSpPr/>
      </xdr:nvCxnSpPr>
      <xdr:spPr>
        <a:xfrm flipV="1">
          <a:off x="1130300" y="9741613"/>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63105</xdr:rowOff>
    </xdr:from>
    <xdr:to>
      <xdr:col>24</xdr:col>
      <xdr:colOff>114300</xdr:colOff>
      <xdr:row>55</xdr:row>
      <xdr:rowOff>164705</xdr:rowOff>
    </xdr:to>
    <xdr:sp macro="" textlink="">
      <xdr:nvSpPr>
        <xdr:cNvPr id="133" name="楕円 132"/>
        <xdr:cNvSpPr/>
      </xdr:nvSpPr>
      <xdr:spPr>
        <a:xfrm>
          <a:off x="4584700" y="9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85982</xdr:rowOff>
    </xdr:from>
    <xdr:ext cx="599010" cy="259045"/>
    <xdr:sp macro="" textlink="">
      <xdr:nvSpPr>
        <xdr:cNvPr id="134" name="物件費該当値テキスト"/>
        <xdr:cNvSpPr txBox="1"/>
      </xdr:nvSpPr>
      <xdr:spPr>
        <a:xfrm>
          <a:off x="4686300" y="934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64147</xdr:rowOff>
    </xdr:from>
    <xdr:to>
      <xdr:col>20</xdr:col>
      <xdr:colOff>38100</xdr:colOff>
      <xdr:row>56</xdr:row>
      <xdr:rowOff>165747</xdr:rowOff>
    </xdr:to>
    <xdr:sp macro="" textlink="">
      <xdr:nvSpPr>
        <xdr:cNvPr id="135" name="楕円 134"/>
        <xdr:cNvSpPr/>
      </xdr:nvSpPr>
      <xdr:spPr>
        <a:xfrm>
          <a:off x="3746500" y="96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10824</xdr:rowOff>
    </xdr:from>
    <xdr:ext cx="534377" cy="259045"/>
    <xdr:sp macro="" textlink="">
      <xdr:nvSpPr>
        <xdr:cNvPr id="136" name="テキスト ボックス 135"/>
        <xdr:cNvSpPr txBox="1"/>
      </xdr:nvSpPr>
      <xdr:spPr>
        <a:xfrm>
          <a:off x="3530111" y="94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64239</xdr:rowOff>
    </xdr:from>
    <xdr:to>
      <xdr:col>15</xdr:col>
      <xdr:colOff>101600</xdr:colOff>
      <xdr:row>56</xdr:row>
      <xdr:rowOff>165839</xdr:rowOff>
    </xdr:to>
    <xdr:sp macro="" textlink="">
      <xdr:nvSpPr>
        <xdr:cNvPr id="137" name="楕円 136"/>
        <xdr:cNvSpPr/>
      </xdr:nvSpPr>
      <xdr:spPr>
        <a:xfrm>
          <a:off x="2857500" y="96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10916</xdr:rowOff>
    </xdr:from>
    <xdr:ext cx="534377" cy="259045"/>
    <xdr:sp macro="" textlink="">
      <xdr:nvSpPr>
        <xdr:cNvPr id="138" name="テキスト ボックス 137"/>
        <xdr:cNvSpPr txBox="1"/>
      </xdr:nvSpPr>
      <xdr:spPr>
        <a:xfrm>
          <a:off x="2641111" y="9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89613</xdr:rowOff>
    </xdr:from>
    <xdr:to>
      <xdr:col>10</xdr:col>
      <xdr:colOff>165100</xdr:colOff>
      <xdr:row>57</xdr:row>
      <xdr:rowOff>19763</xdr:rowOff>
    </xdr:to>
    <xdr:sp macro="" textlink="">
      <xdr:nvSpPr>
        <xdr:cNvPr id="139" name="楕円 138"/>
        <xdr:cNvSpPr/>
      </xdr:nvSpPr>
      <xdr:spPr>
        <a:xfrm>
          <a:off x="1968500" y="9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36290</xdr:rowOff>
    </xdr:from>
    <xdr:ext cx="534377" cy="259045"/>
    <xdr:sp macro="" textlink="">
      <xdr:nvSpPr>
        <xdr:cNvPr id="140" name="テキスト ボックス 139"/>
        <xdr:cNvSpPr txBox="1"/>
      </xdr:nvSpPr>
      <xdr:spPr>
        <a:xfrm>
          <a:off x="1752111" y="946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106511</xdr:rowOff>
    </xdr:from>
    <xdr:to>
      <xdr:col>6</xdr:col>
      <xdr:colOff>38100</xdr:colOff>
      <xdr:row>57</xdr:row>
      <xdr:rowOff>36661</xdr:rowOff>
    </xdr:to>
    <xdr:sp macro="" textlink="">
      <xdr:nvSpPr>
        <xdr:cNvPr id="141" name="楕円 140"/>
        <xdr:cNvSpPr/>
      </xdr:nvSpPr>
      <xdr:spPr>
        <a:xfrm>
          <a:off x="1079500" y="97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53188</xdr:rowOff>
    </xdr:from>
    <xdr:ext cx="534377" cy="259045"/>
    <xdr:sp macro="" textlink="">
      <xdr:nvSpPr>
        <xdr:cNvPr id="142" name="テキスト ボックス 141"/>
        <xdr:cNvSpPr txBox="1"/>
      </xdr:nvSpPr>
      <xdr:spPr>
        <a:xfrm>
          <a:off x="863111" y="94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131127</xdr:rowOff>
    </xdr:from>
    <xdr:to>
      <xdr:col>24</xdr:col>
      <xdr:colOff>63500</xdr:colOff>
      <xdr:row>78</xdr:row>
      <xdr:rowOff>141452</xdr:rowOff>
    </xdr:to>
    <xdr:cxnSp macro="">
      <xdr:nvCxnSpPr>
        <xdr:cNvPr id="171" name="直線コネクタ 170"/>
        <xdr:cNvCxnSpPr/>
      </xdr:nvCxnSpPr>
      <xdr:spPr>
        <a:xfrm flipV="1">
          <a:off x="3797300" y="13504227"/>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141452</xdr:rowOff>
    </xdr:from>
    <xdr:to>
      <xdr:col>19</xdr:col>
      <xdr:colOff>177800</xdr:colOff>
      <xdr:row>78</xdr:row>
      <xdr:rowOff>151797</xdr:rowOff>
    </xdr:to>
    <xdr:cxnSp macro="">
      <xdr:nvCxnSpPr>
        <xdr:cNvPr id="174" name="直線コネクタ 173"/>
        <xdr:cNvCxnSpPr/>
      </xdr:nvCxnSpPr>
      <xdr:spPr>
        <a:xfrm flipV="1">
          <a:off x="2908300" y="13514552"/>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151797</xdr:rowOff>
    </xdr:from>
    <xdr:to>
      <xdr:col>15</xdr:col>
      <xdr:colOff>50800</xdr:colOff>
      <xdr:row>78</xdr:row>
      <xdr:rowOff>158465</xdr:rowOff>
    </xdr:to>
    <xdr:cxnSp macro="">
      <xdr:nvCxnSpPr>
        <xdr:cNvPr id="177" name="直線コネクタ 176"/>
        <xdr:cNvCxnSpPr/>
      </xdr:nvCxnSpPr>
      <xdr:spPr>
        <a:xfrm flipV="1">
          <a:off x="2019300" y="1352489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147682</xdr:rowOff>
    </xdr:from>
    <xdr:to>
      <xdr:col>10</xdr:col>
      <xdr:colOff>114300</xdr:colOff>
      <xdr:row>78</xdr:row>
      <xdr:rowOff>158465</xdr:rowOff>
    </xdr:to>
    <xdr:cxnSp macro="">
      <xdr:nvCxnSpPr>
        <xdr:cNvPr id="180" name="直線コネクタ 179"/>
        <xdr:cNvCxnSpPr/>
      </xdr:nvCxnSpPr>
      <xdr:spPr>
        <a:xfrm>
          <a:off x="1130300" y="13520782"/>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80327</xdr:rowOff>
    </xdr:from>
    <xdr:to>
      <xdr:col>24</xdr:col>
      <xdr:colOff>114300</xdr:colOff>
      <xdr:row>79</xdr:row>
      <xdr:rowOff>10477</xdr:rowOff>
    </xdr:to>
    <xdr:sp macro="" textlink="">
      <xdr:nvSpPr>
        <xdr:cNvPr id="190" name="楕円 189"/>
        <xdr:cNvSpPr/>
      </xdr:nvSpPr>
      <xdr:spPr>
        <a:xfrm>
          <a:off x="45847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166704</xdr:rowOff>
    </xdr:from>
    <xdr:ext cx="469744" cy="259045"/>
    <xdr:sp macro="" textlink="">
      <xdr:nvSpPr>
        <xdr:cNvPr id="191" name="維持補修費該当値テキスト"/>
        <xdr:cNvSpPr txBox="1"/>
      </xdr:nvSpPr>
      <xdr:spPr>
        <a:xfrm>
          <a:off x="4686300" y="1336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90652</xdr:rowOff>
    </xdr:from>
    <xdr:to>
      <xdr:col>20</xdr:col>
      <xdr:colOff>38100</xdr:colOff>
      <xdr:row>79</xdr:row>
      <xdr:rowOff>20802</xdr:rowOff>
    </xdr:to>
    <xdr:sp macro="" textlink="">
      <xdr:nvSpPr>
        <xdr:cNvPr id="192" name="楕円 191"/>
        <xdr:cNvSpPr/>
      </xdr:nvSpPr>
      <xdr:spPr>
        <a:xfrm>
          <a:off x="3746500" y="134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11929</xdr:rowOff>
    </xdr:from>
    <xdr:ext cx="469744" cy="259045"/>
    <xdr:sp macro="" textlink="">
      <xdr:nvSpPr>
        <xdr:cNvPr id="193" name="テキスト ボックス 192"/>
        <xdr:cNvSpPr txBox="1"/>
      </xdr:nvSpPr>
      <xdr:spPr>
        <a:xfrm>
          <a:off x="3562428" y="135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100997</xdr:rowOff>
    </xdr:from>
    <xdr:to>
      <xdr:col>15</xdr:col>
      <xdr:colOff>101600</xdr:colOff>
      <xdr:row>79</xdr:row>
      <xdr:rowOff>31147</xdr:rowOff>
    </xdr:to>
    <xdr:sp macro="" textlink="">
      <xdr:nvSpPr>
        <xdr:cNvPr id="194" name="楕円 193"/>
        <xdr:cNvSpPr/>
      </xdr:nvSpPr>
      <xdr:spPr>
        <a:xfrm>
          <a:off x="2857500" y="13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22274</xdr:rowOff>
    </xdr:from>
    <xdr:ext cx="469744" cy="259045"/>
    <xdr:sp macro="" textlink="">
      <xdr:nvSpPr>
        <xdr:cNvPr id="195" name="テキスト ボックス 194"/>
        <xdr:cNvSpPr txBox="1"/>
      </xdr:nvSpPr>
      <xdr:spPr>
        <a:xfrm>
          <a:off x="2673428" y="1356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107665</xdr:rowOff>
    </xdr:from>
    <xdr:to>
      <xdr:col>10</xdr:col>
      <xdr:colOff>165100</xdr:colOff>
      <xdr:row>79</xdr:row>
      <xdr:rowOff>37815</xdr:rowOff>
    </xdr:to>
    <xdr:sp macro="" textlink="">
      <xdr:nvSpPr>
        <xdr:cNvPr id="196" name="楕円 195"/>
        <xdr:cNvSpPr/>
      </xdr:nvSpPr>
      <xdr:spPr>
        <a:xfrm>
          <a:off x="1968500" y="134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28942</xdr:rowOff>
    </xdr:from>
    <xdr:ext cx="469744" cy="259045"/>
    <xdr:sp macro="" textlink="">
      <xdr:nvSpPr>
        <xdr:cNvPr id="197" name="テキスト ボックス 196"/>
        <xdr:cNvSpPr txBox="1"/>
      </xdr:nvSpPr>
      <xdr:spPr>
        <a:xfrm>
          <a:off x="1784428" y="1357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96882</xdr:rowOff>
    </xdr:from>
    <xdr:to>
      <xdr:col>6</xdr:col>
      <xdr:colOff>38100</xdr:colOff>
      <xdr:row>79</xdr:row>
      <xdr:rowOff>27032</xdr:rowOff>
    </xdr:to>
    <xdr:sp macro="" textlink="">
      <xdr:nvSpPr>
        <xdr:cNvPr id="198" name="楕円 197"/>
        <xdr:cNvSpPr/>
      </xdr:nvSpPr>
      <xdr:spPr>
        <a:xfrm>
          <a:off x="1079500" y="134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18159</xdr:rowOff>
    </xdr:from>
    <xdr:ext cx="469744" cy="259045"/>
    <xdr:sp macro="" textlink="">
      <xdr:nvSpPr>
        <xdr:cNvPr id="199" name="テキスト ボックス 198"/>
        <xdr:cNvSpPr txBox="1"/>
      </xdr:nvSpPr>
      <xdr:spPr>
        <a:xfrm>
          <a:off x="895428" y="135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157386</xdr:rowOff>
    </xdr:from>
    <xdr:to>
      <xdr:col>24</xdr:col>
      <xdr:colOff>63500</xdr:colOff>
      <xdr:row>97</xdr:row>
      <xdr:rowOff>18374</xdr:rowOff>
    </xdr:to>
    <xdr:cxnSp macro="">
      <xdr:nvCxnSpPr>
        <xdr:cNvPr id="229" name="直線コネクタ 228"/>
        <xdr:cNvCxnSpPr/>
      </xdr:nvCxnSpPr>
      <xdr:spPr>
        <a:xfrm flipV="1">
          <a:off x="3797300" y="16616586"/>
          <a:ext cx="8382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18374</xdr:rowOff>
    </xdr:from>
    <xdr:to>
      <xdr:col>19</xdr:col>
      <xdr:colOff>177800</xdr:colOff>
      <xdr:row>97</xdr:row>
      <xdr:rowOff>32632</xdr:rowOff>
    </xdr:to>
    <xdr:cxnSp macro="">
      <xdr:nvCxnSpPr>
        <xdr:cNvPr id="232" name="直線コネクタ 231"/>
        <xdr:cNvCxnSpPr/>
      </xdr:nvCxnSpPr>
      <xdr:spPr>
        <a:xfrm flipV="1">
          <a:off x="2908300" y="16649024"/>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32632</xdr:rowOff>
    </xdr:from>
    <xdr:to>
      <xdr:col>15</xdr:col>
      <xdr:colOff>50800</xdr:colOff>
      <xdr:row>97</xdr:row>
      <xdr:rowOff>37531</xdr:rowOff>
    </xdr:to>
    <xdr:cxnSp macro="">
      <xdr:nvCxnSpPr>
        <xdr:cNvPr id="235" name="直線コネクタ 234"/>
        <xdr:cNvCxnSpPr/>
      </xdr:nvCxnSpPr>
      <xdr:spPr>
        <a:xfrm flipV="1">
          <a:off x="2019300" y="166632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28136</xdr:rowOff>
    </xdr:from>
    <xdr:to>
      <xdr:col>10</xdr:col>
      <xdr:colOff>114300</xdr:colOff>
      <xdr:row>97</xdr:row>
      <xdr:rowOff>37531</xdr:rowOff>
    </xdr:to>
    <xdr:cxnSp macro="">
      <xdr:nvCxnSpPr>
        <xdr:cNvPr id="238" name="直線コネクタ 237"/>
        <xdr:cNvCxnSpPr/>
      </xdr:nvCxnSpPr>
      <xdr:spPr>
        <a:xfrm>
          <a:off x="1130300" y="16658786"/>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106586</xdr:rowOff>
    </xdr:from>
    <xdr:to>
      <xdr:col>24</xdr:col>
      <xdr:colOff>114300</xdr:colOff>
      <xdr:row>97</xdr:row>
      <xdr:rowOff>36736</xdr:rowOff>
    </xdr:to>
    <xdr:sp macro="" textlink="">
      <xdr:nvSpPr>
        <xdr:cNvPr id="248" name="楕円 247"/>
        <xdr:cNvSpPr/>
      </xdr:nvSpPr>
      <xdr:spPr>
        <a:xfrm>
          <a:off x="4584700" y="1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85013</xdr:rowOff>
    </xdr:from>
    <xdr:ext cx="599010" cy="259045"/>
    <xdr:sp macro="" textlink="">
      <xdr:nvSpPr>
        <xdr:cNvPr id="249" name="扶助費該当値テキスト"/>
        <xdr:cNvSpPr txBox="1"/>
      </xdr:nvSpPr>
      <xdr:spPr>
        <a:xfrm>
          <a:off x="4686300" y="1654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139024</xdr:rowOff>
    </xdr:from>
    <xdr:to>
      <xdr:col>20</xdr:col>
      <xdr:colOff>38100</xdr:colOff>
      <xdr:row>97</xdr:row>
      <xdr:rowOff>69174</xdr:rowOff>
    </xdr:to>
    <xdr:sp macro="" textlink="">
      <xdr:nvSpPr>
        <xdr:cNvPr id="250" name="楕円 249"/>
        <xdr:cNvSpPr/>
      </xdr:nvSpPr>
      <xdr:spPr>
        <a:xfrm>
          <a:off x="3746500" y="1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60301</xdr:rowOff>
    </xdr:from>
    <xdr:ext cx="534377" cy="259045"/>
    <xdr:sp macro="" textlink="">
      <xdr:nvSpPr>
        <xdr:cNvPr id="251" name="テキスト ボックス 250"/>
        <xdr:cNvSpPr txBox="1"/>
      </xdr:nvSpPr>
      <xdr:spPr>
        <a:xfrm>
          <a:off x="3530111" y="166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153282</xdr:rowOff>
    </xdr:from>
    <xdr:to>
      <xdr:col>15</xdr:col>
      <xdr:colOff>101600</xdr:colOff>
      <xdr:row>97</xdr:row>
      <xdr:rowOff>83432</xdr:rowOff>
    </xdr:to>
    <xdr:sp macro="" textlink="">
      <xdr:nvSpPr>
        <xdr:cNvPr id="252" name="楕円 251"/>
        <xdr:cNvSpPr/>
      </xdr:nvSpPr>
      <xdr:spPr>
        <a:xfrm>
          <a:off x="2857500" y="166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74559</xdr:rowOff>
    </xdr:from>
    <xdr:ext cx="534377" cy="259045"/>
    <xdr:sp macro="" textlink="">
      <xdr:nvSpPr>
        <xdr:cNvPr id="253" name="テキスト ボックス 252"/>
        <xdr:cNvSpPr txBox="1"/>
      </xdr:nvSpPr>
      <xdr:spPr>
        <a:xfrm>
          <a:off x="2641111" y="167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158181</xdr:rowOff>
    </xdr:from>
    <xdr:to>
      <xdr:col>10</xdr:col>
      <xdr:colOff>165100</xdr:colOff>
      <xdr:row>97</xdr:row>
      <xdr:rowOff>88331</xdr:rowOff>
    </xdr:to>
    <xdr:sp macro="" textlink="">
      <xdr:nvSpPr>
        <xdr:cNvPr id="254" name="楕円 253"/>
        <xdr:cNvSpPr/>
      </xdr:nvSpPr>
      <xdr:spPr>
        <a:xfrm>
          <a:off x="1968500" y="166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79458</xdr:rowOff>
    </xdr:from>
    <xdr:ext cx="534377" cy="259045"/>
    <xdr:sp macro="" textlink="">
      <xdr:nvSpPr>
        <xdr:cNvPr id="255" name="テキスト ボックス 254"/>
        <xdr:cNvSpPr txBox="1"/>
      </xdr:nvSpPr>
      <xdr:spPr>
        <a:xfrm>
          <a:off x="1752111" y="167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148786</xdr:rowOff>
    </xdr:from>
    <xdr:to>
      <xdr:col>6</xdr:col>
      <xdr:colOff>38100</xdr:colOff>
      <xdr:row>97</xdr:row>
      <xdr:rowOff>78936</xdr:rowOff>
    </xdr:to>
    <xdr:sp macro="" textlink="">
      <xdr:nvSpPr>
        <xdr:cNvPr id="256" name="楕円 255"/>
        <xdr:cNvSpPr/>
      </xdr:nvSpPr>
      <xdr:spPr>
        <a:xfrm>
          <a:off x="1079500" y="166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70063</xdr:rowOff>
    </xdr:from>
    <xdr:ext cx="534377" cy="259045"/>
    <xdr:sp macro="" textlink="">
      <xdr:nvSpPr>
        <xdr:cNvPr id="257" name="テキスト ボックス 256"/>
        <xdr:cNvSpPr txBox="1"/>
      </xdr:nvSpPr>
      <xdr:spPr>
        <a:xfrm>
          <a:off x="863111" y="167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36586</xdr:rowOff>
    </xdr:from>
    <xdr:to>
      <xdr:col>55</xdr:col>
      <xdr:colOff>0</xdr:colOff>
      <xdr:row>37</xdr:row>
      <xdr:rowOff>95371</xdr:rowOff>
    </xdr:to>
    <xdr:cxnSp macro="">
      <xdr:nvCxnSpPr>
        <xdr:cNvPr id="286" name="直線コネクタ 285"/>
        <xdr:cNvCxnSpPr/>
      </xdr:nvCxnSpPr>
      <xdr:spPr>
        <a:xfrm flipV="1">
          <a:off x="9639300" y="6037336"/>
          <a:ext cx="838200" cy="40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95371</xdr:rowOff>
    </xdr:from>
    <xdr:to>
      <xdr:col>50</xdr:col>
      <xdr:colOff>114300</xdr:colOff>
      <xdr:row>37</xdr:row>
      <xdr:rowOff>99402</xdr:rowOff>
    </xdr:to>
    <xdr:cxnSp macro="">
      <xdr:nvCxnSpPr>
        <xdr:cNvPr id="289" name="直線コネクタ 288"/>
        <xdr:cNvCxnSpPr/>
      </xdr:nvCxnSpPr>
      <xdr:spPr>
        <a:xfrm flipV="1">
          <a:off x="8750300" y="6439021"/>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86958</xdr:rowOff>
    </xdr:from>
    <xdr:to>
      <xdr:col>45</xdr:col>
      <xdr:colOff>177800</xdr:colOff>
      <xdr:row>37</xdr:row>
      <xdr:rowOff>99402</xdr:rowOff>
    </xdr:to>
    <xdr:cxnSp macro="">
      <xdr:nvCxnSpPr>
        <xdr:cNvPr id="292" name="直線コネクタ 291"/>
        <xdr:cNvCxnSpPr/>
      </xdr:nvCxnSpPr>
      <xdr:spPr>
        <a:xfrm>
          <a:off x="7861300" y="6430608"/>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86958</xdr:rowOff>
    </xdr:from>
    <xdr:to>
      <xdr:col>41</xdr:col>
      <xdr:colOff>50800</xdr:colOff>
      <xdr:row>37</xdr:row>
      <xdr:rowOff>98007</xdr:rowOff>
    </xdr:to>
    <xdr:cxnSp macro="">
      <xdr:nvCxnSpPr>
        <xdr:cNvPr id="295" name="直線コネクタ 294"/>
        <xdr:cNvCxnSpPr/>
      </xdr:nvCxnSpPr>
      <xdr:spPr>
        <a:xfrm flipV="1">
          <a:off x="6972300" y="64306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157236</xdr:rowOff>
    </xdr:from>
    <xdr:to>
      <xdr:col>55</xdr:col>
      <xdr:colOff>50800</xdr:colOff>
      <xdr:row>35</xdr:row>
      <xdr:rowOff>87386</xdr:rowOff>
    </xdr:to>
    <xdr:sp macro="" textlink="">
      <xdr:nvSpPr>
        <xdr:cNvPr id="305" name="楕円 304"/>
        <xdr:cNvSpPr/>
      </xdr:nvSpPr>
      <xdr:spPr>
        <a:xfrm>
          <a:off x="10426700" y="59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135663</xdr:rowOff>
    </xdr:from>
    <xdr:ext cx="599010" cy="259045"/>
    <xdr:sp macro="" textlink="">
      <xdr:nvSpPr>
        <xdr:cNvPr id="306" name="補助費等該当値テキスト"/>
        <xdr:cNvSpPr txBox="1"/>
      </xdr:nvSpPr>
      <xdr:spPr>
        <a:xfrm>
          <a:off x="10528300" y="596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44571</xdr:rowOff>
    </xdr:from>
    <xdr:to>
      <xdr:col>50</xdr:col>
      <xdr:colOff>165100</xdr:colOff>
      <xdr:row>37</xdr:row>
      <xdr:rowOff>146171</xdr:rowOff>
    </xdr:to>
    <xdr:sp macro="" textlink="">
      <xdr:nvSpPr>
        <xdr:cNvPr id="307" name="楕円 306"/>
        <xdr:cNvSpPr/>
      </xdr:nvSpPr>
      <xdr:spPr>
        <a:xfrm>
          <a:off x="9588500" y="63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162698</xdr:rowOff>
    </xdr:from>
    <xdr:ext cx="534377" cy="259045"/>
    <xdr:sp macro="" textlink="">
      <xdr:nvSpPr>
        <xdr:cNvPr id="308" name="テキスト ボックス 307"/>
        <xdr:cNvSpPr txBox="1"/>
      </xdr:nvSpPr>
      <xdr:spPr>
        <a:xfrm>
          <a:off x="9372111" y="61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48602</xdr:rowOff>
    </xdr:from>
    <xdr:to>
      <xdr:col>46</xdr:col>
      <xdr:colOff>38100</xdr:colOff>
      <xdr:row>37</xdr:row>
      <xdr:rowOff>150202</xdr:rowOff>
    </xdr:to>
    <xdr:sp macro="" textlink="">
      <xdr:nvSpPr>
        <xdr:cNvPr id="309" name="楕円 308"/>
        <xdr:cNvSpPr/>
      </xdr:nvSpPr>
      <xdr:spPr>
        <a:xfrm>
          <a:off x="8699500" y="63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166729</xdr:rowOff>
    </xdr:from>
    <xdr:ext cx="534377" cy="259045"/>
    <xdr:sp macro="" textlink="">
      <xdr:nvSpPr>
        <xdr:cNvPr id="310" name="テキスト ボックス 309"/>
        <xdr:cNvSpPr txBox="1"/>
      </xdr:nvSpPr>
      <xdr:spPr>
        <a:xfrm>
          <a:off x="8483111" y="61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36158</xdr:rowOff>
    </xdr:from>
    <xdr:to>
      <xdr:col>41</xdr:col>
      <xdr:colOff>101600</xdr:colOff>
      <xdr:row>37</xdr:row>
      <xdr:rowOff>137758</xdr:rowOff>
    </xdr:to>
    <xdr:sp macro="" textlink="">
      <xdr:nvSpPr>
        <xdr:cNvPr id="311" name="楕円 310"/>
        <xdr:cNvSpPr/>
      </xdr:nvSpPr>
      <xdr:spPr>
        <a:xfrm>
          <a:off x="7810500" y="63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154285</xdr:rowOff>
    </xdr:from>
    <xdr:ext cx="534377" cy="259045"/>
    <xdr:sp macro="" textlink="">
      <xdr:nvSpPr>
        <xdr:cNvPr id="312" name="テキスト ボックス 311"/>
        <xdr:cNvSpPr txBox="1"/>
      </xdr:nvSpPr>
      <xdr:spPr>
        <a:xfrm>
          <a:off x="7594111" y="61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47207</xdr:rowOff>
    </xdr:from>
    <xdr:to>
      <xdr:col>36</xdr:col>
      <xdr:colOff>165100</xdr:colOff>
      <xdr:row>37</xdr:row>
      <xdr:rowOff>148807</xdr:rowOff>
    </xdr:to>
    <xdr:sp macro="" textlink="">
      <xdr:nvSpPr>
        <xdr:cNvPr id="313" name="楕円 312"/>
        <xdr:cNvSpPr/>
      </xdr:nvSpPr>
      <xdr:spPr>
        <a:xfrm>
          <a:off x="6921500" y="63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165334</xdr:rowOff>
    </xdr:from>
    <xdr:ext cx="534377" cy="259045"/>
    <xdr:sp macro="" textlink="">
      <xdr:nvSpPr>
        <xdr:cNvPr id="314" name="テキスト ボックス 313"/>
        <xdr:cNvSpPr txBox="1"/>
      </xdr:nvSpPr>
      <xdr:spPr>
        <a:xfrm>
          <a:off x="6705111" y="61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6276</xdr:rowOff>
    </xdr:from>
    <xdr:to>
      <xdr:col>55</xdr:col>
      <xdr:colOff>0</xdr:colOff>
      <xdr:row>57</xdr:row>
      <xdr:rowOff>72766</xdr:rowOff>
    </xdr:to>
    <xdr:cxnSp macro="">
      <xdr:nvCxnSpPr>
        <xdr:cNvPr id="341" name="直線コネクタ 340"/>
        <xdr:cNvCxnSpPr/>
      </xdr:nvCxnSpPr>
      <xdr:spPr>
        <a:xfrm flipV="1">
          <a:off x="9639300" y="9778926"/>
          <a:ext cx="838200" cy="6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72766</xdr:rowOff>
    </xdr:from>
    <xdr:to>
      <xdr:col>50</xdr:col>
      <xdr:colOff>114300</xdr:colOff>
      <xdr:row>57</xdr:row>
      <xdr:rowOff>144395</xdr:rowOff>
    </xdr:to>
    <xdr:cxnSp macro="">
      <xdr:nvCxnSpPr>
        <xdr:cNvPr id="344" name="直線コネクタ 343"/>
        <xdr:cNvCxnSpPr/>
      </xdr:nvCxnSpPr>
      <xdr:spPr>
        <a:xfrm flipV="1">
          <a:off x="8750300" y="9845416"/>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117315</xdr:rowOff>
    </xdr:from>
    <xdr:to>
      <xdr:col>45</xdr:col>
      <xdr:colOff>177800</xdr:colOff>
      <xdr:row>57</xdr:row>
      <xdr:rowOff>144395</xdr:rowOff>
    </xdr:to>
    <xdr:cxnSp macro="">
      <xdr:nvCxnSpPr>
        <xdr:cNvPr id="347" name="直線コネクタ 346"/>
        <xdr:cNvCxnSpPr/>
      </xdr:nvCxnSpPr>
      <xdr:spPr>
        <a:xfrm>
          <a:off x="7861300" y="9889965"/>
          <a:ext cx="88900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83510</xdr:rowOff>
    </xdr:from>
    <xdr:to>
      <xdr:col>41</xdr:col>
      <xdr:colOff>50800</xdr:colOff>
      <xdr:row>57</xdr:row>
      <xdr:rowOff>117315</xdr:rowOff>
    </xdr:to>
    <xdr:cxnSp macro="">
      <xdr:nvCxnSpPr>
        <xdr:cNvPr id="350" name="直線コネクタ 349"/>
        <xdr:cNvCxnSpPr/>
      </xdr:nvCxnSpPr>
      <xdr:spPr>
        <a:xfrm>
          <a:off x="6972300" y="9856160"/>
          <a:ext cx="8890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126926</xdr:rowOff>
    </xdr:from>
    <xdr:to>
      <xdr:col>55</xdr:col>
      <xdr:colOff>50800</xdr:colOff>
      <xdr:row>57</xdr:row>
      <xdr:rowOff>57076</xdr:rowOff>
    </xdr:to>
    <xdr:sp macro="" textlink="">
      <xdr:nvSpPr>
        <xdr:cNvPr id="360" name="楕円 359"/>
        <xdr:cNvSpPr/>
      </xdr:nvSpPr>
      <xdr:spPr>
        <a:xfrm>
          <a:off x="10426700" y="97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105353</xdr:rowOff>
    </xdr:from>
    <xdr:ext cx="534377" cy="259045"/>
    <xdr:sp macro="" textlink="">
      <xdr:nvSpPr>
        <xdr:cNvPr id="361" name="普通建設事業費該当値テキスト"/>
        <xdr:cNvSpPr txBox="1"/>
      </xdr:nvSpPr>
      <xdr:spPr>
        <a:xfrm>
          <a:off x="10528300" y="97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21966</xdr:rowOff>
    </xdr:from>
    <xdr:to>
      <xdr:col>50</xdr:col>
      <xdr:colOff>165100</xdr:colOff>
      <xdr:row>57</xdr:row>
      <xdr:rowOff>123566</xdr:rowOff>
    </xdr:to>
    <xdr:sp macro="" textlink="">
      <xdr:nvSpPr>
        <xdr:cNvPr id="362" name="楕円 361"/>
        <xdr:cNvSpPr/>
      </xdr:nvSpPr>
      <xdr:spPr>
        <a:xfrm>
          <a:off x="95885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114693</xdr:rowOff>
    </xdr:from>
    <xdr:ext cx="534377" cy="259045"/>
    <xdr:sp macro="" textlink="">
      <xdr:nvSpPr>
        <xdr:cNvPr id="363" name="テキスト ボックス 362"/>
        <xdr:cNvSpPr txBox="1"/>
      </xdr:nvSpPr>
      <xdr:spPr>
        <a:xfrm>
          <a:off x="9372111" y="98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93595</xdr:rowOff>
    </xdr:from>
    <xdr:to>
      <xdr:col>46</xdr:col>
      <xdr:colOff>38100</xdr:colOff>
      <xdr:row>58</xdr:row>
      <xdr:rowOff>23745</xdr:rowOff>
    </xdr:to>
    <xdr:sp macro="" textlink="">
      <xdr:nvSpPr>
        <xdr:cNvPr id="364" name="楕円 363"/>
        <xdr:cNvSpPr/>
      </xdr:nvSpPr>
      <xdr:spPr>
        <a:xfrm>
          <a:off x="8699500" y="98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14872</xdr:rowOff>
    </xdr:from>
    <xdr:ext cx="534377" cy="259045"/>
    <xdr:sp macro="" textlink="">
      <xdr:nvSpPr>
        <xdr:cNvPr id="365" name="テキスト ボックス 364"/>
        <xdr:cNvSpPr txBox="1"/>
      </xdr:nvSpPr>
      <xdr:spPr>
        <a:xfrm>
          <a:off x="8483111" y="99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66515</xdr:rowOff>
    </xdr:from>
    <xdr:to>
      <xdr:col>41</xdr:col>
      <xdr:colOff>101600</xdr:colOff>
      <xdr:row>57</xdr:row>
      <xdr:rowOff>168115</xdr:rowOff>
    </xdr:to>
    <xdr:sp macro="" textlink="">
      <xdr:nvSpPr>
        <xdr:cNvPr id="366" name="楕円 365"/>
        <xdr:cNvSpPr/>
      </xdr:nvSpPr>
      <xdr:spPr>
        <a:xfrm>
          <a:off x="7810500" y="98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159242</xdr:rowOff>
    </xdr:from>
    <xdr:ext cx="534377" cy="259045"/>
    <xdr:sp macro="" textlink="">
      <xdr:nvSpPr>
        <xdr:cNvPr id="367" name="テキスト ボックス 366"/>
        <xdr:cNvSpPr txBox="1"/>
      </xdr:nvSpPr>
      <xdr:spPr>
        <a:xfrm>
          <a:off x="7594111" y="99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32710</xdr:rowOff>
    </xdr:from>
    <xdr:to>
      <xdr:col>36</xdr:col>
      <xdr:colOff>165100</xdr:colOff>
      <xdr:row>57</xdr:row>
      <xdr:rowOff>134310</xdr:rowOff>
    </xdr:to>
    <xdr:sp macro="" textlink="">
      <xdr:nvSpPr>
        <xdr:cNvPr id="368" name="楕円 367"/>
        <xdr:cNvSpPr/>
      </xdr:nvSpPr>
      <xdr:spPr>
        <a:xfrm>
          <a:off x="6921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125437</xdr:rowOff>
    </xdr:from>
    <xdr:ext cx="534377" cy="259045"/>
    <xdr:sp macro="" textlink="">
      <xdr:nvSpPr>
        <xdr:cNvPr id="369" name="テキスト ボックス 368"/>
        <xdr:cNvSpPr txBox="1"/>
      </xdr:nvSpPr>
      <xdr:spPr>
        <a:xfrm>
          <a:off x="6705111" y="98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4" name="直線コネクタ 393"/>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397" name="直線コネクタ 396"/>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0" name="直線コネクタ 399"/>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9317</xdr:rowOff>
    </xdr:from>
    <xdr:to>
      <xdr:col>41</xdr:col>
      <xdr:colOff>50800</xdr:colOff>
      <xdr:row>78</xdr:row>
      <xdr:rowOff>25400</xdr:rowOff>
    </xdr:to>
    <xdr:cxnSp macro="">
      <xdr:nvCxnSpPr>
        <xdr:cNvPr id="403" name="直線コネクタ 402"/>
        <xdr:cNvCxnSpPr/>
      </xdr:nvCxnSpPr>
      <xdr:spPr>
        <a:xfrm>
          <a:off x="6972300" y="13382417"/>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3" name="楕円 41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4"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5" name="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6" name="テキスト ボックス 415"/>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7" name="楕円 41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8" name="テキスト ボックス 417"/>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9" name="楕円 418"/>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0" name="テキスト ボックス 419"/>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129967</xdr:rowOff>
    </xdr:from>
    <xdr:to>
      <xdr:col>36</xdr:col>
      <xdr:colOff>165100</xdr:colOff>
      <xdr:row>78</xdr:row>
      <xdr:rowOff>60117</xdr:rowOff>
    </xdr:to>
    <xdr:sp macro="" textlink="">
      <xdr:nvSpPr>
        <xdr:cNvPr id="421" name="楕円 420"/>
        <xdr:cNvSpPr/>
      </xdr:nvSpPr>
      <xdr:spPr>
        <a:xfrm>
          <a:off x="6921500" y="133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51244</xdr:rowOff>
    </xdr:from>
    <xdr:ext cx="469744" cy="259045"/>
    <xdr:sp macro="" textlink="">
      <xdr:nvSpPr>
        <xdr:cNvPr id="422" name="テキスト ボックス 421"/>
        <xdr:cNvSpPr txBox="1"/>
      </xdr:nvSpPr>
      <xdr:spPr>
        <a:xfrm>
          <a:off x="6737428" y="134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58395</xdr:rowOff>
    </xdr:from>
    <xdr:to>
      <xdr:col>55</xdr:col>
      <xdr:colOff>0</xdr:colOff>
      <xdr:row>97</xdr:row>
      <xdr:rowOff>27620</xdr:rowOff>
    </xdr:to>
    <xdr:cxnSp macro="">
      <xdr:nvCxnSpPr>
        <xdr:cNvPr id="455" name="直線コネクタ 454"/>
        <xdr:cNvCxnSpPr/>
      </xdr:nvCxnSpPr>
      <xdr:spPr>
        <a:xfrm flipV="1">
          <a:off x="9639300" y="16517595"/>
          <a:ext cx="838200" cy="1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27620</xdr:rowOff>
    </xdr:from>
    <xdr:to>
      <xdr:col>50</xdr:col>
      <xdr:colOff>114300</xdr:colOff>
      <xdr:row>98</xdr:row>
      <xdr:rowOff>22837</xdr:rowOff>
    </xdr:to>
    <xdr:cxnSp macro="">
      <xdr:nvCxnSpPr>
        <xdr:cNvPr id="458" name="直線コネクタ 457"/>
        <xdr:cNvCxnSpPr/>
      </xdr:nvCxnSpPr>
      <xdr:spPr>
        <a:xfrm flipV="1">
          <a:off x="8750300" y="16658270"/>
          <a:ext cx="889000" cy="16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104324</xdr:rowOff>
    </xdr:from>
    <xdr:to>
      <xdr:col>45</xdr:col>
      <xdr:colOff>177800</xdr:colOff>
      <xdr:row>98</xdr:row>
      <xdr:rowOff>22837</xdr:rowOff>
    </xdr:to>
    <xdr:cxnSp macro="">
      <xdr:nvCxnSpPr>
        <xdr:cNvPr id="461" name="直線コネクタ 460"/>
        <xdr:cNvCxnSpPr/>
      </xdr:nvCxnSpPr>
      <xdr:spPr>
        <a:xfrm>
          <a:off x="7861300" y="16734974"/>
          <a:ext cx="889000" cy="8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70605</xdr:rowOff>
    </xdr:from>
    <xdr:to>
      <xdr:col>41</xdr:col>
      <xdr:colOff>50800</xdr:colOff>
      <xdr:row>97</xdr:row>
      <xdr:rowOff>104324</xdr:rowOff>
    </xdr:to>
    <xdr:cxnSp macro="">
      <xdr:nvCxnSpPr>
        <xdr:cNvPr id="464" name="直線コネクタ 463"/>
        <xdr:cNvCxnSpPr/>
      </xdr:nvCxnSpPr>
      <xdr:spPr>
        <a:xfrm>
          <a:off x="6972300" y="1670125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7595</xdr:rowOff>
    </xdr:from>
    <xdr:to>
      <xdr:col>55</xdr:col>
      <xdr:colOff>50800</xdr:colOff>
      <xdr:row>96</xdr:row>
      <xdr:rowOff>109195</xdr:rowOff>
    </xdr:to>
    <xdr:sp macro="" textlink="">
      <xdr:nvSpPr>
        <xdr:cNvPr id="474" name="楕円 473"/>
        <xdr:cNvSpPr/>
      </xdr:nvSpPr>
      <xdr:spPr>
        <a:xfrm>
          <a:off x="10426700" y="164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30472</xdr:rowOff>
    </xdr:from>
    <xdr:ext cx="534377" cy="259045"/>
    <xdr:sp macro="" textlink="">
      <xdr:nvSpPr>
        <xdr:cNvPr id="475" name="普通建設事業費 （ うち更新整備　）該当値テキスト"/>
        <xdr:cNvSpPr txBox="1"/>
      </xdr:nvSpPr>
      <xdr:spPr>
        <a:xfrm>
          <a:off x="10528300" y="163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148270</xdr:rowOff>
    </xdr:from>
    <xdr:to>
      <xdr:col>50</xdr:col>
      <xdr:colOff>165100</xdr:colOff>
      <xdr:row>97</xdr:row>
      <xdr:rowOff>78420</xdr:rowOff>
    </xdr:to>
    <xdr:sp macro="" textlink="">
      <xdr:nvSpPr>
        <xdr:cNvPr id="476" name="楕円 475"/>
        <xdr:cNvSpPr/>
      </xdr:nvSpPr>
      <xdr:spPr>
        <a:xfrm>
          <a:off x="9588500" y="166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69547</xdr:rowOff>
    </xdr:from>
    <xdr:ext cx="534377" cy="259045"/>
    <xdr:sp macro="" textlink="">
      <xdr:nvSpPr>
        <xdr:cNvPr id="477" name="テキスト ボックス 476"/>
        <xdr:cNvSpPr txBox="1"/>
      </xdr:nvSpPr>
      <xdr:spPr>
        <a:xfrm>
          <a:off x="937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143487</xdr:rowOff>
    </xdr:from>
    <xdr:to>
      <xdr:col>46</xdr:col>
      <xdr:colOff>38100</xdr:colOff>
      <xdr:row>98</xdr:row>
      <xdr:rowOff>73637</xdr:rowOff>
    </xdr:to>
    <xdr:sp macro="" textlink="">
      <xdr:nvSpPr>
        <xdr:cNvPr id="478" name="楕円 477"/>
        <xdr:cNvSpPr/>
      </xdr:nvSpPr>
      <xdr:spPr>
        <a:xfrm>
          <a:off x="8699500" y="167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64764</xdr:rowOff>
    </xdr:from>
    <xdr:ext cx="534377" cy="259045"/>
    <xdr:sp macro="" textlink="">
      <xdr:nvSpPr>
        <xdr:cNvPr id="479" name="テキスト ボックス 478"/>
        <xdr:cNvSpPr txBox="1"/>
      </xdr:nvSpPr>
      <xdr:spPr>
        <a:xfrm>
          <a:off x="8483111" y="168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53524</xdr:rowOff>
    </xdr:from>
    <xdr:to>
      <xdr:col>41</xdr:col>
      <xdr:colOff>101600</xdr:colOff>
      <xdr:row>97</xdr:row>
      <xdr:rowOff>155124</xdr:rowOff>
    </xdr:to>
    <xdr:sp macro="" textlink="">
      <xdr:nvSpPr>
        <xdr:cNvPr id="480" name="楕円 479"/>
        <xdr:cNvSpPr/>
      </xdr:nvSpPr>
      <xdr:spPr>
        <a:xfrm>
          <a:off x="7810500" y="166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146251</xdr:rowOff>
    </xdr:from>
    <xdr:ext cx="534377" cy="259045"/>
    <xdr:sp macro="" textlink="">
      <xdr:nvSpPr>
        <xdr:cNvPr id="481" name="テキスト ボックス 480"/>
        <xdr:cNvSpPr txBox="1"/>
      </xdr:nvSpPr>
      <xdr:spPr>
        <a:xfrm>
          <a:off x="7594111" y="167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19805</xdr:rowOff>
    </xdr:from>
    <xdr:to>
      <xdr:col>36</xdr:col>
      <xdr:colOff>165100</xdr:colOff>
      <xdr:row>97</xdr:row>
      <xdr:rowOff>121405</xdr:rowOff>
    </xdr:to>
    <xdr:sp macro="" textlink="">
      <xdr:nvSpPr>
        <xdr:cNvPr id="482" name="楕円 481"/>
        <xdr:cNvSpPr/>
      </xdr:nvSpPr>
      <xdr:spPr>
        <a:xfrm>
          <a:off x="6921500" y="166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112532</xdr:rowOff>
    </xdr:from>
    <xdr:ext cx="534377" cy="259045"/>
    <xdr:sp macro="" textlink="">
      <xdr:nvSpPr>
        <xdr:cNvPr id="483" name="テキスト ボックス 482"/>
        <xdr:cNvSpPr txBox="1"/>
      </xdr:nvSpPr>
      <xdr:spPr>
        <a:xfrm>
          <a:off x="6705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143548</xdr:rowOff>
    </xdr:from>
    <xdr:to>
      <xdr:col>85</xdr:col>
      <xdr:colOff>127000</xdr:colOff>
      <xdr:row>38</xdr:row>
      <xdr:rowOff>170961</xdr:rowOff>
    </xdr:to>
    <xdr:cxnSp macro="">
      <xdr:nvCxnSpPr>
        <xdr:cNvPr id="512" name="直線コネクタ 511"/>
        <xdr:cNvCxnSpPr/>
      </xdr:nvCxnSpPr>
      <xdr:spPr>
        <a:xfrm>
          <a:off x="15481300" y="6658648"/>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143548</xdr:rowOff>
    </xdr:from>
    <xdr:to>
      <xdr:col>81</xdr:col>
      <xdr:colOff>50800</xdr:colOff>
      <xdr:row>39</xdr:row>
      <xdr:rowOff>42202</xdr:rowOff>
    </xdr:to>
    <xdr:cxnSp macro="">
      <xdr:nvCxnSpPr>
        <xdr:cNvPr id="515" name="直線コネクタ 514"/>
        <xdr:cNvCxnSpPr/>
      </xdr:nvCxnSpPr>
      <xdr:spPr>
        <a:xfrm flipV="1">
          <a:off x="14592300" y="665864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41135</xdr:rowOff>
    </xdr:from>
    <xdr:to>
      <xdr:col>76</xdr:col>
      <xdr:colOff>114300</xdr:colOff>
      <xdr:row>39</xdr:row>
      <xdr:rowOff>42202</xdr:rowOff>
    </xdr:to>
    <xdr:cxnSp macro="">
      <xdr:nvCxnSpPr>
        <xdr:cNvPr id="518" name="直線コネクタ 517"/>
        <xdr:cNvCxnSpPr/>
      </xdr:nvCxnSpPr>
      <xdr:spPr>
        <a:xfrm>
          <a:off x="13703300" y="672768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41135</xdr:rowOff>
    </xdr:from>
    <xdr:to>
      <xdr:col>71</xdr:col>
      <xdr:colOff>177800</xdr:colOff>
      <xdr:row>39</xdr:row>
      <xdr:rowOff>44450</xdr:rowOff>
    </xdr:to>
    <xdr:cxnSp macro="">
      <xdr:nvCxnSpPr>
        <xdr:cNvPr id="521" name="直線コネクタ 520"/>
        <xdr:cNvCxnSpPr/>
      </xdr:nvCxnSpPr>
      <xdr:spPr>
        <a:xfrm flipV="1">
          <a:off x="12814300" y="672768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120161</xdr:rowOff>
    </xdr:from>
    <xdr:to>
      <xdr:col>85</xdr:col>
      <xdr:colOff>177800</xdr:colOff>
      <xdr:row>39</xdr:row>
      <xdr:rowOff>50311</xdr:rowOff>
    </xdr:to>
    <xdr:sp macro="" textlink="">
      <xdr:nvSpPr>
        <xdr:cNvPr id="531" name="楕円 530"/>
        <xdr:cNvSpPr/>
      </xdr:nvSpPr>
      <xdr:spPr>
        <a:xfrm>
          <a:off x="16268700" y="66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35088</xdr:rowOff>
    </xdr:from>
    <xdr:ext cx="469744" cy="259045"/>
    <xdr:sp macro="" textlink="">
      <xdr:nvSpPr>
        <xdr:cNvPr id="532" name="災害復旧事業費該当値テキスト"/>
        <xdr:cNvSpPr txBox="1"/>
      </xdr:nvSpPr>
      <xdr:spPr>
        <a:xfrm>
          <a:off x="16370300" y="655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92748</xdr:rowOff>
    </xdr:from>
    <xdr:to>
      <xdr:col>81</xdr:col>
      <xdr:colOff>101600</xdr:colOff>
      <xdr:row>39</xdr:row>
      <xdr:rowOff>22898</xdr:rowOff>
    </xdr:to>
    <xdr:sp macro="" textlink="">
      <xdr:nvSpPr>
        <xdr:cNvPr id="533" name="楕円 532"/>
        <xdr:cNvSpPr/>
      </xdr:nvSpPr>
      <xdr:spPr>
        <a:xfrm>
          <a:off x="15430500" y="66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14025</xdr:rowOff>
    </xdr:from>
    <xdr:ext cx="469744" cy="259045"/>
    <xdr:sp macro="" textlink="">
      <xdr:nvSpPr>
        <xdr:cNvPr id="534" name="テキスト ボックス 533"/>
        <xdr:cNvSpPr txBox="1"/>
      </xdr:nvSpPr>
      <xdr:spPr>
        <a:xfrm>
          <a:off x="15246428" y="67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162852</xdr:rowOff>
    </xdr:from>
    <xdr:to>
      <xdr:col>76</xdr:col>
      <xdr:colOff>165100</xdr:colOff>
      <xdr:row>39</xdr:row>
      <xdr:rowOff>93002</xdr:rowOff>
    </xdr:to>
    <xdr:sp macro="" textlink="">
      <xdr:nvSpPr>
        <xdr:cNvPr id="535" name="楕円 534"/>
        <xdr:cNvSpPr/>
      </xdr:nvSpPr>
      <xdr:spPr>
        <a:xfrm>
          <a:off x="14541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84129</xdr:rowOff>
    </xdr:from>
    <xdr:ext cx="378565" cy="259045"/>
    <xdr:sp macro="" textlink="">
      <xdr:nvSpPr>
        <xdr:cNvPr id="536" name="テキスト ボックス 535"/>
        <xdr:cNvSpPr txBox="1"/>
      </xdr:nvSpPr>
      <xdr:spPr>
        <a:xfrm>
          <a:off x="14403017" y="677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161785</xdr:rowOff>
    </xdr:from>
    <xdr:to>
      <xdr:col>72</xdr:col>
      <xdr:colOff>38100</xdr:colOff>
      <xdr:row>39</xdr:row>
      <xdr:rowOff>91935</xdr:rowOff>
    </xdr:to>
    <xdr:sp macro="" textlink="">
      <xdr:nvSpPr>
        <xdr:cNvPr id="537" name="楕円 536"/>
        <xdr:cNvSpPr/>
      </xdr:nvSpPr>
      <xdr:spPr>
        <a:xfrm>
          <a:off x="13652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83062</xdr:rowOff>
    </xdr:from>
    <xdr:ext cx="378565" cy="259045"/>
    <xdr:sp macro="" textlink="">
      <xdr:nvSpPr>
        <xdr:cNvPr id="538" name="テキスト ボックス 537"/>
        <xdr:cNvSpPr txBox="1"/>
      </xdr:nvSpPr>
      <xdr:spPr>
        <a:xfrm>
          <a:off x="13514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155670</xdr:rowOff>
    </xdr:from>
    <xdr:to>
      <xdr:col>85</xdr:col>
      <xdr:colOff>127000</xdr:colOff>
      <xdr:row>76</xdr:row>
      <xdr:rowOff>167458</xdr:rowOff>
    </xdr:to>
    <xdr:cxnSp macro="">
      <xdr:nvCxnSpPr>
        <xdr:cNvPr id="621" name="直線コネクタ 620"/>
        <xdr:cNvCxnSpPr/>
      </xdr:nvCxnSpPr>
      <xdr:spPr>
        <a:xfrm flipV="1">
          <a:off x="15481300" y="13185870"/>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167458</xdr:rowOff>
    </xdr:from>
    <xdr:to>
      <xdr:col>81</xdr:col>
      <xdr:colOff>50800</xdr:colOff>
      <xdr:row>77</xdr:row>
      <xdr:rowOff>71393</xdr:rowOff>
    </xdr:to>
    <xdr:cxnSp macro="">
      <xdr:nvCxnSpPr>
        <xdr:cNvPr id="624" name="直線コネクタ 623"/>
        <xdr:cNvCxnSpPr/>
      </xdr:nvCxnSpPr>
      <xdr:spPr>
        <a:xfrm flipV="1">
          <a:off x="14592300" y="13197658"/>
          <a:ext cx="889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71393</xdr:rowOff>
    </xdr:from>
    <xdr:to>
      <xdr:col>76</xdr:col>
      <xdr:colOff>114300</xdr:colOff>
      <xdr:row>77</xdr:row>
      <xdr:rowOff>104115</xdr:rowOff>
    </xdr:to>
    <xdr:cxnSp macro="">
      <xdr:nvCxnSpPr>
        <xdr:cNvPr id="627" name="直線コネクタ 626"/>
        <xdr:cNvCxnSpPr/>
      </xdr:nvCxnSpPr>
      <xdr:spPr>
        <a:xfrm flipV="1">
          <a:off x="13703300" y="13273043"/>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104115</xdr:rowOff>
    </xdr:from>
    <xdr:to>
      <xdr:col>71</xdr:col>
      <xdr:colOff>177800</xdr:colOff>
      <xdr:row>77</xdr:row>
      <xdr:rowOff>142791</xdr:rowOff>
    </xdr:to>
    <xdr:cxnSp macro="">
      <xdr:nvCxnSpPr>
        <xdr:cNvPr id="630" name="直線コネクタ 629"/>
        <xdr:cNvCxnSpPr/>
      </xdr:nvCxnSpPr>
      <xdr:spPr>
        <a:xfrm flipV="1">
          <a:off x="12814300" y="13305765"/>
          <a:ext cx="8890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104870</xdr:rowOff>
    </xdr:from>
    <xdr:to>
      <xdr:col>85</xdr:col>
      <xdr:colOff>177800</xdr:colOff>
      <xdr:row>77</xdr:row>
      <xdr:rowOff>35020</xdr:rowOff>
    </xdr:to>
    <xdr:sp macro="" textlink="">
      <xdr:nvSpPr>
        <xdr:cNvPr id="640" name="楕円 639"/>
        <xdr:cNvSpPr/>
      </xdr:nvSpPr>
      <xdr:spPr>
        <a:xfrm>
          <a:off x="16268700" y="13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127747</xdr:rowOff>
    </xdr:from>
    <xdr:ext cx="534377" cy="259045"/>
    <xdr:sp macro="" textlink="">
      <xdr:nvSpPr>
        <xdr:cNvPr id="641" name="公債費該当値テキスト"/>
        <xdr:cNvSpPr txBox="1"/>
      </xdr:nvSpPr>
      <xdr:spPr>
        <a:xfrm>
          <a:off x="16370300" y="129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116658</xdr:rowOff>
    </xdr:from>
    <xdr:to>
      <xdr:col>81</xdr:col>
      <xdr:colOff>101600</xdr:colOff>
      <xdr:row>77</xdr:row>
      <xdr:rowOff>46808</xdr:rowOff>
    </xdr:to>
    <xdr:sp macro="" textlink="">
      <xdr:nvSpPr>
        <xdr:cNvPr id="642" name="楕円 641"/>
        <xdr:cNvSpPr/>
      </xdr:nvSpPr>
      <xdr:spPr>
        <a:xfrm>
          <a:off x="15430500" y="13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63336</xdr:rowOff>
    </xdr:from>
    <xdr:ext cx="534377" cy="259045"/>
    <xdr:sp macro="" textlink="">
      <xdr:nvSpPr>
        <xdr:cNvPr id="643" name="テキスト ボックス 642"/>
        <xdr:cNvSpPr txBox="1"/>
      </xdr:nvSpPr>
      <xdr:spPr>
        <a:xfrm>
          <a:off x="15214111" y="1292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20593</xdr:rowOff>
    </xdr:from>
    <xdr:to>
      <xdr:col>76</xdr:col>
      <xdr:colOff>165100</xdr:colOff>
      <xdr:row>77</xdr:row>
      <xdr:rowOff>122193</xdr:rowOff>
    </xdr:to>
    <xdr:sp macro="" textlink="">
      <xdr:nvSpPr>
        <xdr:cNvPr id="644" name="楕円 643"/>
        <xdr:cNvSpPr/>
      </xdr:nvSpPr>
      <xdr:spPr>
        <a:xfrm>
          <a:off x="14541500" y="132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138720</xdr:rowOff>
    </xdr:from>
    <xdr:ext cx="534377" cy="259045"/>
    <xdr:sp macro="" textlink="">
      <xdr:nvSpPr>
        <xdr:cNvPr id="645" name="テキスト ボックス 644"/>
        <xdr:cNvSpPr txBox="1"/>
      </xdr:nvSpPr>
      <xdr:spPr>
        <a:xfrm>
          <a:off x="14325111" y="129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53315</xdr:rowOff>
    </xdr:from>
    <xdr:to>
      <xdr:col>72</xdr:col>
      <xdr:colOff>38100</xdr:colOff>
      <xdr:row>77</xdr:row>
      <xdr:rowOff>154915</xdr:rowOff>
    </xdr:to>
    <xdr:sp macro="" textlink="">
      <xdr:nvSpPr>
        <xdr:cNvPr id="646" name="楕円 645"/>
        <xdr:cNvSpPr/>
      </xdr:nvSpPr>
      <xdr:spPr>
        <a:xfrm>
          <a:off x="13652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171442</xdr:rowOff>
    </xdr:from>
    <xdr:ext cx="534377" cy="259045"/>
    <xdr:sp macro="" textlink="">
      <xdr:nvSpPr>
        <xdr:cNvPr id="647" name="テキスト ボックス 646"/>
        <xdr:cNvSpPr txBox="1"/>
      </xdr:nvSpPr>
      <xdr:spPr>
        <a:xfrm>
          <a:off x="13436111" y="130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91991</xdr:rowOff>
    </xdr:from>
    <xdr:to>
      <xdr:col>67</xdr:col>
      <xdr:colOff>101600</xdr:colOff>
      <xdr:row>78</xdr:row>
      <xdr:rowOff>22141</xdr:rowOff>
    </xdr:to>
    <xdr:sp macro="" textlink="">
      <xdr:nvSpPr>
        <xdr:cNvPr id="648" name="楕円 647"/>
        <xdr:cNvSpPr/>
      </xdr:nvSpPr>
      <xdr:spPr>
        <a:xfrm>
          <a:off x="12763500" y="132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13268</xdr:rowOff>
    </xdr:from>
    <xdr:ext cx="534377" cy="259045"/>
    <xdr:sp macro="" textlink="">
      <xdr:nvSpPr>
        <xdr:cNvPr id="649" name="テキスト ボックス 648"/>
        <xdr:cNvSpPr txBox="1"/>
      </xdr:nvSpPr>
      <xdr:spPr>
        <a:xfrm>
          <a:off x="12547111" y="13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4471</xdr:rowOff>
    </xdr:from>
    <xdr:to>
      <xdr:col>85</xdr:col>
      <xdr:colOff>127000</xdr:colOff>
      <xdr:row>95</xdr:row>
      <xdr:rowOff>160147</xdr:rowOff>
    </xdr:to>
    <xdr:cxnSp macro="">
      <xdr:nvCxnSpPr>
        <xdr:cNvPr id="678" name="直線コネクタ 677"/>
        <xdr:cNvCxnSpPr/>
      </xdr:nvCxnSpPr>
      <xdr:spPr>
        <a:xfrm flipV="1">
          <a:off x="15481300" y="16120771"/>
          <a:ext cx="838200" cy="32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46343</xdr:rowOff>
    </xdr:from>
    <xdr:to>
      <xdr:col>81</xdr:col>
      <xdr:colOff>50800</xdr:colOff>
      <xdr:row>95</xdr:row>
      <xdr:rowOff>160147</xdr:rowOff>
    </xdr:to>
    <xdr:cxnSp macro="">
      <xdr:nvCxnSpPr>
        <xdr:cNvPr id="681" name="直線コネクタ 680"/>
        <xdr:cNvCxnSpPr/>
      </xdr:nvCxnSpPr>
      <xdr:spPr>
        <a:xfrm>
          <a:off x="14592300" y="16334093"/>
          <a:ext cx="889000" cy="1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46343</xdr:rowOff>
    </xdr:from>
    <xdr:to>
      <xdr:col>76</xdr:col>
      <xdr:colOff>114300</xdr:colOff>
      <xdr:row>96</xdr:row>
      <xdr:rowOff>86410</xdr:rowOff>
    </xdr:to>
    <xdr:cxnSp macro="">
      <xdr:nvCxnSpPr>
        <xdr:cNvPr id="684" name="直線コネクタ 683"/>
        <xdr:cNvCxnSpPr/>
      </xdr:nvCxnSpPr>
      <xdr:spPr>
        <a:xfrm flipV="1">
          <a:off x="13703300" y="16334093"/>
          <a:ext cx="889000" cy="2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21704</xdr:rowOff>
    </xdr:from>
    <xdr:to>
      <xdr:col>71</xdr:col>
      <xdr:colOff>177800</xdr:colOff>
      <xdr:row>96</xdr:row>
      <xdr:rowOff>86410</xdr:rowOff>
    </xdr:to>
    <xdr:cxnSp macro="">
      <xdr:nvCxnSpPr>
        <xdr:cNvPr id="687" name="直線コネクタ 686"/>
        <xdr:cNvCxnSpPr/>
      </xdr:nvCxnSpPr>
      <xdr:spPr>
        <a:xfrm>
          <a:off x="12814300" y="16480904"/>
          <a:ext cx="889000" cy="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125121</xdr:rowOff>
    </xdr:from>
    <xdr:to>
      <xdr:col>85</xdr:col>
      <xdr:colOff>177800</xdr:colOff>
      <xdr:row>94</xdr:row>
      <xdr:rowOff>55271</xdr:rowOff>
    </xdr:to>
    <xdr:sp macro="" textlink="">
      <xdr:nvSpPr>
        <xdr:cNvPr id="697" name="楕円 696"/>
        <xdr:cNvSpPr/>
      </xdr:nvSpPr>
      <xdr:spPr>
        <a:xfrm>
          <a:off x="16268700" y="160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147998</xdr:rowOff>
    </xdr:from>
    <xdr:ext cx="534377" cy="259045"/>
    <xdr:sp macro="" textlink="">
      <xdr:nvSpPr>
        <xdr:cNvPr id="698" name="積立金該当値テキスト"/>
        <xdr:cNvSpPr txBox="1"/>
      </xdr:nvSpPr>
      <xdr:spPr>
        <a:xfrm>
          <a:off x="16370300" y="159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109347</xdr:rowOff>
    </xdr:from>
    <xdr:to>
      <xdr:col>81</xdr:col>
      <xdr:colOff>101600</xdr:colOff>
      <xdr:row>96</xdr:row>
      <xdr:rowOff>39497</xdr:rowOff>
    </xdr:to>
    <xdr:sp macro="" textlink="">
      <xdr:nvSpPr>
        <xdr:cNvPr id="699" name="楕円 698"/>
        <xdr:cNvSpPr/>
      </xdr:nvSpPr>
      <xdr:spPr>
        <a:xfrm>
          <a:off x="15430500" y="163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56024</xdr:rowOff>
    </xdr:from>
    <xdr:ext cx="534377" cy="259045"/>
    <xdr:sp macro="" textlink="">
      <xdr:nvSpPr>
        <xdr:cNvPr id="700" name="テキスト ボックス 699"/>
        <xdr:cNvSpPr txBox="1"/>
      </xdr:nvSpPr>
      <xdr:spPr>
        <a:xfrm>
          <a:off x="15214111" y="161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166993</xdr:rowOff>
    </xdr:from>
    <xdr:to>
      <xdr:col>76</xdr:col>
      <xdr:colOff>165100</xdr:colOff>
      <xdr:row>95</xdr:row>
      <xdr:rowOff>97143</xdr:rowOff>
    </xdr:to>
    <xdr:sp macro="" textlink="">
      <xdr:nvSpPr>
        <xdr:cNvPr id="701" name="楕円 700"/>
        <xdr:cNvSpPr/>
      </xdr:nvSpPr>
      <xdr:spPr>
        <a:xfrm>
          <a:off x="14541500" y="162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113670</xdr:rowOff>
    </xdr:from>
    <xdr:ext cx="534377" cy="259045"/>
    <xdr:sp macro="" textlink="">
      <xdr:nvSpPr>
        <xdr:cNvPr id="702" name="テキスト ボックス 701"/>
        <xdr:cNvSpPr txBox="1"/>
      </xdr:nvSpPr>
      <xdr:spPr>
        <a:xfrm>
          <a:off x="14325111" y="160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35610</xdr:rowOff>
    </xdr:from>
    <xdr:to>
      <xdr:col>72</xdr:col>
      <xdr:colOff>38100</xdr:colOff>
      <xdr:row>96</xdr:row>
      <xdr:rowOff>137210</xdr:rowOff>
    </xdr:to>
    <xdr:sp macro="" textlink="">
      <xdr:nvSpPr>
        <xdr:cNvPr id="703" name="楕円 702"/>
        <xdr:cNvSpPr/>
      </xdr:nvSpPr>
      <xdr:spPr>
        <a:xfrm>
          <a:off x="13652500" y="164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153737</xdr:rowOff>
    </xdr:from>
    <xdr:ext cx="534377" cy="259045"/>
    <xdr:sp macro="" textlink="">
      <xdr:nvSpPr>
        <xdr:cNvPr id="704" name="テキスト ボックス 703"/>
        <xdr:cNvSpPr txBox="1"/>
      </xdr:nvSpPr>
      <xdr:spPr>
        <a:xfrm>
          <a:off x="13436111" y="162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142354</xdr:rowOff>
    </xdr:from>
    <xdr:to>
      <xdr:col>67</xdr:col>
      <xdr:colOff>101600</xdr:colOff>
      <xdr:row>96</xdr:row>
      <xdr:rowOff>72504</xdr:rowOff>
    </xdr:to>
    <xdr:sp macro="" textlink="">
      <xdr:nvSpPr>
        <xdr:cNvPr id="705" name="楕円 704"/>
        <xdr:cNvSpPr/>
      </xdr:nvSpPr>
      <xdr:spPr>
        <a:xfrm>
          <a:off x="12763500" y="164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89031</xdr:rowOff>
    </xdr:from>
    <xdr:ext cx="534377" cy="259045"/>
    <xdr:sp macro="" textlink="">
      <xdr:nvSpPr>
        <xdr:cNvPr id="706" name="テキスト ボックス 705"/>
        <xdr:cNvSpPr txBox="1"/>
      </xdr:nvSpPr>
      <xdr:spPr>
        <a:xfrm>
          <a:off x="12547111" y="162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97441</xdr:rowOff>
    </xdr:from>
    <xdr:to>
      <xdr:col>107</xdr:col>
      <xdr:colOff>50800</xdr:colOff>
      <xdr:row>39</xdr:row>
      <xdr:rowOff>98878</xdr:rowOff>
    </xdr:to>
    <xdr:cxnSp macro="">
      <xdr:nvCxnSpPr>
        <xdr:cNvPr id="743" name="直線コネクタ 742"/>
        <xdr:cNvCxnSpPr/>
      </xdr:nvCxnSpPr>
      <xdr:spPr>
        <a:xfrm>
          <a:off x="19545300" y="678399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97441</xdr:rowOff>
    </xdr:from>
    <xdr:to>
      <xdr:col>102</xdr:col>
      <xdr:colOff>114300</xdr:colOff>
      <xdr:row>39</xdr:row>
      <xdr:rowOff>97475</xdr:rowOff>
    </xdr:to>
    <xdr:cxnSp macro="">
      <xdr:nvCxnSpPr>
        <xdr:cNvPr id="746" name="直線コネクタ 745"/>
        <xdr:cNvCxnSpPr/>
      </xdr:nvCxnSpPr>
      <xdr:spPr>
        <a:xfrm flipV="1">
          <a:off x="18656300" y="678399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46641</xdr:rowOff>
    </xdr:from>
    <xdr:to>
      <xdr:col>102</xdr:col>
      <xdr:colOff>165100</xdr:colOff>
      <xdr:row>39</xdr:row>
      <xdr:rowOff>148241</xdr:rowOff>
    </xdr:to>
    <xdr:sp macro="" textlink="">
      <xdr:nvSpPr>
        <xdr:cNvPr id="762" name="楕円 761"/>
        <xdr:cNvSpPr/>
      </xdr:nvSpPr>
      <xdr:spPr>
        <a:xfrm>
          <a:off x="19494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139368</xdr:rowOff>
    </xdr:from>
    <xdr:ext cx="313932" cy="259045"/>
    <xdr:sp macro="" textlink="">
      <xdr:nvSpPr>
        <xdr:cNvPr id="763" name="テキスト ボックス 762"/>
        <xdr:cNvSpPr txBox="1"/>
      </xdr:nvSpPr>
      <xdr:spPr>
        <a:xfrm>
          <a:off x="19388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46675</xdr:rowOff>
    </xdr:from>
    <xdr:to>
      <xdr:col>98</xdr:col>
      <xdr:colOff>38100</xdr:colOff>
      <xdr:row>39</xdr:row>
      <xdr:rowOff>148275</xdr:rowOff>
    </xdr:to>
    <xdr:sp macro="" textlink="">
      <xdr:nvSpPr>
        <xdr:cNvPr id="764" name="楕円 763"/>
        <xdr:cNvSpPr/>
      </xdr:nvSpPr>
      <xdr:spPr>
        <a:xfrm>
          <a:off x="18605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139402</xdr:rowOff>
    </xdr:from>
    <xdr:ext cx="313932" cy="259045"/>
    <xdr:sp macro="" textlink="">
      <xdr:nvSpPr>
        <xdr:cNvPr id="765" name="テキスト ボックス 764"/>
        <xdr:cNvSpPr txBox="1"/>
      </xdr:nvSpPr>
      <xdr:spPr>
        <a:xfrm>
          <a:off x="18499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39059</xdr:rowOff>
    </xdr:from>
    <xdr:to>
      <xdr:col>116</xdr:col>
      <xdr:colOff>63500</xdr:colOff>
      <xdr:row>59</xdr:row>
      <xdr:rowOff>40811</xdr:rowOff>
    </xdr:to>
    <xdr:cxnSp macro="">
      <xdr:nvCxnSpPr>
        <xdr:cNvPr id="794" name="直線コネクタ 793"/>
        <xdr:cNvCxnSpPr/>
      </xdr:nvCxnSpPr>
      <xdr:spPr>
        <a:xfrm>
          <a:off x="21323300" y="1015460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39059</xdr:rowOff>
    </xdr:from>
    <xdr:to>
      <xdr:col>111</xdr:col>
      <xdr:colOff>177800</xdr:colOff>
      <xdr:row>59</xdr:row>
      <xdr:rowOff>40621</xdr:rowOff>
    </xdr:to>
    <xdr:cxnSp macro="">
      <xdr:nvCxnSpPr>
        <xdr:cNvPr id="797" name="直線コネクタ 796"/>
        <xdr:cNvCxnSpPr/>
      </xdr:nvCxnSpPr>
      <xdr:spPr>
        <a:xfrm flipV="1">
          <a:off x="20434300" y="1015460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40621</xdr:rowOff>
    </xdr:from>
    <xdr:to>
      <xdr:col>107</xdr:col>
      <xdr:colOff>50800</xdr:colOff>
      <xdr:row>59</xdr:row>
      <xdr:rowOff>42145</xdr:rowOff>
    </xdr:to>
    <xdr:cxnSp macro="">
      <xdr:nvCxnSpPr>
        <xdr:cNvPr id="800" name="直線コネクタ 799"/>
        <xdr:cNvCxnSpPr/>
      </xdr:nvCxnSpPr>
      <xdr:spPr>
        <a:xfrm flipV="1">
          <a:off x="19545300" y="101561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41593</xdr:rowOff>
    </xdr:from>
    <xdr:to>
      <xdr:col>102</xdr:col>
      <xdr:colOff>114300</xdr:colOff>
      <xdr:row>59</xdr:row>
      <xdr:rowOff>42145</xdr:rowOff>
    </xdr:to>
    <xdr:cxnSp macro="">
      <xdr:nvCxnSpPr>
        <xdr:cNvPr id="803" name="直線コネクタ 802"/>
        <xdr:cNvCxnSpPr/>
      </xdr:nvCxnSpPr>
      <xdr:spPr>
        <a:xfrm>
          <a:off x="18656300" y="1015714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161461</xdr:rowOff>
    </xdr:from>
    <xdr:to>
      <xdr:col>116</xdr:col>
      <xdr:colOff>114300</xdr:colOff>
      <xdr:row>59</xdr:row>
      <xdr:rowOff>91611</xdr:rowOff>
    </xdr:to>
    <xdr:sp macro="" textlink="">
      <xdr:nvSpPr>
        <xdr:cNvPr id="813" name="楕円 812"/>
        <xdr:cNvSpPr/>
      </xdr:nvSpPr>
      <xdr:spPr>
        <a:xfrm>
          <a:off x="22110700" y="10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76388</xdr:rowOff>
    </xdr:from>
    <xdr:ext cx="378565" cy="259045"/>
    <xdr:sp macro="" textlink="">
      <xdr:nvSpPr>
        <xdr:cNvPr id="814" name="貸付金該当値テキスト"/>
        <xdr:cNvSpPr txBox="1"/>
      </xdr:nvSpPr>
      <xdr:spPr>
        <a:xfrm>
          <a:off x="22212300" y="1002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159709</xdr:rowOff>
    </xdr:from>
    <xdr:to>
      <xdr:col>112</xdr:col>
      <xdr:colOff>38100</xdr:colOff>
      <xdr:row>59</xdr:row>
      <xdr:rowOff>89859</xdr:rowOff>
    </xdr:to>
    <xdr:sp macro="" textlink="">
      <xdr:nvSpPr>
        <xdr:cNvPr id="815" name="楕円 814"/>
        <xdr:cNvSpPr/>
      </xdr:nvSpPr>
      <xdr:spPr>
        <a:xfrm>
          <a:off x="21272500" y="101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80986</xdr:rowOff>
    </xdr:from>
    <xdr:ext cx="378565" cy="259045"/>
    <xdr:sp macro="" textlink="">
      <xdr:nvSpPr>
        <xdr:cNvPr id="816" name="テキスト ボックス 815"/>
        <xdr:cNvSpPr txBox="1"/>
      </xdr:nvSpPr>
      <xdr:spPr>
        <a:xfrm>
          <a:off x="21134017" y="101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161271</xdr:rowOff>
    </xdr:from>
    <xdr:to>
      <xdr:col>107</xdr:col>
      <xdr:colOff>101600</xdr:colOff>
      <xdr:row>59</xdr:row>
      <xdr:rowOff>91421</xdr:rowOff>
    </xdr:to>
    <xdr:sp macro="" textlink="">
      <xdr:nvSpPr>
        <xdr:cNvPr id="817" name="楕円 816"/>
        <xdr:cNvSpPr/>
      </xdr:nvSpPr>
      <xdr:spPr>
        <a:xfrm>
          <a:off x="20383500" y="101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82548</xdr:rowOff>
    </xdr:from>
    <xdr:ext cx="378565" cy="259045"/>
    <xdr:sp macro="" textlink="">
      <xdr:nvSpPr>
        <xdr:cNvPr id="818" name="テキスト ボックス 817"/>
        <xdr:cNvSpPr txBox="1"/>
      </xdr:nvSpPr>
      <xdr:spPr>
        <a:xfrm>
          <a:off x="20245017" y="1019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162795</xdr:rowOff>
    </xdr:from>
    <xdr:to>
      <xdr:col>102</xdr:col>
      <xdr:colOff>165100</xdr:colOff>
      <xdr:row>59</xdr:row>
      <xdr:rowOff>92945</xdr:rowOff>
    </xdr:to>
    <xdr:sp macro="" textlink="">
      <xdr:nvSpPr>
        <xdr:cNvPr id="819" name="楕円 818"/>
        <xdr:cNvSpPr/>
      </xdr:nvSpPr>
      <xdr:spPr>
        <a:xfrm>
          <a:off x="19494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84072</xdr:rowOff>
    </xdr:from>
    <xdr:ext cx="378565" cy="259045"/>
    <xdr:sp macro="" textlink="">
      <xdr:nvSpPr>
        <xdr:cNvPr id="820" name="テキスト ボックス 819"/>
        <xdr:cNvSpPr txBox="1"/>
      </xdr:nvSpPr>
      <xdr:spPr>
        <a:xfrm>
          <a:off x="19356017" y="101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162243</xdr:rowOff>
    </xdr:from>
    <xdr:to>
      <xdr:col>98</xdr:col>
      <xdr:colOff>38100</xdr:colOff>
      <xdr:row>59</xdr:row>
      <xdr:rowOff>92393</xdr:rowOff>
    </xdr:to>
    <xdr:sp macro="" textlink="">
      <xdr:nvSpPr>
        <xdr:cNvPr id="821" name="楕円 820"/>
        <xdr:cNvSpPr/>
      </xdr:nvSpPr>
      <xdr:spPr>
        <a:xfrm>
          <a:off x="186055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83520</xdr:rowOff>
    </xdr:from>
    <xdr:ext cx="378565" cy="259045"/>
    <xdr:sp macro="" textlink="">
      <xdr:nvSpPr>
        <xdr:cNvPr id="822" name="テキスト ボックス 821"/>
        <xdr:cNvSpPr txBox="1"/>
      </xdr:nvSpPr>
      <xdr:spPr>
        <a:xfrm>
          <a:off x="18467017" y="1019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57761</xdr:rowOff>
    </xdr:from>
    <xdr:to>
      <xdr:col>116</xdr:col>
      <xdr:colOff>63500</xdr:colOff>
      <xdr:row>76</xdr:row>
      <xdr:rowOff>95980</xdr:rowOff>
    </xdr:to>
    <xdr:cxnSp macro="">
      <xdr:nvCxnSpPr>
        <xdr:cNvPr id="856" name="直線コネクタ 855"/>
        <xdr:cNvCxnSpPr/>
      </xdr:nvCxnSpPr>
      <xdr:spPr>
        <a:xfrm flipV="1">
          <a:off x="21323300" y="13087961"/>
          <a:ext cx="8382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95980</xdr:rowOff>
    </xdr:from>
    <xdr:to>
      <xdr:col>111</xdr:col>
      <xdr:colOff>177800</xdr:colOff>
      <xdr:row>76</xdr:row>
      <xdr:rowOff>108367</xdr:rowOff>
    </xdr:to>
    <xdr:cxnSp macro="">
      <xdr:nvCxnSpPr>
        <xdr:cNvPr id="859" name="直線コネクタ 858"/>
        <xdr:cNvCxnSpPr/>
      </xdr:nvCxnSpPr>
      <xdr:spPr>
        <a:xfrm flipV="1">
          <a:off x="20434300" y="13126180"/>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108367</xdr:rowOff>
    </xdr:from>
    <xdr:to>
      <xdr:col>107</xdr:col>
      <xdr:colOff>50800</xdr:colOff>
      <xdr:row>76</xdr:row>
      <xdr:rowOff>134386</xdr:rowOff>
    </xdr:to>
    <xdr:cxnSp macro="">
      <xdr:nvCxnSpPr>
        <xdr:cNvPr id="862" name="直線コネクタ 861"/>
        <xdr:cNvCxnSpPr/>
      </xdr:nvCxnSpPr>
      <xdr:spPr>
        <a:xfrm flipV="1">
          <a:off x="19545300" y="13138567"/>
          <a:ext cx="889000" cy="2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134386</xdr:rowOff>
    </xdr:from>
    <xdr:to>
      <xdr:col>102</xdr:col>
      <xdr:colOff>114300</xdr:colOff>
      <xdr:row>76</xdr:row>
      <xdr:rowOff>167089</xdr:rowOff>
    </xdr:to>
    <xdr:cxnSp macro="">
      <xdr:nvCxnSpPr>
        <xdr:cNvPr id="865" name="直線コネクタ 864"/>
        <xdr:cNvCxnSpPr/>
      </xdr:nvCxnSpPr>
      <xdr:spPr>
        <a:xfrm flipV="1">
          <a:off x="18656300" y="13164586"/>
          <a:ext cx="8890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6961</xdr:rowOff>
    </xdr:from>
    <xdr:to>
      <xdr:col>116</xdr:col>
      <xdr:colOff>114300</xdr:colOff>
      <xdr:row>76</xdr:row>
      <xdr:rowOff>108561</xdr:rowOff>
    </xdr:to>
    <xdr:sp macro="" textlink="">
      <xdr:nvSpPr>
        <xdr:cNvPr id="875" name="楕円 874"/>
        <xdr:cNvSpPr/>
      </xdr:nvSpPr>
      <xdr:spPr>
        <a:xfrm>
          <a:off x="22110700" y="130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29838</xdr:rowOff>
    </xdr:from>
    <xdr:ext cx="534377" cy="259045"/>
    <xdr:sp macro="" textlink="">
      <xdr:nvSpPr>
        <xdr:cNvPr id="876" name="繰出金該当値テキスト"/>
        <xdr:cNvSpPr txBox="1"/>
      </xdr:nvSpPr>
      <xdr:spPr>
        <a:xfrm>
          <a:off x="22212300" y="128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45180</xdr:rowOff>
    </xdr:from>
    <xdr:to>
      <xdr:col>112</xdr:col>
      <xdr:colOff>38100</xdr:colOff>
      <xdr:row>76</xdr:row>
      <xdr:rowOff>146780</xdr:rowOff>
    </xdr:to>
    <xdr:sp macro="" textlink="">
      <xdr:nvSpPr>
        <xdr:cNvPr id="877" name="楕円 876"/>
        <xdr:cNvSpPr/>
      </xdr:nvSpPr>
      <xdr:spPr>
        <a:xfrm>
          <a:off x="21272500" y="130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163307</xdr:rowOff>
    </xdr:from>
    <xdr:ext cx="534377" cy="259045"/>
    <xdr:sp macro="" textlink="">
      <xdr:nvSpPr>
        <xdr:cNvPr id="878" name="テキスト ボックス 877"/>
        <xdr:cNvSpPr txBox="1"/>
      </xdr:nvSpPr>
      <xdr:spPr>
        <a:xfrm>
          <a:off x="21056111" y="12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57567</xdr:rowOff>
    </xdr:from>
    <xdr:to>
      <xdr:col>107</xdr:col>
      <xdr:colOff>101600</xdr:colOff>
      <xdr:row>76</xdr:row>
      <xdr:rowOff>159167</xdr:rowOff>
    </xdr:to>
    <xdr:sp macro="" textlink="">
      <xdr:nvSpPr>
        <xdr:cNvPr id="879" name="楕円 878"/>
        <xdr:cNvSpPr/>
      </xdr:nvSpPr>
      <xdr:spPr>
        <a:xfrm>
          <a:off x="20383500" y="130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150294</xdr:rowOff>
    </xdr:from>
    <xdr:ext cx="534377" cy="259045"/>
    <xdr:sp macro="" textlink="">
      <xdr:nvSpPr>
        <xdr:cNvPr id="880" name="テキスト ボックス 879"/>
        <xdr:cNvSpPr txBox="1"/>
      </xdr:nvSpPr>
      <xdr:spPr>
        <a:xfrm>
          <a:off x="20167111" y="131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83586</xdr:rowOff>
    </xdr:from>
    <xdr:to>
      <xdr:col>102</xdr:col>
      <xdr:colOff>165100</xdr:colOff>
      <xdr:row>77</xdr:row>
      <xdr:rowOff>13736</xdr:rowOff>
    </xdr:to>
    <xdr:sp macro="" textlink="">
      <xdr:nvSpPr>
        <xdr:cNvPr id="881" name="楕円 880"/>
        <xdr:cNvSpPr/>
      </xdr:nvSpPr>
      <xdr:spPr>
        <a:xfrm>
          <a:off x="19494500" y="131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4863</xdr:rowOff>
    </xdr:from>
    <xdr:ext cx="534377" cy="259045"/>
    <xdr:sp macro="" textlink="">
      <xdr:nvSpPr>
        <xdr:cNvPr id="882" name="テキスト ボックス 881"/>
        <xdr:cNvSpPr txBox="1"/>
      </xdr:nvSpPr>
      <xdr:spPr>
        <a:xfrm>
          <a:off x="19278111" y="132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116289</xdr:rowOff>
    </xdr:from>
    <xdr:to>
      <xdr:col>98</xdr:col>
      <xdr:colOff>38100</xdr:colOff>
      <xdr:row>77</xdr:row>
      <xdr:rowOff>46439</xdr:rowOff>
    </xdr:to>
    <xdr:sp macro="" textlink="">
      <xdr:nvSpPr>
        <xdr:cNvPr id="883" name="楕円 882"/>
        <xdr:cNvSpPr/>
      </xdr:nvSpPr>
      <xdr:spPr>
        <a:xfrm>
          <a:off x="18605500" y="131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37566</xdr:rowOff>
    </xdr:from>
    <xdr:ext cx="534377" cy="259045"/>
    <xdr:sp macro="" textlink="">
      <xdr:nvSpPr>
        <xdr:cNvPr id="884" name="テキスト ボックス 883"/>
        <xdr:cNvSpPr txBox="1"/>
      </xdr:nvSpPr>
      <xdr:spPr>
        <a:xfrm>
          <a:off x="18389111" y="132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762,490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円となっている。主な構成項目を見ると、人件費は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90,577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円となっており、会計年度任用職員の計上などにより増加しているものの、類似団体の平均を下回っている。物件費は、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109,071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円となっており、プレミアム付き商品券事業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などにより増加になっている。扶助費については、子育て世帯への臨時特別給付金給付事業などの増加により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102,679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円となっているが、類似団体の平均を下回っている。補助費等は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182,064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円となっており、特別定額給付金給付事業などにより、前年度の数値と比べて大きく増額となっている。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17,216
16,999
192.71
13,438,027
13,127,020
293,946
6,032,176
9,740,905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5649</xdr:rowOff>
    </xdr:from>
    <xdr:to>
      <xdr:col>24</xdr:col>
      <xdr:colOff>63500</xdr:colOff>
      <xdr:row>37</xdr:row>
      <xdr:rowOff>8255</xdr:rowOff>
    </xdr:to>
    <xdr:cxnSp macro="">
      <xdr:nvCxnSpPr>
        <xdr:cNvPr id="58" name="直線コネクタ 57"/>
        <xdr:cNvCxnSpPr/>
      </xdr:nvCxnSpPr>
      <xdr:spPr>
        <a:xfrm flipV="1">
          <a:off x="3797300" y="6349299"/>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xdr:rowOff>
    </xdr:from>
    <xdr:to>
      <xdr:col>19</xdr:col>
      <xdr:colOff>177800</xdr:colOff>
      <xdr:row>37</xdr:row>
      <xdr:rowOff>11273</xdr:rowOff>
    </xdr:to>
    <xdr:cxnSp macro="">
      <xdr:nvCxnSpPr>
        <xdr:cNvPr id="61" name="直線コネクタ 60"/>
        <xdr:cNvCxnSpPr/>
      </xdr:nvCxnSpPr>
      <xdr:spPr>
        <a:xfrm flipV="1">
          <a:off x="2908300" y="635190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11273</xdr:rowOff>
    </xdr:from>
    <xdr:to>
      <xdr:col>15</xdr:col>
      <xdr:colOff>50800</xdr:colOff>
      <xdr:row>37</xdr:row>
      <xdr:rowOff>22291</xdr:rowOff>
    </xdr:to>
    <xdr:cxnSp macro="">
      <xdr:nvCxnSpPr>
        <xdr:cNvPr id="64" name="直線コネクタ 63"/>
        <xdr:cNvCxnSpPr/>
      </xdr:nvCxnSpPr>
      <xdr:spPr>
        <a:xfrm flipV="1">
          <a:off x="2019300" y="6354923"/>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10815</xdr:rowOff>
    </xdr:from>
    <xdr:to>
      <xdr:col>10</xdr:col>
      <xdr:colOff>114300</xdr:colOff>
      <xdr:row>37</xdr:row>
      <xdr:rowOff>22291</xdr:rowOff>
    </xdr:to>
    <xdr:cxnSp macro="">
      <xdr:nvCxnSpPr>
        <xdr:cNvPr id="67" name="直線コネクタ 66"/>
        <xdr:cNvCxnSpPr/>
      </xdr:nvCxnSpPr>
      <xdr:spPr>
        <a:xfrm>
          <a:off x="1130300" y="635446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126299</xdr:rowOff>
    </xdr:from>
    <xdr:to>
      <xdr:col>24</xdr:col>
      <xdr:colOff>114300</xdr:colOff>
      <xdr:row>37</xdr:row>
      <xdr:rowOff>56449</xdr:rowOff>
    </xdr:to>
    <xdr:sp macro="" textlink="">
      <xdr:nvSpPr>
        <xdr:cNvPr id="77" name="楕円 76"/>
        <xdr:cNvSpPr/>
      </xdr:nvSpPr>
      <xdr:spPr>
        <a:xfrm>
          <a:off x="45847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149176</xdr:rowOff>
    </xdr:from>
    <xdr:ext cx="469744" cy="259045"/>
    <xdr:sp macro="" textlink="">
      <xdr:nvSpPr>
        <xdr:cNvPr id="78" name="議会費該当値テキスト"/>
        <xdr:cNvSpPr txBox="1"/>
      </xdr:nvSpPr>
      <xdr:spPr>
        <a:xfrm>
          <a:off x="4686300" y="61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128905</xdr:rowOff>
    </xdr:from>
    <xdr:to>
      <xdr:col>20</xdr:col>
      <xdr:colOff>38100</xdr:colOff>
      <xdr:row>37</xdr:row>
      <xdr:rowOff>59055</xdr:rowOff>
    </xdr:to>
    <xdr:sp macro="" textlink="">
      <xdr:nvSpPr>
        <xdr:cNvPr id="79" name="楕円 78"/>
        <xdr:cNvSpPr/>
      </xdr:nvSpPr>
      <xdr:spPr>
        <a:xfrm>
          <a:off x="3746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75582</xdr:rowOff>
    </xdr:from>
    <xdr:ext cx="469744" cy="259045"/>
    <xdr:sp macro="" textlink="">
      <xdr:nvSpPr>
        <xdr:cNvPr id="80" name="テキスト ボックス 79"/>
        <xdr:cNvSpPr txBox="1"/>
      </xdr:nvSpPr>
      <xdr:spPr>
        <a:xfrm>
          <a:off x="3562428"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131923</xdr:rowOff>
    </xdr:from>
    <xdr:to>
      <xdr:col>15</xdr:col>
      <xdr:colOff>101600</xdr:colOff>
      <xdr:row>37</xdr:row>
      <xdr:rowOff>62073</xdr:rowOff>
    </xdr:to>
    <xdr:sp macro="" textlink="">
      <xdr:nvSpPr>
        <xdr:cNvPr id="81" name="楕円 80"/>
        <xdr:cNvSpPr/>
      </xdr:nvSpPr>
      <xdr:spPr>
        <a:xfrm>
          <a:off x="2857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78600</xdr:rowOff>
    </xdr:from>
    <xdr:ext cx="469744" cy="259045"/>
    <xdr:sp macro="" textlink="">
      <xdr:nvSpPr>
        <xdr:cNvPr id="82" name="テキスト ボックス 81"/>
        <xdr:cNvSpPr txBox="1"/>
      </xdr:nvSpPr>
      <xdr:spPr>
        <a:xfrm>
          <a:off x="2673428" y="60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142941</xdr:rowOff>
    </xdr:from>
    <xdr:to>
      <xdr:col>10</xdr:col>
      <xdr:colOff>165100</xdr:colOff>
      <xdr:row>37</xdr:row>
      <xdr:rowOff>73091</xdr:rowOff>
    </xdr:to>
    <xdr:sp macro="" textlink="">
      <xdr:nvSpPr>
        <xdr:cNvPr id="83" name="楕円 82"/>
        <xdr:cNvSpPr/>
      </xdr:nvSpPr>
      <xdr:spPr>
        <a:xfrm>
          <a:off x="19685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89618</xdr:rowOff>
    </xdr:from>
    <xdr:ext cx="469744" cy="259045"/>
    <xdr:sp macro="" textlink="">
      <xdr:nvSpPr>
        <xdr:cNvPr id="84" name="テキスト ボックス 83"/>
        <xdr:cNvSpPr txBox="1"/>
      </xdr:nvSpPr>
      <xdr:spPr>
        <a:xfrm>
          <a:off x="1784428" y="609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131465</xdr:rowOff>
    </xdr:from>
    <xdr:to>
      <xdr:col>6</xdr:col>
      <xdr:colOff>38100</xdr:colOff>
      <xdr:row>37</xdr:row>
      <xdr:rowOff>61615</xdr:rowOff>
    </xdr:to>
    <xdr:sp macro="" textlink="">
      <xdr:nvSpPr>
        <xdr:cNvPr id="85" name="楕円 84"/>
        <xdr:cNvSpPr/>
      </xdr:nvSpPr>
      <xdr:spPr>
        <a:xfrm>
          <a:off x="1079500" y="63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78142</xdr:rowOff>
    </xdr:from>
    <xdr:ext cx="469744" cy="259045"/>
    <xdr:sp macro="" textlink="">
      <xdr:nvSpPr>
        <xdr:cNvPr id="86" name="テキスト ボックス 85"/>
        <xdr:cNvSpPr txBox="1"/>
      </xdr:nvSpPr>
      <xdr:spPr>
        <a:xfrm>
          <a:off x="895428" y="607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48590</xdr:rowOff>
    </xdr:from>
    <xdr:to>
      <xdr:col>24</xdr:col>
      <xdr:colOff>63500</xdr:colOff>
      <xdr:row>57</xdr:row>
      <xdr:rowOff>27565</xdr:rowOff>
    </xdr:to>
    <xdr:cxnSp macro="">
      <xdr:nvCxnSpPr>
        <xdr:cNvPr id="117" name="直線コネクタ 116"/>
        <xdr:cNvCxnSpPr/>
      </xdr:nvCxnSpPr>
      <xdr:spPr>
        <a:xfrm flipV="1">
          <a:off x="3797300" y="9306890"/>
          <a:ext cx="838200" cy="49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27565</xdr:rowOff>
    </xdr:from>
    <xdr:to>
      <xdr:col>19</xdr:col>
      <xdr:colOff>177800</xdr:colOff>
      <xdr:row>57</xdr:row>
      <xdr:rowOff>70869</xdr:rowOff>
    </xdr:to>
    <xdr:cxnSp macro="">
      <xdr:nvCxnSpPr>
        <xdr:cNvPr id="120" name="直線コネクタ 119"/>
        <xdr:cNvCxnSpPr/>
      </xdr:nvCxnSpPr>
      <xdr:spPr>
        <a:xfrm flipV="1">
          <a:off x="2908300" y="9800215"/>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70869</xdr:rowOff>
    </xdr:from>
    <xdr:to>
      <xdr:col>15</xdr:col>
      <xdr:colOff>50800</xdr:colOff>
      <xdr:row>57</xdr:row>
      <xdr:rowOff>118685</xdr:rowOff>
    </xdr:to>
    <xdr:cxnSp macro="">
      <xdr:nvCxnSpPr>
        <xdr:cNvPr id="123" name="直線コネクタ 122"/>
        <xdr:cNvCxnSpPr/>
      </xdr:nvCxnSpPr>
      <xdr:spPr>
        <a:xfrm flipV="1">
          <a:off x="2019300" y="9843519"/>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89402</xdr:rowOff>
    </xdr:from>
    <xdr:to>
      <xdr:col>10</xdr:col>
      <xdr:colOff>114300</xdr:colOff>
      <xdr:row>57</xdr:row>
      <xdr:rowOff>118685</xdr:rowOff>
    </xdr:to>
    <xdr:cxnSp macro="">
      <xdr:nvCxnSpPr>
        <xdr:cNvPr id="126" name="直線コネクタ 125"/>
        <xdr:cNvCxnSpPr/>
      </xdr:nvCxnSpPr>
      <xdr:spPr>
        <a:xfrm>
          <a:off x="1130300" y="986205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169240</xdr:rowOff>
    </xdr:from>
    <xdr:to>
      <xdr:col>24</xdr:col>
      <xdr:colOff>114300</xdr:colOff>
      <xdr:row>54</xdr:row>
      <xdr:rowOff>99390</xdr:rowOff>
    </xdr:to>
    <xdr:sp macro="" textlink="">
      <xdr:nvSpPr>
        <xdr:cNvPr id="136" name="楕円 135"/>
        <xdr:cNvSpPr/>
      </xdr:nvSpPr>
      <xdr:spPr>
        <a:xfrm>
          <a:off x="4584700" y="92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20667</xdr:rowOff>
    </xdr:from>
    <xdr:ext cx="599010" cy="259045"/>
    <xdr:sp macro="" textlink="">
      <xdr:nvSpPr>
        <xdr:cNvPr id="137" name="総務費該当値テキスト"/>
        <xdr:cNvSpPr txBox="1"/>
      </xdr:nvSpPr>
      <xdr:spPr>
        <a:xfrm>
          <a:off x="4686300" y="91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148215</xdr:rowOff>
    </xdr:from>
    <xdr:to>
      <xdr:col>20</xdr:col>
      <xdr:colOff>38100</xdr:colOff>
      <xdr:row>57</xdr:row>
      <xdr:rowOff>78365</xdr:rowOff>
    </xdr:to>
    <xdr:sp macro="" textlink="">
      <xdr:nvSpPr>
        <xdr:cNvPr id="138" name="楕円 137"/>
        <xdr:cNvSpPr/>
      </xdr:nvSpPr>
      <xdr:spPr>
        <a:xfrm>
          <a:off x="3746500" y="97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94892</xdr:rowOff>
    </xdr:from>
    <xdr:ext cx="599010" cy="259045"/>
    <xdr:sp macro="" textlink="">
      <xdr:nvSpPr>
        <xdr:cNvPr id="139" name="テキスト ボックス 138"/>
        <xdr:cNvSpPr txBox="1"/>
      </xdr:nvSpPr>
      <xdr:spPr>
        <a:xfrm>
          <a:off x="3497795" y="95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20069</xdr:rowOff>
    </xdr:from>
    <xdr:to>
      <xdr:col>15</xdr:col>
      <xdr:colOff>101600</xdr:colOff>
      <xdr:row>57</xdr:row>
      <xdr:rowOff>121669</xdr:rowOff>
    </xdr:to>
    <xdr:sp macro="" textlink="">
      <xdr:nvSpPr>
        <xdr:cNvPr id="140" name="楕円 139"/>
        <xdr:cNvSpPr/>
      </xdr:nvSpPr>
      <xdr:spPr>
        <a:xfrm>
          <a:off x="2857500" y="9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138196</xdr:rowOff>
    </xdr:from>
    <xdr:ext cx="599010" cy="259045"/>
    <xdr:sp macro="" textlink="">
      <xdr:nvSpPr>
        <xdr:cNvPr id="141" name="テキスト ボックス 140"/>
        <xdr:cNvSpPr txBox="1"/>
      </xdr:nvSpPr>
      <xdr:spPr>
        <a:xfrm>
          <a:off x="2608795" y="95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67885</xdr:rowOff>
    </xdr:from>
    <xdr:to>
      <xdr:col>10</xdr:col>
      <xdr:colOff>165100</xdr:colOff>
      <xdr:row>57</xdr:row>
      <xdr:rowOff>169485</xdr:rowOff>
    </xdr:to>
    <xdr:sp macro="" textlink="">
      <xdr:nvSpPr>
        <xdr:cNvPr id="142" name="楕円 141"/>
        <xdr:cNvSpPr/>
      </xdr:nvSpPr>
      <xdr:spPr>
        <a:xfrm>
          <a:off x="1968500" y="98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14562</xdr:rowOff>
    </xdr:from>
    <xdr:ext cx="534377" cy="259045"/>
    <xdr:sp macro="" textlink="">
      <xdr:nvSpPr>
        <xdr:cNvPr id="143" name="テキスト ボックス 142"/>
        <xdr:cNvSpPr txBox="1"/>
      </xdr:nvSpPr>
      <xdr:spPr>
        <a:xfrm>
          <a:off x="1752111" y="96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38602</xdr:rowOff>
    </xdr:from>
    <xdr:to>
      <xdr:col>6</xdr:col>
      <xdr:colOff>38100</xdr:colOff>
      <xdr:row>57</xdr:row>
      <xdr:rowOff>140202</xdr:rowOff>
    </xdr:to>
    <xdr:sp macro="" textlink="">
      <xdr:nvSpPr>
        <xdr:cNvPr id="144" name="楕円 143"/>
        <xdr:cNvSpPr/>
      </xdr:nvSpPr>
      <xdr:spPr>
        <a:xfrm>
          <a:off x="1079500" y="9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156729</xdr:rowOff>
    </xdr:from>
    <xdr:ext cx="599010" cy="259045"/>
    <xdr:sp macro="" textlink="">
      <xdr:nvSpPr>
        <xdr:cNvPr id="145" name="テキスト ボックス 144"/>
        <xdr:cNvSpPr txBox="1"/>
      </xdr:nvSpPr>
      <xdr:spPr>
        <a:xfrm>
          <a:off x="830795" y="95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29687</xdr:rowOff>
    </xdr:from>
    <xdr:to>
      <xdr:col>24</xdr:col>
      <xdr:colOff>63500</xdr:colOff>
      <xdr:row>77</xdr:row>
      <xdr:rowOff>66083</xdr:rowOff>
    </xdr:to>
    <xdr:cxnSp macro="">
      <xdr:nvCxnSpPr>
        <xdr:cNvPr id="175" name="直線コネクタ 174"/>
        <xdr:cNvCxnSpPr/>
      </xdr:nvCxnSpPr>
      <xdr:spPr>
        <a:xfrm flipV="1">
          <a:off x="3797300" y="13231337"/>
          <a:ext cx="8382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66083</xdr:rowOff>
    </xdr:from>
    <xdr:to>
      <xdr:col>19</xdr:col>
      <xdr:colOff>177800</xdr:colOff>
      <xdr:row>77</xdr:row>
      <xdr:rowOff>82702</xdr:rowOff>
    </xdr:to>
    <xdr:cxnSp macro="">
      <xdr:nvCxnSpPr>
        <xdr:cNvPr id="178" name="直線コネクタ 177"/>
        <xdr:cNvCxnSpPr/>
      </xdr:nvCxnSpPr>
      <xdr:spPr>
        <a:xfrm flipV="1">
          <a:off x="2908300" y="1326773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46420</xdr:rowOff>
    </xdr:from>
    <xdr:to>
      <xdr:col>15</xdr:col>
      <xdr:colOff>50800</xdr:colOff>
      <xdr:row>77</xdr:row>
      <xdr:rowOff>82702</xdr:rowOff>
    </xdr:to>
    <xdr:cxnSp macro="">
      <xdr:nvCxnSpPr>
        <xdr:cNvPr id="181" name="直線コネクタ 180"/>
        <xdr:cNvCxnSpPr/>
      </xdr:nvCxnSpPr>
      <xdr:spPr>
        <a:xfrm>
          <a:off x="2019300" y="13248070"/>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30487</xdr:rowOff>
    </xdr:from>
    <xdr:to>
      <xdr:col>10</xdr:col>
      <xdr:colOff>114300</xdr:colOff>
      <xdr:row>77</xdr:row>
      <xdr:rowOff>46420</xdr:rowOff>
    </xdr:to>
    <xdr:cxnSp macro="">
      <xdr:nvCxnSpPr>
        <xdr:cNvPr id="184" name="直線コネクタ 183"/>
        <xdr:cNvCxnSpPr/>
      </xdr:nvCxnSpPr>
      <xdr:spPr>
        <a:xfrm>
          <a:off x="1130300" y="13232137"/>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150337</xdr:rowOff>
    </xdr:from>
    <xdr:to>
      <xdr:col>24</xdr:col>
      <xdr:colOff>114300</xdr:colOff>
      <xdr:row>77</xdr:row>
      <xdr:rowOff>80487</xdr:rowOff>
    </xdr:to>
    <xdr:sp macro="" textlink="">
      <xdr:nvSpPr>
        <xdr:cNvPr id="194" name="楕円 193"/>
        <xdr:cNvSpPr/>
      </xdr:nvSpPr>
      <xdr:spPr>
        <a:xfrm>
          <a:off x="4584700" y="13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128764</xdr:rowOff>
    </xdr:from>
    <xdr:ext cx="599010" cy="259045"/>
    <xdr:sp macro="" textlink="">
      <xdr:nvSpPr>
        <xdr:cNvPr id="195" name="民生費該当値テキスト"/>
        <xdr:cNvSpPr txBox="1"/>
      </xdr:nvSpPr>
      <xdr:spPr>
        <a:xfrm>
          <a:off x="4686300" y="1315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15283</xdr:rowOff>
    </xdr:from>
    <xdr:to>
      <xdr:col>20</xdr:col>
      <xdr:colOff>38100</xdr:colOff>
      <xdr:row>77</xdr:row>
      <xdr:rowOff>116883</xdr:rowOff>
    </xdr:to>
    <xdr:sp macro="" textlink="">
      <xdr:nvSpPr>
        <xdr:cNvPr id="196" name="楕円 195"/>
        <xdr:cNvSpPr/>
      </xdr:nvSpPr>
      <xdr:spPr>
        <a:xfrm>
          <a:off x="3746500" y="132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108010</xdr:rowOff>
    </xdr:from>
    <xdr:ext cx="599010" cy="259045"/>
    <xdr:sp macro="" textlink="">
      <xdr:nvSpPr>
        <xdr:cNvPr id="197" name="テキスト ボックス 196"/>
        <xdr:cNvSpPr txBox="1"/>
      </xdr:nvSpPr>
      <xdr:spPr>
        <a:xfrm>
          <a:off x="3497795" y="1330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31902</xdr:rowOff>
    </xdr:from>
    <xdr:to>
      <xdr:col>15</xdr:col>
      <xdr:colOff>101600</xdr:colOff>
      <xdr:row>77</xdr:row>
      <xdr:rowOff>133502</xdr:rowOff>
    </xdr:to>
    <xdr:sp macro="" textlink="">
      <xdr:nvSpPr>
        <xdr:cNvPr id="198" name="楕円 197"/>
        <xdr:cNvSpPr/>
      </xdr:nvSpPr>
      <xdr:spPr>
        <a:xfrm>
          <a:off x="2857500" y="132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124629</xdr:rowOff>
    </xdr:from>
    <xdr:ext cx="599010" cy="259045"/>
    <xdr:sp macro="" textlink="">
      <xdr:nvSpPr>
        <xdr:cNvPr id="199" name="テキスト ボックス 198"/>
        <xdr:cNvSpPr txBox="1"/>
      </xdr:nvSpPr>
      <xdr:spPr>
        <a:xfrm>
          <a:off x="2608795" y="1332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167070</xdr:rowOff>
    </xdr:from>
    <xdr:to>
      <xdr:col>10</xdr:col>
      <xdr:colOff>165100</xdr:colOff>
      <xdr:row>77</xdr:row>
      <xdr:rowOff>97220</xdr:rowOff>
    </xdr:to>
    <xdr:sp macro="" textlink="">
      <xdr:nvSpPr>
        <xdr:cNvPr id="200" name="楕円 199"/>
        <xdr:cNvSpPr/>
      </xdr:nvSpPr>
      <xdr:spPr>
        <a:xfrm>
          <a:off x="1968500" y="131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88347</xdr:rowOff>
    </xdr:from>
    <xdr:ext cx="599010" cy="259045"/>
    <xdr:sp macro="" textlink="">
      <xdr:nvSpPr>
        <xdr:cNvPr id="201" name="テキスト ボックス 200"/>
        <xdr:cNvSpPr txBox="1"/>
      </xdr:nvSpPr>
      <xdr:spPr>
        <a:xfrm>
          <a:off x="1719795" y="132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151137</xdr:rowOff>
    </xdr:from>
    <xdr:to>
      <xdr:col>6</xdr:col>
      <xdr:colOff>38100</xdr:colOff>
      <xdr:row>77</xdr:row>
      <xdr:rowOff>81287</xdr:rowOff>
    </xdr:to>
    <xdr:sp macro="" textlink="">
      <xdr:nvSpPr>
        <xdr:cNvPr id="202" name="楕円 201"/>
        <xdr:cNvSpPr/>
      </xdr:nvSpPr>
      <xdr:spPr>
        <a:xfrm>
          <a:off x="1079500" y="131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97814</xdr:rowOff>
    </xdr:from>
    <xdr:ext cx="599010" cy="259045"/>
    <xdr:sp macro="" textlink="">
      <xdr:nvSpPr>
        <xdr:cNvPr id="203" name="テキスト ボックス 202"/>
        <xdr:cNvSpPr txBox="1"/>
      </xdr:nvSpPr>
      <xdr:spPr>
        <a:xfrm>
          <a:off x="830795" y="129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87579</xdr:rowOff>
    </xdr:from>
    <xdr:to>
      <xdr:col>24</xdr:col>
      <xdr:colOff>63500</xdr:colOff>
      <xdr:row>95</xdr:row>
      <xdr:rowOff>121976</xdr:rowOff>
    </xdr:to>
    <xdr:cxnSp macro="">
      <xdr:nvCxnSpPr>
        <xdr:cNvPr id="232" name="直線コネクタ 231"/>
        <xdr:cNvCxnSpPr/>
      </xdr:nvCxnSpPr>
      <xdr:spPr>
        <a:xfrm flipV="1">
          <a:off x="3797300" y="16375329"/>
          <a:ext cx="838200" cy="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109928</xdr:rowOff>
    </xdr:from>
    <xdr:to>
      <xdr:col>19</xdr:col>
      <xdr:colOff>177800</xdr:colOff>
      <xdr:row>95</xdr:row>
      <xdr:rowOff>121976</xdr:rowOff>
    </xdr:to>
    <xdr:cxnSp macro="">
      <xdr:nvCxnSpPr>
        <xdr:cNvPr id="235" name="直線コネクタ 234"/>
        <xdr:cNvCxnSpPr/>
      </xdr:nvCxnSpPr>
      <xdr:spPr>
        <a:xfrm>
          <a:off x="2908300" y="16397678"/>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109928</xdr:rowOff>
    </xdr:from>
    <xdr:to>
      <xdr:col>15</xdr:col>
      <xdr:colOff>50800</xdr:colOff>
      <xdr:row>95</xdr:row>
      <xdr:rowOff>118219</xdr:rowOff>
    </xdr:to>
    <xdr:cxnSp macro="">
      <xdr:nvCxnSpPr>
        <xdr:cNvPr id="238" name="直線コネクタ 237"/>
        <xdr:cNvCxnSpPr/>
      </xdr:nvCxnSpPr>
      <xdr:spPr>
        <a:xfrm flipV="1">
          <a:off x="2019300" y="16397678"/>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118219</xdr:rowOff>
    </xdr:from>
    <xdr:to>
      <xdr:col>10</xdr:col>
      <xdr:colOff>114300</xdr:colOff>
      <xdr:row>95</xdr:row>
      <xdr:rowOff>146611</xdr:rowOff>
    </xdr:to>
    <xdr:cxnSp macro="">
      <xdr:nvCxnSpPr>
        <xdr:cNvPr id="241" name="直線コネクタ 240"/>
        <xdr:cNvCxnSpPr/>
      </xdr:nvCxnSpPr>
      <xdr:spPr>
        <a:xfrm flipV="1">
          <a:off x="1130300" y="16405969"/>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36779</xdr:rowOff>
    </xdr:from>
    <xdr:to>
      <xdr:col>24</xdr:col>
      <xdr:colOff>114300</xdr:colOff>
      <xdr:row>95</xdr:row>
      <xdr:rowOff>138379</xdr:rowOff>
    </xdr:to>
    <xdr:sp macro="" textlink="">
      <xdr:nvSpPr>
        <xdr:cNvPr id="251" name="楕円 250"/>
        <xdr:cNvSpPr/>
      </xdr:nvSpPr>
      <xdr:spPr>
        <a:xfrm>
          <a:off x="4584700" y="16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59656</xdr:rowOff>
    </xdr:from>
    <xdr:ext cx="534377" cy="259045"/>
    <xdr:sp macro="" textlink="">
      <xdr:nvSpPr>
        <xdr:cNvPr id="252" name="衛生費該当値テキスト"/>
        <xdr:cNvSpPr txBox="1"/>
      </xdr:nvSpPr>
      <xdr:spPr>
        <a:xfrm>
          <a:off x="4686300" y="161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71176</xdr:rowOff>
    </xdr:from>
    <xdr:to>
      <xdr:col>20</xdr:col>
      <xdr:colOff>38100</xdr:colOff>
      <xdr:row>96</xdr:row>
      <xdr:rowOff>1326</xdr:rowOff>
    </xdr:to>
    <xdr:sp macro="" textlink="">
      <xdr:nvSpPr>
        <xdr:cNvPr id="253" name="楕円 252"/>
        <xdr:cNvSpPr/>
      </xdr:nvSpPr>
      <xdr:spPr>
        <a:xfrm>
          <a:off x="3746500" y="163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17853</xdr:rowOff>
    </xdr:from>
    <xdr:ext cx="534377" cy="259045"/>
    <xdr:sp macro="" textlink="">
      <xdr:nvSpPr>
        <xdr:cNvPr id="254" name="テキスト ボックス 253"/>
        <xdr:cNvSpPr txBox="1"/>
      </xdr:nvSpPr>
      <xdr:spPr>
        <a:xfrm>
          <a:off x="3530111" y="161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59128</xdr:rowOff>
    </xdr:from>
    <xdr:to>
      <xdr:col>15</xdr:col>
      <xdr:colOff>101600</xdr:colOff>
      <xdr:row>95</xdr:row>
      <xdr:rowOff>160728</xdr:rowOff>
    </xdr:to>
    <xdr:sp macro="" textlink="">
      <xdr:nvSpPr>
        <xdr:cNvPr id="255" name="楕円 254"/>
        <xdr:cNvSpPr/>
      </xdr:nvSpPr>
      <xdr:spPr>
        <a:xfrm>
          <a:off x="2857500" y="163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5805</xdr:rowOff>
    </xdr:from>
    <xdr:ext cx="534377" cy="259045"/>
    <xdr:sp macro="" textlink="">
      <xdr:nvSpPr>
        <xdr:cNvPr id="256" name="テキスト ボックス 255"/>
        <xdr:cNvSpPr txBox="1"/>
      </xdr:nvSpPr>
      <xdr:spPr>
        <a:xfrm>
          <a:off x="2641111" y="161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67419</xdr:rowOff>
    </xdr:from>
    <xdr:to>
      <xdr:col>10</xdr:col>
      <xdr:colOff>165100</xdr:colOff>
      <xdr:row>95</xdr:row>
      <xdr:rowOff>169019</xdr:rowOff>
    </xdr:to>
    <xdr:sp macro="" textlink="">
      <xdr:nvSpPr>
        <xdr:cNvPr id="257" name="楕円 256"/>
        <xdr:cNvSpPr/>
      </xdr:nvSpPr>
      <xdr:spPr>
        <a:xfrm>
          <a:off x="1968500" y="1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14096</xdr:rowOff>
    </xdr:from>
    <xdr:ext cx="534377" cy="259045"/>
    <xdr:sp macro="" textlink="">
      <xdr:nvSpPr>
        <xdr:cNvPr id="258" name="テキスト ボックス 257"/>
        <xdr:cNvSpPr txBox="1"/>
      </xdr:nvSpPr>
      <xdr:spPr>
        <a:xfrm>
          <a:off x="1752111" y="161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95811</xdr:rowOff>
    </xdr:from>
    <xdr:to>
      <xdr:col>6</xdr:col>
      <xdr:colOff>38100</xdr:colOff>
      <xdr:row>96</xdr:row>
      <xdr:rowOff>25961</xdr:rowOff>
    </xdr:to>
    <xdr:sp macro="" textlink="">
      <xdr:nvSpPr>
        <xdr:cNvPr id="259" name="楕円 258"/>
        <xdr:cNvSpPr/>
      </xdr:nvSpPr>
      <xdr:spPr>
        <a:xfrm>
          <a:off x="1079500" y="163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42488</xdr:rowOff>
    </xdr:from>
    <xdr:ext cx="534377" cy="259045"/>
    <xdr:sp macro="" textlink="">
      <xdr:nvSpPr>
        <xdr:cNvPr id="260" name="テキスト ボックス 259"/>
        <xdr:cNvSpPr txBox="1"/>
      </xdr:nvSpPr>
      <xdr:spPr>
        <a:xfrm>
          <a:off x="863111" y="161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92951</xdr:rowOff>
    </xdr:from>
    <xdr:to>
      <xdr:col>55</xdr:col>
      <xdr:colOff>0</xdr:colOff>
      <xdr:row>56</xdr:row>
      <xdr:rowOff>120680</xdr:rowOff>
    </xdr:to>
    <xdr:cxnSp macro="">
      <xdr:nvCxnSpPr>
        <xdr:cNvPr id="342" name="直線コネクタ 341"/>
        <xdr:cNvCxnSpPr/>
      </xdr:nvCxnSpPr>
      <xdr:spPr>
        <a:xfrm flipV="1">
          <a:off x="9639300" y="9694151"/>
          <a:ext cx="8382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88288</xdr:rowOff>
    </xdr:from>
    <xdr:to>
      <xdr:col>50</xdr:col>
      <xdr:colOff>114300</xdr:colOff>
      <xdr:row>56</xdr:row>
      <xdr:rowOff>120680</xdr:rowOff>
    </xdr:to>
    <xdr:cxnSp macro="">
      <xdr:nvCxnSpPr>
        <xdr:cNvPr id="345" name="直線コネクタ 344"/>
        <xdr:cNvCxnSpPr/>
      </xdr:nvCxnSpPr>
      <xdr:spPr>
        <a:xfrm>
          <a:off x="8750300" y="9518038"/>
          <a:ext cx="889000" cy="2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88288</xdr:rowOff>
    </xdr:from>
    <xdr:to>
      <xdr:col>45</xdr:col>
      <xdr:colOff>177800</xdr:colOff>
      <xdr:row>55</xdr:row>
      <xdr:rowOff>139929</xdr:rowOff>
    </xdr:to>
    <xdr:cxnSp macro="">
      <xdr:nvCxnSpPr>
        <xdr:cNvPr id="348" name="直線コネクタ 347"/>
        <xdr:cNvCxnSpPr/>
      </xdr:nvCxnSpPr>
      <xdr:spPr>
        <a:xfrm flipV="1">
          <a:off x="7861300" y="9518038"/>
          <a:ext cx="8890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139929</xdr:rowOff>
    </xdr:from>
    <xdr:to>
      <xdr:col>41</xdr:col>
      <xdr:colOff>50800</xdr:colOff>
      <xdr:row>56</xdr:row>
      <xdr:rowOff>59279</xdr:rowOff>
    </xdr:to>
    <xdr:cxnSp macro="">
      <xdr:nvCxnSpPr>
        <xdr:cNvPr id="351" name="直線コネクタ 350"/>
        <xdr:cNvCxnSpPr/>
      </xdr:nvCxnSpPr>
      <xdr:spPr>
        <a:xfrm flipV="1">
          <a:off x="6972300" y="9569679"/>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42151</xdr:rowOff>
    </xdr:from>
    <xdr:to>
      <xdr:col>55</xdr:col>
      <xdr:colOff>50800</xdr:colOff>
      <xdr:row>56</xdr:row>
      <xdr:rowOff>143751</xdr:rowOff>
    </xdr:to>
    <xdr:sp macro="" textlink="">
      <xdr:nvSpPr>
        <xdr:cNvPr id="361" name="楕円 360"/>
        <xdr:cNvSpPr/>
      </xdr:nvSpPr>
      <xdr:spPr>
        <a:xfrm>
          <a:off x="104267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20578</xdr:rowOff>
    </xdr:from>
    <xdr:ext cx="534377" cy="259045"/>
    <xdr:sp macro="" textlink="">
      <xdr:nvSpPr>
        <xdr:cNvPr id="362" name="農林水産業費該当値テキスト"/>
        <xdr:cNvSpPr txBox="1"/>
      </xdr:nvSpPr>
      <xdr:spPr>
        <a:xfrm>
          <a:off x="10528300" y="96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69880</xdr:rowOff>
    </xdr:from>
    <xdr:to>
      <xdr:col>50</xdr:col>
      <xdr:colOff>165100</xdr:colOff>
      <xdr:row>57</xdr:row>
      <xdr:rowOff>30</xdr:rowOff>
    </xdr:to>
    <xdr:sp macro="" textlink="">
      <xdr:nvSpPr>
        <xdr:cNvPr id="363" name="楕円 362"/>
        <xdr:cNvSpPr/>
      </xdr:nvSpPr>
      <xdr:spPr>
        <a:xfrm>
          <a:off x="9588500" y="9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162607</xdr:rowOff>
    </xdr:from>
    <xdr:ext cx="534377" cy="259045"/>
    <xdr:sp macro="" textlink="">
      <xdr:nvSpPr>
        <xdr:cNvPr id="364" name="テキスト ボックス 363"/>
        <xdr:cNvSpPr txBox="1"/>
      </xdr:nvSpPr>
      <xdr:spPr>
        <a:xfrm>
          <a:off x="9372111" y="97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37488</xdr:rowOff>
    </xdr:from>
    <xdr:to>
      <xdr:col>46</xdr:col>
      <xdr:colOff>38100</xdr:colOff>
      <xdr:row>55</xdr:row>
      <xdr:rowOff>139088</xdr:rowOff>
    </xdr:to>
    <xdr:sp macro="" textlink="">
      <xdr:nvSpPr>
        <xdr:cNvPr id="365" name="楕円 364"/>
        <xdr:cNvSpPr/>
      </xdr:nvSpPr>
      <xdr:spPr>
        <a:xfrm>
          <a:off x="8699500" y="94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155615</xdr:rowOff>
    </xdr:from>
    <xdr:ext cx="534377" cy="259045"/>
    <xdr:sp macro="" textlink="">
      <xdr:nvSpPr>
        <xdr:cNvPr id="366" name="テキスト ボックス 365"/>
        <xdr:cNvSpPr txBox="1"/>
      </xdr:nvSpPr>
      <xdr:spPr>
        <a:xfrm>
          <a:off x="8483111" y="92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89129</xdr:rowOff>
    </xdr:from>
    <xdr:to>
      <xdr:col>41</xdr:col>
      <xdr:colOff>101600</xdr:colOff>
      <xdr:row>56</xdr:row>
      <xdr:rowOff>19279</xdr:rowOff>
    </xdr:to>
    <xdr:sp macro="" textlink="">
      <xdr:nvSpPr>
        <xdr:cNvPr id="367" name="楕円 366"/>
        <xdr:cNvSpPr/>
      </xdr:nvSpPr>
      <xdr:spPr>
        <a:xfrm>
          <a:off x="7810500" y="9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35806</xdr:rowOff>
    </xdr:from>
    <xdr:ext cx="534377" cy="259045"/>
    <xdr:sp macro="" textlink="">
      <xdr:nvSpPr>
        <xdr:cNvPr id="368" name="テキスト ボックス 367"/>
        <xdr:cNvSpPr txBox="1"/>
      </xdr:nvSpPr>
      <xdr:spPr>
        <a:xfrm>
          <a:off x="7594111" y="9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8479</xdr:rowOff>
    </xdr:from>
    <xdr:to>
      <xdr:col>36</xdr:col>
      <xdr:colOff>165100</xdr:colOff>
      <xdr:row>56</xdr:row>
      <xdr:rowOff>110079</xdr:rowOff>
    </xdr:to>
    <xdr:sp macro="" textlink="">
      <xdr:nvSpPr>
        <xdr:cNvPr id="369" name="楕円 368"/>
        <xdr:cNvSpPr/>
      </xdr:nvSpPr>
      <xdr:spPr>
        <a:xfrm>
          <a:off x="6921500" y="96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126606</xdr:rowOff>
    </xdr:from>
    <xdr:ext cx="534377" cy="259045"/>
    <xdr:sp macro="" textlink="">
      <xdr:nvSpPr>
        <xdr:cNvPr id="370" name="テキスト ボックス 369"/>
        <xdr:cNvSpPr txBox="1"/>
      </xdr:nvSpPr>
      <xdr:spPr>
        <a:xfrm>
          <a:off x="6705111" y="93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87481</xdr:rowOff>
    </xdr:from>
    <xdr:to>
      <xdr:col>55</xdr:col>
      <xdr:colOff>0</xdr:colOff>
      <xdr:row>78</xdr:row>
      <xdr:rowOff>163981</xdr:rowOff>
    </xdr:to>
    <xdr:cxnSp macro="">
      <xdr:nvCxnSpPr>
        <xdr:cNvPr id="401" name="直線コネクタ 400"/>
        <xdr:cNvCxnSpPr/>
      </xdr:nvCxnSpPr>
      <xdr:spPr>
        <a:xfrm flipV="1">
          <a:off x="9639300" y="13289131"/>
          <a:ext cx="838200" cy="2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151588</xdr:rowOff>
    </xdr:from>
    <xdr:to>
      <xdr:col>50</xdr:col>
      <xdr:colOff>114300</xdr:colOff>
      <xdr:row>78</xdr:row>
      <xdr:rowOff>163981</xdr:rowOff>
    </xdr:to>
    <xdr:cxnSp macro="">
      <xdr:nvCxnSpPr>
        <xdr:cNvPr id="404" name="直線コネクタ 403"/>
        <xdr:cNvCxnSpPr/>
      </xdr:nvCxnSpPr>
      <xdr:spPr>
        <a:xfrm>
          <a:off x="8750300" y="13524688"/>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151588</xdr:rowOff>
    </xdr:from>
    <xdr:to>
      <xdr:col>45</xdr:col>
      <xdr:colOff>177800</xdr:colOff>
      <xdr:row>78</xdr:row>
      <xdr:rowOff>163116</xdr:rowOff>
    </xdr:to>
    <xdr:cxnSp macro="">
      <xdr:nvCxnSpPr>
        <xdr:cNvPr id="407" name="直線コネクタ 406"/>
        <xdr:cNvCxnSpPr/>
      </xdr:nvCxnSpPr>
      <xdr:spPr>
        <a:xfrm flipV="1">
          <a:off x="7861300" y="1352468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105524</xdr:rowOff>
    </xdr:from>
    <xdr:to>
      <xdr:col>41</xdr:col>
      <xdr:colOff>50800</xdr:colOff>
      <xdr:row>78</xdr:row>
      <xdr:rowOff>163116</xdr:rowOff>
    </xdr:to>
    <xdr:cxnSp macro="">
      <xdr:nvCxnSpPr>
        <xdr:cNvPr id="410" name="直線コネクタ 409"/>
        <xdr:cNvCxnSpPr/>
      </xdr:nvCxnSpPr>
      <xdr:spPr>
        <a:xfrm>
          <a:off x="6972300" y="13478624"/>
          <a:ext cx="889000" cy="5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36681</xdr:rowOff>
    </xdr:from>
    <xdr:to>
      <xdr:col>55</xdr:col>
      <xdr:colOff>50800</xdr:colOff>
      <xdr:row>77</xdr:row>
      <xdr:rowOff>138281</xdr:rowOff>
    </xdr:to>
    <xdr:sp macro="" textlink="">
      <xdr:nvSpPr>
        <xdr:cNvPr id="420" name="楕円 419"/>
        <xdr:cNvSpPr/>
      </xdr:nvSpPr>
      <xdr:spPr>
        <a:xfrm>
          <a:off x="10426700" y="132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15108</xdr:rowOff>
    </xdr:from>
    <xdr:ext cx="534377" cy="259045"/>
    <xdr:sp macro="" textlink="">
      <xdr:nvSpPr>
        <xdr:cNvPr id="421" name="商工費該当値テキスト"/>
        <xdr:cNvSpPr txBox="1"/>
      </xdr:nvSpPr>
      <xdr:spPr>
        <a:xfrm>
          <a:off x="10528300" y="132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113181</xdr:rowOff>
    </xdr:from>
    <xdr:to>
      <xdr:col>50</xdr:col>
      <xdr:colOff>165100</xdr:colOff>
      <xdr:row>79</xdr:row>
      <xdr:rowOff>43331</xdr:rowOff>
    </xdr:to>
    <xdr:sp macro="" textlink="">
      <xdr:nvSpPr>
        <xdr:cNvPr id="422" name="楕円 421"/>
        <xdr:cNvSpPr/>
      </xdr:nvSpPr>
      <xdr:spPr>
        <a:xfrm>
          <a:off x="9588500" y="134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34458</xdr:rowOff>
    </xdr:from>
    <xdr:ext cx="469744" cy="259045"/>
    <xdr:sp macro="" textlink="">
      <xdr:nvSpPr>
        <xdr:cNvPr id="423" name="テキスト ボックス 422"/>
        <xdr:cNvSpPr txBox="1"/>
      </xdr:nvSpPr>
      <xdr:spPr>
        <a:xfrm>
          <a:off x="9404428" y="1357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100788</xdr:rowOff>
    </xdr:from>
    <xdr:to>
      <xdr:col>46</xdr:col>
      <xdr:colOff>38100</xdr:colOff>
      <xdr:row>79</xdr:row>
      <xdr:rowOff>30938</xdr:rowOff>
    </xdr:to>
    <xdr:sp macro="" textlink="">
      <xdr:nvSpPr>
        <xdr:cNvPr id="424" name="楕円 423"/>
        <xdr:cNvSpPr/>
      </xdr:nvSpPr>
      <xdr:spPr>
        <a:xfrm>
          <a:off x="869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22065</xdr:rowOff>
    </xdr:from>
    <xdr:ext cx="469744" cy="259045"/>
    <xdr:sp macro="" textlink="">
      <xdr:nvSpPr>
        <xdr:cNvPr id="425" name="テキスト ボックス 424"/>
        <xdr:cNvSpPr txBox="1"/>
      </xdr:nvSpPr>
      <xdr:spPr>
        <a:xfrm>
          <a:off x="8515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112316</xdr:rowOff>
    </xdr:from>
    <xdr:to>
      <xdr:col>41</xdr:col>
      <xdr:colOff>101600</xdr:colOff>
      <xdr:row>79</xdr:row>
      <xdr:rowOff>42466</xdr:rowOff>
    </xdr:to>
    <xdr:sp macro="" textlink="">
      <xdr:nvSpPr>
        <xdr:cNvPr id="426" name="楕円 425"/>
        <xdr:cNvSpPr/>
      </xdr:nvSpPr>
      <xdr:spPr>
        <a:xfrm>
          <a:off x="7810500" y="134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33593</xdr:rowOff>
    </xdr:from>
    <xdr:ext cx="469744" cy="259045"/>
    <xdr:sp macro="" textlink="">
      <xdr:nvSpPr>
        <xdr:cNvPr id="427" name="テキスト ボックス 426"/>
        <xdr:cNvSpPr txBox="1"/>
      </xdr:nvSpPr>
      <xdr:spPr>
        <a:xfrm>
          <a:off x="7626428" y="1357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54724</xdr:rowOff>
    </xdr:from>
    <xdr:to>
      <xdr:col>36</xdr:col>
      <xdr:colOff>165100</xdr:colOff>
      <xdr:row>78</xdr:row>
      <xdr:rowOff>156324</xdr:rowOff>
    </xdr:to>
    <xdr:sp macro="" textlink="">
      <xdr:nvSpPr>
        <xdr:cNvPr id="428" name="楕円 427"/>
        <xdr:cNvSpPr/>
      </xdr:nvSpPr>
      <xdr:spPr>
        <a:xfrm>
          <a:off x="6921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147451</xdr:rowOff>
    </xdr:from>
    <xdr:ext cx="534377" cy="259045"/>
    <xdr:sp macro="" textlink="">
      <xdr:nvSpPr>
        <xdr:cNvPr id="429" name="テキスト ボックス 428"/>
        <xdr:cNvSpPr txBox="1"/>
      </xdr:nvSpPr>
      <xdr:spPr>
        <a:xfrm>
          <a:off x="6705111" y="13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55797</xdr:rowOff>
    </xdr:from>
    <xdr:to>
      <xdr:col>55</xdr:col>
      <xdr:colOff>0</xdr:colOff>
      <xdr:row>98</xdr:row>
      <xdr:rowOff>73574</xdr:rowOff>
    </xdr:to>
    <xdr:cxnSp macro="">
      <xdr:nvCxnSpPr>
        <xdr:cNvPr id="458" name="直線コネクタ 457"/>
        <xdr:cNvCxnSpPr/>
      </xdr:nvCxnSpPr>
      <xdr:spPr>
        <a:xfrm flipV="1">
          <a:off x="9639300" y="16857897"/>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68948</xdr:rowOff>
    </xdr:from>
    <xdr:to>
      <xdr:col>50</xdr:col>
      <xdr:colOff>114300</xdr:colOff>
      <xdr:row>98</xdr:row>
      <xdr:rowOff>73574</xdr:rowOff>
    </xdr:to>
    <xdr:cxnSp macro="">
      <xdr:nvCxnSpPr>
        <xdr:cNvPr id="461" name="直線コネクタ 460"/>
        <xdr:cNvCxnSpPr/>
      </xdr:nvCxnSpPr>
      <xdr:spPr>
        <a:xfrm>
          <a:off x="8750300" y="16871048"/>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68948</xdr:rowOff>
    </xdr:from>
    <xdr:to>
      <xdr:col>45</xdr:col>
      <xdr:colOff>177800</xdr:colOff>
      <xdr:row>98</xdr:row>
      <xdr:rowOff>89317</xdr:rowOff>
    </xdr:to>
    <xdr:cxnSp macro="">
      <xdr:nvCxnSpPr>
        <xdr:cNvPr id="464" name="直線コネクタ 463"/>
        <xdr:cNvCxnSpPr/>
      </xdr:nvCxnSpPr>
      <xdr:spPr>
        <a:xfrm flipV="1">
          <a:off x="7861300" y="16871048"/>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85041</xdr:rowOff>
    </xdr:from>
    <xdr:to>
      <xdr:col>41</xdr:col>
      <xdr:colOff>50800</xdr:colOff>
      <xdr:row>98</xdr:row>
      <xdr:rowOff>89317</xdr:rowOff>
    </xdr:to>
    <xdr:cxnSp macro="">
      <xdr:nvCxnSpPr>
        <xdr:cNvPr id="467" name="直線コネクタ 466"/>
        <xdr:cNvCxnSpPr/>
      </xdr:nvCxnSpPr>
      <xdr:spPr>
        <a:xfrm>
          <a:off x="6972300" y="16887141"/>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4997</xdr:rowOff>
    </xdr:from>
    <xdr:to>
      <xdr:col>55</xdr:col>
      <xdr:colOff>50800</xdr:colOff>
      <xdr:row>98</xdr:row>
      <xdr:rowOff>106597</xdr:rowOff>
    </xdr:to>
    <xdr:sp macro="" textlink="">
      <xdr:nvSpPr>
        <xdr:cNvPr id="477" name="楕円 476"/>
        <xdr:cNvSpPr/>
      </xdr:nvSpPr>
      <xdr:spPr>
        <a:xfrm>
          <a:off x="10426700" y="168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91374</xdr:rowOff>
    </xdr:from>
    <xdr:ext cx="534377" cy="259045"/>
    <xdr:sp macro="" textlink="">
      <xdr:nvSpPr>
        <xdr:cNvPr id="478" name="土木費該当値テキスト"/>
        <xdr:cNvSpPr txBox="1"/>
      </xdr:nvSpPr>
      <xdr:spPr>
        <a:xfrm>
          <a:off x="10528300" y="1672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22774</xdr:rowOff>
    </xdr:from>
    <xdr:to>
      <xdr:col>50</xdr:col>
      <xdr:colOff>165100</xdr:colOff>
      <xdr:row>98</xdr:row>
      <xdr:rowOff>124374</xdr:rowOff>
    </xdr:to>
    <xdr:sp macro="" textlink="">
      <xdr:nvSpPr>
        <xdr:cNvPr id="479" name="楕円 478"/>
        <xdr:cNvSpPr/>
      </xdr:nvSpPr>
      <xdr:spPr>
        <a:xfrm>
          <a:off x="9588500" y="168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115501</xdr:rowOff>
    </xdr:from>
    <xdr:ext cx="534377" cy="259045"/>
    <xdr:sp macro="" textlink="">
      <xdr:nvSpPr>
        <xdr:cNvPr id="480" name="テキスト ボックス 479"/>
        <xdr:cNvSpPr txBox="1"/>
      </xdr:nvSpPr>
      <xdr:spPr>
        <a:xfrm>
          <a:off x="9372111" y="169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18148</xdr:rowOff>
    </xdr:from>
    <xdr:to>
      <xdr:col>46</xdr:col>
      <xdr:colOff>38100</xdr:colOff>
      <xdr:row>98</xdr:row>
      <xdr:rowOff>119748</xdr:rowOff>
    </xdr:to>
    <xdr:sp macro="" textlink="">
      <xdr:nvSpPr>
        <xdr:cNvPr id="481" name="楕円 480"/>
        <xdr:cNvSpPr/>
      </xdr:nvSpPr>
      <xdr:spPr>
        <a:xfrm>
          <a:off x="8699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110875</xdr:rowOff>
    </xdr:from>
    <xdr:ext cx="534377" cy="259045"/>
    <xdr:sp macro="" textlink="">
      <xdr:nvSpPr>
        <xdr:cNvPr id="482" name="テキスト ボックス 481"/>
        <xdr:cNvSpPr txBox="1"/>
      </xdr:nvSpPr>
      <xdr:spPr>
        <a:xfrm>
          <a:off x="8483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38517</xdr:rowOff>
    </xdr:from>
    <xdr:to>
      <xdr:col>41</xdr:col>
      <xdr:colOff>101600</xdr:colOff>
      <xdr:row>98</xdr:row>
      <xdr:rowOff>140117</xdr:rowOff>
    </xdr:to>
    <xdr:sp macro="" textlink="">
      <xdr:nvSpPr>
        <xdr:cNvPr id="483" name="楕円 482"/>
        <xdr:cNvSpPr/>
      </xdr:nvSpPr>
      <xdr:spPr>
        <a:xfrm>
          <a:off x="7810500" y="168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131244</xdr:rowOff>
    </xdr:from>
    <xdr:ext cx="534377" cy="259045"/>
    <xdr:sp macro="" textlink="">
      <xdr:nvSpPr>
        <xdr:cNvPr id="484" name="テキスト ボックス 483"/>
        <xdr:cNvSpPr txBox="1"/>
      </xdr:nvSpPr>
      <xdr:spPr>
        <a:xfrm>
          <a:off x="7594111" y="169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34241</xdr:rowOff>
    </xdr:from>
    <xdr:to>
      <xdr:col>36</xdr:col>
      <xdr:colOff>165100</xdr:colOff>
      <xdr:row>98</xdr:row>
      <xdr:rowOff>135841</xdr:rowOff>
    </xdr:to>
    <xdr:sp macro="" textlink="">
      <xdr:nvSpPr>
        <xdr:cNvPr id="485" name="楕円 484"/>
        <xdr:cNvSpPr/>
      </xdr:nvSpPr>
      <xdr:spPr>
        <a:xfrm>
          <a:off x="6921500" y="168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126968</xdr:rowOff>
    </xdr:from>
    <xdr:ext cx="534377" cy="259045"/>
    <xdr:sp macro="" textlink="">
      <xdr:nvSpPr>
        <xdr:cNvPr id="486" name="テキスト ボックス 485"/>
        <xdr:cNvSpPr txBox="1"/>
      </xdr:nvSpPr>
      <xdr:spPr>
        <a:xfrm>
          <a:off x="6705111" y="169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18748</xdr:rowOff>
    </xdr:from>
    <xdr:to>
      <xdr:col>85</xdr:col>
      <xdr:colOff>127000</xdr:colOff>
      <xdr:row>35</xdr:row>
      <xdr:rowOff>21628</xdr:rowOff>
    </xdr:to>
    <xdr:cxnSp macro="">
      <xdr:nvCxnSpPr>
        <xdr:cNvPr id="513" name="直線コネクタ 512"/>
        <xdr:cNvCxnSpPr/>
      </xdr:nvCxnSpPr>
      <xdr:spPr>
        <a:xfrm>
          <a:off x="15481300" y="601949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18748</xdr:rowOff>
    </xdr:from>
    <xdr:to>
      <xdr:col>81</xdr:col>
      <xdr:colOff>50800</xdr:colOff>
      <xdr:row>35</xdr:row>
      <xdr:rowOff>65588</xdr:rowOff>
    </xdr:to>
    <xdr:cxnSp macro="">
      <xdr:nvCxnSpPr>
        <xdr:cNvPr id="516" name="直線コネクタ 515"/>
        <xdr:cNvCxnSpPr/>
      </xdr:nvCxnSpPr>
      <xdr:spPr>
        <a:xfrm flipV="1">
          <a:off x="14592300" y="6019498"/>
          <a:ext cx="889000" cy="4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65588</xdr:rowOff>
    </xdr:from>
    <xdr:to>
      <xdr:col>76</xdr:col>
      <xdr:colOff>114300</xdr:colOff>
      <xdr:row>35</xdr:row>
      <xdr:rowOff>68948</xdr:rowOff>
    </xdr:to>
    <xdr:cxnSp macro="">
      <xdr:nvCxnSpPr>
        <xdr:cNvPr id="519" name="直線コネクタ 518"/>
        <xdr:cNvCxnSpPr/>
      </xdr:nvCxnSpPr>
      <xdr:spPr>
        <a:xfrm flipV="1">
          <a:off x="13703300" y="6066338"/>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68948</xdr:rowOff>
    </xdr:from>
    <xdr:to>
      <xdr:col>71</xdr:col>
      <xdr:colOff>177800</xdr:colOff>
      <xdr:row>35</xdr:row>
      <xdr:rowOff>109250</xdr:rowOff>
    </xdr:to>
    <xdr:cxnSp macro="">
      <xdr:nvCxnSpPr>
        <xdr:cNvPr id="522" name="直線コネクタ 521"/>
        <xdr:cNvCxnSpPr/>
      </xdr:nvCxnSpPr>
      <xdr:spPr>
        <a:xfrm flipV="1">
          <a:off x="12814300" y="6069698"/>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142278</xdr:rowOff>
    </xdr:from>
    <xdr:to>
      <xdr:col>85</xdr:col>
      <xdr:colOff>177800</xdr:colOff>
      <xdr:row>35</xdr:row>
      <xdr:rowOff>72428</xdr:rowOff>
    </xdr:to>
    <xdr:sp macro="" textlink="">
      <xdr:nvSpPr>
        <xdr:cNvPr id="532" name="楕円 531"/>
        <xdr:cNvSpPr/>
      </xdr:nvSpPr>
      <xdr:spPr>
        <a:xfrm>
          <a:off x="16268700" y="59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165155</xdr:rowOff>
    </xdr:from>
    <xdr:ext cx="534377" cy="259045"/>
    <xdr:sp macro="" textlink="">
      <xdr:nvSpPr>
        <xdr:cNvPr id="533" name="消防費該当値テキスト"/>
        <xdr:cNvSpPr txBox="1"/>
      </xdr:nvSpPr>
      <xdr:spPr>
        <a:xfrm>
          <a:off x="16370300" y="58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139398</xdr:rowOff>
    </xdr:from>
    <xdr:to>
      <xdr:col>81</xdr:col>
      <xdr:colOff>101600</xdr:colOff>
      <xdr:row>35</xdr:row>
      <xdr:rowOff>69548</xdr:rowOff>
    </xdr:to>
    <xdr:sp macro="" textlink="">
      <xdr:nvSpPr>
        <xdr:cNvPr id="534" name="楕円 533"/>
        <xdr:cNvSpPr/>
      </xdr:nvSpPr>
      <xdr:spPr>
        <a:xfrm>
          <a:off x="15430500" y="59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86075</xdr:rowOff>
    </xdr:from>
    <xdr:ext cx="534377" cy="259045"/>
    <xdr:sp macro="" textlink="">
      <xdr:nvSpPr>
        <xdr:cNvPr id="535" name="テキスト ボックス 534"/>
        <xdr:cNvSpPr txBox="1"/>
      </xdr:nvSpPr>
      <xdr:spPr>
        <a:xfrm>
          <a:off x="15214111" y="574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14788</xdr:rowOff>
    </xdr:from>
    <xdr:to>
      <xdr:col>76</xdr:col>
      <xdr:colOff>165100</xdr:colOff>
      <xdr:row>35</xdr:row>
      <xdr:rowOff>116388</xdr:rowOff>
    </xdr:to>
    <xdr:sp macro="" textlink="">
      <xdr:nvSpPr>
        <xdr:cNvPr id="536" name="楕円 535"/>
        <xdr:cNvSpPr/>
      </xdr:nvSpPr>
      <xdr:spPr>
        <a:xfrm>
          <a:off x="14541500" y="60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132915</xdr:rowOff>
    </xdr:from>
    <xdr:ext cx="534377" cy="259045"/>
    <xdr:sp macro="" textlink="">
      <xdr:nvSpPr>
        <xdr:cNvPr id="537" name="テキスト ボックス 536"/>
        <xdr:cNvSpPr txBox="1"/>
      </xdr:nvSpPr>
      <xdr:spPr>
        <a:xfrm>
          <a:off x="14325111" y="5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18148</xdr:rowOff>
    </xdr:from>
    <xdr:to>
      <xdr:col>72</xdr:col>
      <xdr:colOff>38100</xdr:colOff>
      <xdr:row>35</xdr:row>
      <xdr:rowOff>119748</xdr:rowOff>
    </xdr:to>
    <xdr:sp macro="" textlink="">
      <xdr:nvSpPr>
        <xdr:cNvPr id="538" name="楕円 537"/>
        <xdr:cNvSpPr/>
      </xdr:nvSpPr>
      <xdr:spPr>
        <a:xfrm>
          <a:off x="13652500" y="60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136275</xdr:rowOff>
    </xdr:from>
    <xdr:ext cx="534377" cy="259045"/>
    <xdr:sp macro="" textlink="">
      <xdr:nvSpPr>
        <xdr:cNvPr id="539" name="テキスト ボックス 538"/>
        <xdr:cNvSpPr txBox="1"/>
      </xdr:nvSpPr>
      <xdr:spPr>
        <a:xfrm>
          <a:off x="13436111" y="57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58450</xdr:rowOff>
    </xdr:from>
    <xdr:to>
      <xdr:col>67</xdr:col>
      <xdr:colOff>101600</xdr:colOff>
      <xdr:row>35</xdr:row>
      <xdr:rowOff>160050</xdr:rowOff>
    </xdr:to>
    <xdr:sp macro="" textlink="">
      <xdr:nvSpPr>
        <xdr:cNvPr id="540" name="楕円 539"/>
        <xdr:cNvSpPr/>
      </xdr:nvSpPr>
      <xdr:spPr>
        <a:xfrm>
          <a:off x="127635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5127</xdr:rowOff>
    </xdr:from>
    <xdr:ext cx="534377" cy="259045"/>
    <xdr:sp macro="" textlink="">
      <xdr:nvSpPr>
        <xdr:cNvPr id="541" name="テキスト ボックス 540"/>
        <xdr:cNvSpPr txBox="1"/>
      </xdr:nvSpPr>
      <xdr:spPr>
        <a:xfrm>
          <a:off x="12547111" y="58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81575</xdr:rowOff>
    </xdr:from>
    <xdr:to>
      <xdr:col>85</xdr:col>
      <xdr:colOff>127000</xdr:colOff>
      <xdr:row>57</xdr:row>
      <xdr:rowOff>98689</xdr:rowOff>
    </xdr:to>
    <xdr:cxnSp macro="">
      <xdr:nvCxnSpPr>
        <xdr:cNvPr id="570" name="直線コネクタ 569"/>
        <xdr:cNvCxnSpPr/>
      </xdr:nvCxnSpPr>
      <xdr:spPr>
        <a:xfrm>
          <a:off x="15481300" y="9854225"/>
          <a:ext cx="8382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81575</xdr:rowOff>
    </xdr:from>
    <xdr:to>
      <xdr:col>81</xdr:col>
      <xdr:colOff>50800</xdr:colOff>
      <xdr:row>57</xdr:row>
      <xdr:rowOff>117077</xdr:rowOff>
    </xdr:to>
    <xdr:cxnSp macro="">
      <xdr:nvCxnSpPr>
        <xdr:cNvPr id="573" name="直線コネクタ 572"/>
        <xdr:cNvCxnSpPr/>
      </xdr:nvCxnSpPr>
      <xdr:spPr>
        <a:xfrm flipV="1">
          <a:off x="14592300" y="9854225"/>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117077</xdr:rowOff>
    </xdr:from>
    <xdr:to>
      <xdr:col>76</xdr:col>
      <xdr:colOff>114300</xdr:colOff>
      <xdr:row>57</xdr:row>
      <xdr:rowOff>133665</xdr:rowOff>
    </xdr:to>
    <xdr:cxnSp macro="">
      <xdr:nvCxnSpPr>
        <xdr:cNvPr id="576" name="直線コネクタ 575"/>
        <xdr:cNvCxnSpPr/>
      </xdr:nvCxnSpPr>
      <xdr:spPr>
        <a:xfrm flipV="1">
          <a:off x="13703300" y="9889727"/>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129870</xdr:rowOff>
    </xdr:from>
    <xdr:to>
      <xdr:col>71</xdr:col>
      <xdr:colOff>177800</xdr:colOff>
      <xdr:row>57</xdr:row>
      <xdr:rowOff>133665</xdr:rowOff>
    </xdr:to>
    <xdr:cxnSp macro="">
      <xdr:nvCxnSpPr>
        <xdr:cNvPr id="579" name="直線コネクタ 578"/>
        <xdr:cNvCxnSpPr/>
      </xdr:nvCxnSpPr>
      <xdr:spPr>
        <a:xfrm>
          <a:off x="12814300" y="9902520"/>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47889</xdr:rowOff>
    </xdr:from>
    <xdr:to>
      <xdr:col>85</xdr:col>
      <xdr:colOff>177800</xdr:colOff>
      <xdr:row>57</xdr:row>
      <xdr:rowOff>149489</xdr:rowOff>
    </xdr:to>
    <xdr:sp macro="" textlink="">
      <xdr:nvSpPr>
        <xdr:cNvPr id="589" name="楕円 588"/>
        <xdr:cNvSpPr/>
      </xdr:nvSpPr>
      <xdr:spPr>
        <a:xfrm>
          <a:off x="16268700" y="98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134266</xdr:rowOff>
    </xdr:from>
    <xdr:ext cx="534377" cy="259045"/>
    <xdr:sp macro="" textlink="">
      <xdr:nvSpPr>
        <xdr:cNvPr id="590" name="教育費該当値テキスト"/>
        <xdr:cNvSpPr txBox="1"/>
      </xdr:nvSpPr>
      <xdr:spPr>
        <a:xfrm>
          <a:off x="16370300" y="97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30775</xdr:rowOff>
    </xdr:from>
    <xdr:to>
      <xdr:col>81</xdr:col>
      <xdr:colOff>101600</xdr:colOff>
      <xdr:row>57</xdr:row>
      <xdr:rowOff>132375</xdr:rowOff>
    </xdr:to>
    <xdr:sp macro="" textlink="">
      <xdr:nvSpPr>
        <xdr:cNvPr id="591" name="楕円 590"/>
        <xdr:cNvSpPr/>
      </xdr:nvSpPr>
      <xdr:spPr>
        <a:xfrm>
          <a:off x="15430500" y="98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123502</xdr:rowOff>
    </xdr:from>
    <xdr:ext cx="534377" cy="259045"/>
    <xdr:sp macro="" textlink="">
      <xdr:nvSpPr>
        <xdr:cNvPr id="592" name="テキスト ボックス 591"/>
        <xdr:cNvSpPr txBox="1"/>
      </xdr:nvSpPr>
      <xdr:spPr>
        <a:xfrm>
          <a:off x="15214111" y="98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66277</xdr:rowOff>
    </xdr:from>
    <xdr:to>
      <xdr:col>76</xdr:col>
      <xdr:colOff>165100</xdr:colOff>
      <xdr:row>57</xdr:row>
      <xdr:rowOff>167877</xdr:rowOff>
    </xdr:to>
    <xdr:sp macro="" textlink="">
      <xdr:nvSpPr>
        <xdr:cNvPr id="593" name="楕円 592"/>
        <xdr:cNvSpPr/>
      </xdr:nvSpPr>
      <xdr:spPr>
        <a:xfrm>
          <a:off x="14541500" y="98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159004</xdr:rowOff>
    </xdr:from>
    <xdr:ext cx="534377" cy="259045"/>
    <xdr:sp macro="" textlink="">
      <xdr:nvSpPr>
        <xdr:cNvPr id="594" name="テキスト ボックス 593"/>
        <xdr:cNvSpPr txBox="1"/>
      </xdr:nvSpPr>
      <xdr:spPr>
        <a:xfrm>
          <a:off x="14325111" y="99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82865</xdr:rowOff>
    </xdr:from>
    <xdr:to>
      <xdr:col>72</xdr:col>
      <xdr:colOff>38100</xdr:colOff>
      <xdr:row>58</xdr:row>
      <xdr:rowOff>13015</xdr:rowOff>
    </xdr:to>
    <xdr:sp macro="" textlink="">
      <xdr:nvSpPr>
        <xdr:cNvPr id="595" name="楕円 594"/>
        <xdr:cNvSpPr/>
      </xdr:nvSpPr>
      <xdr:spPr>
        <a:xfrm>
          <a:off x="13652500" y="98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4142</xdr:rowOff>
    </xdr:from>
    <xdr:ext cx="534377" cy="259045"/>
    <xdr:sp macro="" textlink="">
      <xdr:nvSpPr>
        <xdr:cNvPr id="596" name="テキスト ボックス 595"/>
        <xdr:cNvSpPr txBox="1"/>
      </xdr:nvSpPr>
      <xdr:spPr>
        <a:xfrm>
          <a:off x="13436111" y="99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79070</xdr:rowOff>
    </xdr:from>
    <xdr:to>
      <xdr:col>67</xdr:col>
      <xdr:colOff>101600</xdr:colOff>
      <xdr:row>58</xdr:row>
      <xdr:rowOff>9220</xdr:rowOff>
    </xdr:to>
    <xdr:sp macro="" textlink="">
      <xdr:nvSpPr>
        <xdr:cNvPr id="597" name="楕円 596"/>
        <xdr:cNvSpPr/>
      </xdr:nvSpPr>
      <xdr:spPr>
        <a:xfrm>
          <a:off x="12763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347</xdr:rowOff>
    </xdr:from>
    <xdr:ext cx="534377" cy="259045"/>
    <xdr:sp macro="" textlink="">
      <xdr:nvSpPr>
        <xdr:cNvPr id="598" name="テキスト ボックス 597"/>
        <xdr:cNvSpPr txBox="1"/>
      </xdr:nvSpPr>
      <xdr:spPr>
        <a:xfrm>
          <a:off x="12547111" y="99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143548</xdr:rowOff>
    </xdr:from>
    <xdr:to>
      <xdr:col>85</xdr:col>
      <xdr:colOff>127000</xdr:colOff>
      <xdr:row>78</xdr:row>
      <xdr:rowOff>170962</xdr:rowOff>
    </xdr:to>
    <xdr:cxnSp macro="">
      <xdr:nvCxnSpPr>
        <xdr:cNvPr id="627" name="直線コネクタ 626"/>
        <xdr:cNvCxnSpPr/>
      </xdr:nvCxnSpPr>
      <xdr:spPr>
        <a:xfrm>
          <a:off x="15481300" y="13516648"/>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143548</xdr:rowOff>
    </xdr:from>
    <xdr:to>
      <xdr:col>81</xdr:col>
      <xdr:colOff>50800</xdr:colOff>
      <xdr:row>79</xdr:row>
      <xdr:rowOff>42202</xdr:rowOff>
    </xdr:to>
    <xdr:cxnSp macro="">
      <xdr:nvCxnSpPr>
        <xdr:cNvPr id="630" name="直線コネクタ 629"/>
        <xdr:cNvCxnSpPr/>
      </xdr:nvCxnSpPr>
      <xdr:spPr>
        <a:xfrm flipV="1">
          <a:off x="14592300" y="1351664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41135</xdr:rowOff>
    </xdr:from>
    <xdr:to>
      <xdr:col>76</xdr:col>
      <xdr:colOff>114300</xdr:colOff>
      <xdr:row>79</xdr:row>
      <xdr:rowOff>42202</xdr:rowOff>
    </xdr:to>
    <xdr:cxnSp macro="">
      <xdr:nvCxnSpPr>
        <xdr:cNvPr id="633" name="直線コネクタ 632"/>
        <xdr:cNvCxnSpPr/>
      </xdr:nvCxnSpPr>
      <xdr:spPr>
        <a:xfrm>
          <a:off x="13703300" y="1358568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41135</xdr:rowOff>
    </xdr:from>
    <xdr:to>
      <xdr:col>71</xdr:col>
      <xdr:colOff>177800</xdr:colOff>
      <xdr:row>79</xdr:row>
      <xdr:rowOff>44450</xdr:rowOff>
    </xdr:to>
    <xdr:cxnSp macro="">
      <xdr:nvCxnSpPr>
        <xdr:cNvPr id="636" name="直線コネクタ 635"/>
        <xdr:cNvCxnSpPr/>
      </xdr:nvCxnSpPr>
      <xdr:spPr>
        <a:xfrm flipV="1">
          <a:off x="12814300" y="1358568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120162</xdr:rowOff>
    </xdr:from>
    <xdr:to>
      <xdr:col>85</xdr:col>
      <xdr:colOff>177800</xdr:colOff>
      <xdr:row>79</xdr:row>
      <xdr:rowOff>50312</xdr:rowOff>
    </xdr:to>
    <xdr:sp macro="" textlink="">
      <xdr:nvSpPr>
        <xdr:cNvPr id="646" name="楕円 645"/>
        <xdr:cNvSpPr/>
      </xdr:nvSpPr>
      <xdr:spPr>
        <a:xfrm>
          <a:off x="16268700" y="134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35089</xdr:rowOff>
    </xdr:from>
    <xdr:ext cx="469744" cy="259045"/>
    <xdr:sp macro="" textlink="">
      <xdr:nvSpPr>
        <xdr:cNvPr id="647" name="災害復旧費該当値テキスト"/>
        <xdr:cNvSpPr txBox="1"/>
      </xdr:nvSpPr>
      <xdr:spPr>
        <a:xfrm>
          <a:off x="16370300" y="1340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92748</xdr:rowOff>
    </xdr:from>
    <xdr:to>
      <xdr:col>81</xdr:col>
      <xdr:colOff>101600</xdr:colOff>
      <xdr:row>79</xdr:row>
      <xdr:rowOff>22898</xdr:rowOff>
    </xdr:to>
    <xdr:sp macro="" textlink="">
      <xdr:nvSpPr>
        <xdr:cNvPr id="648" name="楕円 647"/>
        <xdr:cNvSpPr/>
      </xdr:nvSpPr>
      <xdr:spPr>
        <a:xfrm>
          <a:off x="15430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14025</xdr:rowOff>
    </xdr:from>
    <xdr:ext cx="469744" cy="259045"/>
    <xdr:sp macro="" textlink="">
      <xdr:nvSpPr>
        <xdr:cNvPr id="649" name="テキスト ボックス 648"/>
        <xdr:cNvSpPr txBox="1"/>
      </xdr:nvSpPr>
      <xdr:spPr>
        <a:xfrm>
          <a:off x="15246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162852</xdr:rowOff>
    </xdr:from>
    <xdr:to>
      <xdr:col>76</xdr:col>
      <xdr:colOff>165100</xdr:colOff>
      <xdr:row>79</xdr:row>
      <xdr:rowOff>93002</xdr:rowOff>
    </xdr:to>
    <xdr:sp macro="" textlink="">
      <xdr:nvSpPr>
        <xdr:cNvPr id="650" name="楕円 649"/>
        <xdr:cNvSpPr/>
      </xdr:nvSpPr>
      <xdr:spPr>
        <a:xfrm>
          <a:off x="14541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84129</xdr:rowOff>
    </xdr:from>
    <xdr:ext cx="378565" cy="259045"/>
    <xdr:sp macro="" textlink="">
      <xdr:nvSpPr>
        <xdr:cNvPr id="651" name="テキスト ボックス 650"/>
        <xdr:cNvSpPr txBox="1"/>
      </xdr:nvSpPr>
      <xdr:spPr>
        <a:xfrm>
          <a:off x="14403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161785</xdr:rowOff>
    </xdr:from>
    <xdr:to>
      <xdr:col>72</xdr:col>
      <xdr:colOff>38100</xdr:colOff>
      <xdr:row>79</xdr:row>
      <xdr:rowOff>91935</xdr:rowOff>
    </xdr:to>
    <xdr:sp macro="" textlink="">
      <xdr:nvSpPr>
        <xdr:cNvPr id="652" name="楕円 651"/>
        <xdr:cNvSpPr/>
      </xdr:nvSpPr>
      <xdr:spPr>
        <a:xfrm>
          <a:off x="13652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83062</xdr:rowOff>
    </xdr:from>
    <xdr:ext cx="378565" cy="259045"/>
    <xdr:sp macro="" textlink="">
      <xdr:nvSpPr>
        <xdr:cNvPr id="653" name="テキスト ボックス 652"/>
        <xdr:cNvSpPr txBox="1"/>
      </xdr:nvSpPr>
      <xdr:spPr>
        <a:xfrm>
          <a:off x="13514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155670</xdr:rowOff>
    </xdr:from>
    <xdr:to>
      <xdr:col>85</xdr:col>
      <xdr:colOff>127000</xdr:colOff>
      <xdr:row>96</xdr:row>
      <xdr:rowOff>167458</xdr:rowOff>
    </xdr:to>
    <xdr:cxnSp macro="">
      <xdr:nvCxnSpPr>
        <xdr:cNvPr id="687" name="直線コネクタ 686"/>
        <xdr:cNvCxnSpPr/>
      </xdr:nvCxnSpPr>
      <xdr:spPr>
        <a:xfrm flipV="1">
          <a:off x="15481300" y="16614870"/>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167458</xdr:rowOff>
    </xdr:from>
    <xdr:to>
      <xdr:col>81</xdr:col>
      <xdr:colOff>50800</xdr:colOff>
      <xdr:row>97</xdr:row>
      <xdr:rowOff>71393</xdr:rowOff>
    </xdr:to>
    <xdr:cxnSp macro="">
      <xdr:nvCxnSpPr>
        <xdr:cNvPr id="690" name="直線コネクタ 689"/>
        <xdr:cNvCxnSpPr/>
      </xdr:nvCxnSpPr>
      <xdr:spPr>
        <a:xfrm flipV="1">
          <a:off x="14592300" y="16626658"/>
          <a:ext cx="889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71393</xdr:rowOff>
    </xdr:from>
    <xdr:to>
      <xdr:col>76</xdr:col>
      <xdr:colOff>114300</xdr:colOff>
      <xdr:row>97</xdr:row>
      <xdr:rowOff>104115</xdr:rowOff>
    </xdr:to>
    <xdr:cxnSp macro="">
      <xdr:nvCxnSpPr>
        <xdr:cNvPr id="693" name="直線コネクタ 692"/>
        <xdr:cNvCxnSpPr/>
      </xdr:nvCxnSpPr>
      <xdr:spPr>
        <a:xfrm flipV="1">
          <a:off x="13703300" y="16702043"/>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104115</xdr:rowOff>
    </xdr:from>
    <xdr:to>
      <xdr:col>71</xdr:col>
      <xdr:colOff>177800</xdr:colOff>
      <xdr:row>97</xdr:row>
      <xdr:rowOff>142791</xdr:rowOff>
    </xdr:to>
    <xdr:cxnSp macro="">
      <xdr:nvCxnSpPr>
        <xdr:cNvPr id="696" name="直線コネクタ 695"/>
        <xdr:cNvCxnSpPr/>
      </xdr:nvCxnSpPr>
      <xdr:spPr>
        <a:xfrm flipV="1">
          <a:off x="12814300" y="16734765"/>
          <a:ext cx="8890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104870</xdr:rowOff>
    </xdr:from>
    <xdr:to>
      <xdr:col>85</xdr:col>
      <xdr:colOff>177800</xdr:colOff>
      <xdr:row>97</xdr:row>
      <xdr:rowOff>35020</xdr:rowOff>
    </xdr:to>
    <xdr:sp macro="" textlink="">
      <xdr:nvSpPr>
        <xdr:cNvPr id="706" name="楕円 705"/>
        <xdr:cNvSpPr/>
      </xdr:nvSpPr>
      <xdr:spPr>
        <a:xfrm>
          <a:off x="16268700" y="165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127747</xdr:rowOff>
    </xdr:from>
    <xdr:ext cx="534377" cy="259045"/>
    <xdr:sp macro="" textlink="">
      <xdr:nvSpPr>
        <xdr:cNvPr id="707" name="公債費該当値テキスト"/>
        <xdr:cNvSpPr txBox="1"/>
      </xdr:nvSpPr>
      <xdr:spPr>
        <a:xfrm>
          <a:off x="16370300" y="164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116658</xdr:rowOff>
    </xdr:from>
    <xdr:to>
      <xdr:col>81</xdr:col>
      <xdr:colOff>101600</xdr:colOff>
      <xdr:row>97</xdr:row>
      <xdr:rowOff>46808</xdr:rowOff>
    </xdr:to>
    <xdr:sp macro="" textlink="">
      <xdr:nvSpPr>
        <xdr:cNvPr id="708" name="楕円 707"/>
        <xdr:cNvSpPr/>
      </xdr:nvSpPr>
      <xdr:spPr>
        <a:xfrm>
          <a:off x="154305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63335</xdr:rowOff>
    </xdr:from>
    <xdr:ext cx="534377" cy="259045"/>
    <xdr:sp macro="" textlink="">
      <xdr:nvSpPr>
        <xdr:cNvPr id="709" name="テキスト ボックス 708"/>
        <xdr:cNvSpPr txBox="1"/>
      </xdr:nvSpPr>
      <xdr:spPr>
        <a:xfrm>
          <a:off x="15214111" y="163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20593</xdr:rowOff>
    </xdr:from>
    <xdr:to>
      <xdr:col>76</xdr:col>
      <xdr:colOff>165100</xdr:colOff>
      <xdr:row>97</xdr:row>
      <xdr:rowOff>122193</xdr:rowOff>
    </xdr:to>
    <xdr:sp macro="" textlink="">
      <xdr:nvSpPr>
        <xdr:cNvPr id="710" name="楕円 709"/>
        <xdr:cNvSpPr/>
      </xdr:nvSpPr>
      <xdr:spPr>
        <a:xfrm>
          <a:off x="14541500" y="166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138720</xdr:rowOff>
    </xdr:from>
    <xdr:ext cx="534377" cy="259045"/>
    <xdr:sp macro="" textlink="">
      <xdr:nvSpPr>
        <xdr:cNvPr id="711" name="テキスト ボックス 710"/>
        <xdr:cNvSpPr txBox="1"/>
      </xdr:nvSpPr>
      <xdr:spPr>
        <a:xfrm>
          <a:off x="14325111" y="164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53315</xdr:rowOff>
    </xdr:from>
    <xdr:to>
      <xdr:col>72</xdr:col>
      <xdr:colOff>38100</xdr:colOff>
      <xdr:row>97</xdr:row>
      <xdr:rowOff>154915</xdr:rowOff>
    </xdr:to>
    <xdr:sp macro="" textlink="">
      <xdr:nvSpPr>
        <xdr:cNvPr id="712" name="楕円 711"/>
        <xdr:cNvSpPr/>
      </xdr:nvSpPr>
      <xdr:spPr>
        <a:xfrm>
          <a:off x="13652500" y="166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171442</xdr:rowOff>
    </xdr:from>
    <xdr:ext cx="534377" cy="259045"/>
    <xdr:sp macro="" textlink="">
      <xdr:nvSpPr>
        <xdr:cNvPr id="713" name="テキスト ボックス 712"/>
        <xdr:cNvSpPr txBox="1"/>
      </xdr:nvSpPr>
      <xdr:spPr>
        <a:xfrm>
          <a:off x="13436111" y="16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91991</xdr:rowOff>
    </xdr:from>
    <xdr:to>
      <xdr:col>67</xdr:col>
      <xdr:colOff>101600</xdr:colOff>
      <xdr:row>98</xdr:row>
      <xdr:rowOff>22141</xdr:rowOff>
    </xdr:to>
    <xdr:sp macro="" textlink="">
      <xdr:nvSpPr>
        <xdr:cNvPr id="714" name="楕円 713"/>
        <xdr:cNvSpPr/>
      </xdr:nvSpPr>
      <xdr:spPr>
        <a:xfrm>
          <a:off x="12763500" y="167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13268</xdr:rowOff>
    </xdr:from>
    <xdr:ext cx="534377" cy="259045"/>
    <xdr:sp macro="" textlink="">
      <xdr:nvSpPr>
        <xdr:cNvPr id="715" name="テキスト ボックス 714"/>
        <xdr:cNvSpPr txBox="1"/>
      </xdr:nvSpPr>
      <xdr:spPr>
        <a:xfrm>
          <a:off x="12547111" y="168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主な構成項目として、総務費は住民一人当たり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277,899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lang="ja-JP" altLang="en-US"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特別定額給付金給付事業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等により前年度と比べ増加しており、依然として類似団体の平均を上回っている。民生費は住民一人</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193,875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福祉保健センター空調設備改修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事業等により前年度から増加しているが、類似団体の平均を下回っている。衛生費は住民一人当たり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84,340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円となっており、市立総合病院への負担金や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水道事業会計への負担金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の増加により、類似団体と比べ高止まりの数値となっている。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を行ったことから、前年度より標準財政規模比が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することとなった。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年度は、実質単年度収支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が黒字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となったが、今後も大規模災害の発生や景気変動による減収等に備え、安定した市民サービスを提供するために必要な基金残高の確保に努める。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連結実質赤字比率は、全ての会計において黒字となって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いる。水道事業会計は、標準財政規模比における割合が前年度より減少した。病院事業会計においては、剰余額の増加に伴い標準財政規模比における割合が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前年度より大きく</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も人口減少による患者数の減少、医師不足や救急医療体制の確保などから、厳しい経営が予想されているため経営改善が求められる。その他の各会計においても厳しい財政運営が予想されることから、効率的な財政運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13438027</v>
      </c>
      <c r="BO4" s="433"/>
      <c r="BP4" s="433"/>
      <c r="BQ4" s="433"/>
      <c r="BR4" s="433"/>
      <c r="BS4" s="433"/>
      <c r="BT4" s="433"/>
      <c r="BU4" s="434"/>
      <c r="BV4" s="432">
        <v>10410136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3.2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13127020</v>
      </c>
      <c r="BO5" s="470"/>
      <c r="BP5" s="470"/>
      <c r="BQ5" s="470"/>
      <c r="BR5" s="470"/>
      <c r="BS5" s="470"/>
      <c r="BT5" s="470"/>
      <c r="BU5" s="471"/>
      <c r="BV5" s="469">
        <v>10216960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98.8</v>
      </c>
      <c r="CU5" s="467"/>
      <c r="CV5" s="467"/>
      <c r="CW5" s="467"/>
      <c r="CX5" s="467"/>
      <c r="CY5" s="467"/>
      <c r="CZ5" s="467"/>
      <c r="DA5" s="468"/>
      <c r="DB5" s="466">
        <v>98.2</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311007</v>
      </c>
      <c r="BO6" s="470"/>
      <c r="BP6" s="470"/>
      <c r="BQ6" s="470"/>
      <c r="BR6" s="470"/>
      <c r="BS6" s="470"/>
      <c r="BT6" s="470"/>
      <c r="BU6" s="471"/>
      <c r="BV6" s="469">
        <v>193176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102.9</v>
      </c>
      <c r="CU6" s="507"/>
      <c r="CV6" s="507"/>
      <c r="CW6" s="507"/>
      <c r="CX6" s="507"/>
      <c r="CY6" s="507"/>
      <c r="CZ6" s="507"/>
      <c r="DA6" s="508"/>
      <c r="DB6" s="506">
        <v>102.5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17061</v>
      </c>
      <c r="BO7" s="470"/>
      <c r="BP7" s="470"/>
      <c r="BQ7" s="470"/>
      <c r="BR7" s="470"/>
      <c r="BS7" s="470"/>
      <c r="BT7" s="470"/>
      <c r="BU7" s="471"/>
      <c r="BV7" s="469">
        <v>735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6032176</v>
      </c>
      <c r="CU7" s="470"/>
      <c r="CV7" s="470"/>
      <c r="CW7" s="470"/>
      <c r="CX7" s="470"/>
      <c r="CY7" s="470"/>
      <c r="CZ7" s="470"/>
      <c r="DA7" s="471"/>
      <c r="DB7" s="469">
        <v>5925282</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293946</v>
      </c>
      <c r="BO8" s="470"/>
      <c r="BP8" s="470"/>
      <c r="BQ8" s="470"/>
      <c r="BR8" s="470"/>
      <c r="BS8" s="470"/>
      <c r="BT8" s="470"/>
      <c r="BU8" s="471"/>
      <c r="BV8" s="469">
        <v>192441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0.37</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16252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101505</v>
      </c>
      <c r="BO9" s="470"/>
      <c r="BP9" s="470"/>
      <c r="BQ9" s="470"/>
      <c r="BR9" s="470"/>
      <c r="BS9" s="470"/>
      <c r="BT9" s="470"/>
      <c r="BU9" s="471"/>
      <c r="BV9" s="469">
        <v>-25903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14.1</v>
      </c>
      <c r="CU9" s="467"/>
      <c r="CV9" s="467"/>
      <c r="CW9" s="467"/>
      <c r="CX9" s="467"/>
      <c r="CY9" s="467"/>
      <c r="CZ9" s="467"/>
      <c r="DA9" s="468"/>
      <c r="DB9" s="466">
        <v>16.2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18009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745920</v>
      </c>
      <c r="BO10" s="470"/>
      <c r="BP10" s="470"/>
      <c r="BQ10" s="470"/>
      <c r="BR10" s="470"/>
      <c r="BS10" s="470"/>
      <c r="BT10" s="470"/>
      <c r="BU10" s="471"/>
      <c r="BV10" s="469">
        <v>595321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17216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120</v>
      </c>
      <c r="AV12" s="502"/>
      <c r="AW12" s="502"/>
      <c r="AX12" s="502"/>
      <c r="AY12" s="503" t="s">
        <v>136</v>
      </c>
      <c r="AZ12" s="504"/>
      <c r="BA12" s="504"/>
      <c r="BB12" s="504"/>
      <c r="BC12" s="504"/>
      <c r="BD12" s="504"/>
      <c r="BE12" s="504"/>
      <c r="BF12" s="504"/>
      <c r="BG12" s="504"/>
      <c r="BH12" s="504"/>
      <c r="BI12" s="504"/>
      <c r="BJ12" s="504"/>
      <c r="BK12" s="504"/>
      <c r="BL12" s="504"/>
      <c r="BM12" s="505"/>
      <c r="BN12" s="469">
        <v>703232</v>
      </c>
      <c r="BO12" s="470"/>
      <c r="BP12" s="470"/>
      <c r="BQ12" s="470"/>
      <c r="BR12" s="470"/>
      <c r="BS12" s="470"/>
      <c r="BT12" s="470"/>
      <c r="BU12" s="471"/>
      <c r="BV12" s="469">
        <v>432680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16999</v>
      </c>
      <c r="S13" s="554"/>
      <c r="T13" s="554"/>
      <c r="U13" s="554"/>
      <c r="V13" s="555"/>
      <c r="W13" s="485" t="s">
        <v>140</v>
      </c>
      <c r="X13" s="486"/>
      <c r="Y13" s="486"/>
      <c r="Z13" s="486"/>
      <c r="AA13" s="486"/>
      <c r="AB13" s="476"/>
      <c r="AC13" s="520">
        <v>522</v>
      </c>
      <c r="AD13" s="521"/>
      <c r="AE13" s="521"/>
      <c r="AF13" s="521"/>
      <c r="AG13" s="563"/>
      <c r="AH13" s="520">
        <v>591</v>
      </c>
      <c r="AI13" s="521"/>
      <c r="AJ13" s="521"/>
      <c r="AK13" s="521"/>
      <c r="AL13" s="522"/>
      <c r="AM13" s="498" t="s">
        <v>141</v>
      </c>
      <c r="AN13" s="499"/>
      <c r="AO13" s="499"/>
      <c r="AP13" s="499"/>
      <c r="AQ13" s="499"/>
      <c r="AR13" s="499"/>
      <c r="AS13" s="499"/>
      <c r="AT13" s="500"/>
      <c r="AU13" s="501" t="s">
        <v>120</v>
      </c>
      <c r="AV13" s="502"/>
      <c r="AW13" s="502"/>
      <c r="AX13" s="502"/>
      <c r="AY13" s="503" t="s">
        <v>142</v>
      </c>
      <c r="AZ13" s="504"/>
      <c r="BA13" s="504"/>
      <c r="BB13" s="504"/>
      <c r="BC13" s="504"/>
      <c r="BD13" s="504"/>
      <c r="BE13" s="504"/>
      <c r="BF13" s="504"/>
      <c r="BG13" s="504"/>
      <c r="BH13" s="504"/>
      <c r="BI13" s="504"/>
      <c r="BJ13" s="504"/>
      <c r="BK13" s="504"/>
      <c r="BL13" s="504"/>
      <c r="BM13" s="505"/>
      <c r="BN13" s="469">
        <v>144193</v>
      </c>
      <c r="BO13" s="470"/>
      <c r="BP13" s="470"/>
      <c r="BQ13" s="470"/>
      <c r="BR13" s="470"/>
      <c r="BS13" s="470"/>
      <c r="BT13" s="470"/>
      <c r="BU13" s="471"/>
      <c r="BV13" s="469">
        <v>136738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11.7</v>
      </c>
      <c r="CU13" s="467"/>
      <c r="CV13" s="467"/>
      <c r="CW13" s="467"/>
      <c r="CX13" s="467"/>
      <c r="CY13" s="467"/>
      <c r="CZ13" s="467"/>
      <c r="DA13" s="468"/>
      <c r="DB13" s="466">
        <v>11.6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17576</v>
      </c>
      <c r="S14" s="554"/>
      <c r="T14" s="554"/>
      <c r="U14" s="554"/>
      <c r="V14" s="555"/>
      <c r="W14" s="459"/>
      <c r="X14" s="460"/>
      <c r="Y14" s="460"/>
      <c r="Z14" s="460"/>
      <c r="AA14" s="460"/>
      <c r="AB14" s="449"/>
      <c r="AC14" s="556">
        <v>6.4</v>
      </c>
      <c r="AD14" s="557"/>
      <c r="AE14" s="557"/>
      <c r="AF14" s="557"/>
      <c r="AG14" s="558"/>
      <c r="AH14" s="556">
        <v>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38</v>
      </c>
      <c r="CU14" s="568"/>
      <c r="CV14" s="568"/>
      <c r="CW14" s="568"/>
      <c r="CX14" s="568"/>
      <c r="CY14" s="568"/>
      <c r="CZ14" s="568"/>
      <c r="DA14" s="569"/>
      <c r="DB14" s="567">
        <v>45.7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17386</v>
      </c>
      <c r="S15" s="554"/>
      <c r="T15" s="554"/>
      <c r="U15" s="554"/>
      <c r="V15" s="555"/>
      <c r="W15" s="485" t="s">
        <v>146</v>
      </c>
      <c r="X15" s="486"/>
      <c r="Y15" s="486"/>
      <c r="Z15" s="486"/>
      <c r="AA15" s="486"/>
      <c r="AB15" s="476"/>
      <c r="AC15" s="520">
        <v>1582</v>
      </c>
      <c r="AD15" s="521"/>
      <c r="AE15" s="521"/>
      <c r="AF15" s="521"/>
      <c r="AG15" s="563"/>
      <c r="AH15" s="520">
        <v>1823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1921324</v>
      </c>
      <c r="BO15" s="433"/>
      <c r="BP15" s="433"/>
      <c r="BQ15" s="433"/>
      <c r="BR15" s="433"/>
      <c r="BS15" s="433"/>
      <c r="BT15" s="433"/>
      <c r="BU15" s="434"/>
      <c r="BV15" s="432">
        <v>1838286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19.5</v>
      </c>
      <c r="AD16" s="557"/>
      <c r="AE16" s="557"/>
      <c r="AF16" s="557"/>
      <c r="AG16" s="558"/>
      <c r="AH16" s="556">
        <v>20.8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5313110</v>
      </c>
      <c r="BO16" s="470"/>
      <c r="BP16" s="470"/>
      <c r="BQ16" s="470"/>
      <c r="BR16" s="470"/>
      <c r="BS16" s="470"/>
      <c r="BT16" s="470"/>
      <c r="BU16" s="471"/>
      <c r="BV16" s="469">
        <v>5173860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5995</v>
      </c>
      <c r="AD17" s="521"/>
      <c r="AE17" s="521"/>
      <c r="AF17" s="521"/>
      <c r="AG17" s="563"/>
      <c r="AH17" s="520">
        <v>6330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2414949</v>
      </c>
      <c r="BO17" s="470"/>
      <c r="BP17" s="470"/>
      <c r="BQ17" s="470"/>
      <c r="BR17" s="470"/>
      <c r="BS17" s="470"/>
      <c r="BT17" s="470"/>
      <c r="BU17" s="471"/>
      <c r="BV17" s="469">
        <v>2345177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192.71</v>
      </c>
      <c r="M18" s="585"/>
      <c r="N18" s="585"/>
      <c r="O18" s="585"/>
      <c r="P18" s="585"/>
      <c r="Q18" s="585"/>
      <c r="R18" s="586"/>
      <c r="S18" s="586"/>
      <c r="T18" s="586"/>
      <c r="U18" s="586"/>
      <c r="V18" s="587"/>
      <c r="W18" s="487"/>
      <c r="X18" s="488"/>
      <c r="Y18" s="488"/>
      <c r="Z18" s="488"/>
      <c r="AA18" s="488"/>
      <c r="AB18" s="479"/>
      <c r="AC18" s="588">
        <v>74</v>
      </c>
      <c r="AD18" s="589"/>
      <c r="AE18" s="589"/>
      <c r="AF18" s="589"/>
      <c r="AG18" s="590"/>
      <c r="AH18" s="588">
        <v>72.400000000000006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5981326</v>
      </c>
      <c r="BO18" s="470"/>
      <c r="BP18" s="470"/>
      <c r="BQ18" s="470"/>
      <c r="BR18" s="470"/>
      <c r="BS18" s="470"/>
      <c r="BT18" s="470"/>
      <c r="BU18" s="471"/>
      <c r="BV18" s="469">
        <v>5838592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84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8789257</v>
      </c>
      <c r="BO19" s="470"/>
      <c r="BP19" s="470"/>
      <c r="BQ19" s="470"/>
      <c r="BR19" s="470"/>
      <c r="BS19" s="470"/>
      <c r="BT19" s="470"/>
      <c r="BU19" s="471"/>
      <c r="BV19" s="469">
        <v>7682962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8153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9740905</v>
      </c>
      <c r="BO23" s="470"/>
      <c r="BP23" s="470"/>
      <c r="BQ23" s="470"/>
      <c r="BR23" s="470"/>
      <c r="BS23" s="470"/>
      <c r="BT23" s="470"/>
      <c r="BU23" s="471"/>
      <c r="BV23" s="469">
        <v>9964442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7200</v>
      </c>
      <c r="R24" s="521"/>
      <c r="S24" s="521"/>
      <c r="T24" s="521"/>
      <c r="U24" s="521"/>
      <c r="V24" s="563"/>
      <c r="W24" s="622"/>
      <c r="X24" s="610"/>
      <c r="Y24" s="611"/>
      <c r="Z24" s="519" t="s">
        <v>170</v>
      </c>
      <c r="AA24" s="499"/>
      <c r="AB24" s="499"/>
      <c r="AC24" s="499"/>
      <c r="AD24" s="499"/>
      <c r="AE24" s="499"/>
      <c r="AF24" s="499"/>
      <c r="AG24" s="500"/>
      <c r="AH24" s="520">
        <v>158</v>
      </c>
      <c r="AI24" s="521"/>
      <c r="AJ24" s="521"/>
      <c r="AK24" s="521"/>
      <c r="AL24" s="563"/>
      <c r="AM24" s="520">
        <v>504178</v>
      </c>
      <c r="AN24" s="521"/>
      <c r="AO24" s="521"/>
      <c r="AP24" s="521"/>
      <c r="AQ24" s="521"/>
      <c r="AR24" s="563"/>
      <c r="AS24" s="520">
        <v>3191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8657662</v>
      </c>
      <c r="BO24" s="470"/>
      <c r="BP24" s="470"/>
      <c r="BQ24" s="470"/>
      <c r="BR24" s="470"/>
      <c r="BS24" s="470"/>
      <c r="BT24" s="470"/>
      <c r="BU24" s="471"/>
      <c r="BV24" s="469">
        <v>9108604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6408</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130</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1705333</v>
      </c>
      <c r="BO25" s="433"/>
      <c r="BP25" s="433"/>
      <c r="BQ25" s="433"/>
      <c r="BR25" s="433"/>
      <c r="BS25" s="433"/>
      <c r="BT25" s="433"/>
      <c r="BU25" s="434"/>
      <c r="BV25" s="432">
        <v>2627121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5535</v>
      </c>
      <c r="R26" s="521"/>
      <c r="S26" s="521"/>
      <c r="T26" s="521"/>
      <c r="U26" s="521"/>
      <c r="V26" s="563"/>
      <c r="W26" s="622"/>
      <c r="X26" s="610"/>
      <c r="Y26" s="611"/>
      <c r="Z26" s="519" t="s">
        <v>177</v>
      </c>
      <c r="AA26" s="632"/>
      <c r="AB26" s="632"/>
      <c r="AC26" s="632"/>
      <c r="AD26" s="632"/>
      <c r="AE26" s="632"/>
      <c r="AF26" s="632"/>
      <c r="AG26" s="633"/>
      <c r="AH26" s="520">
        <v>11</v>
      </c>
      <c r="AI26" s="521"/>
      <c r="AJ26" s="521"/>
      <c r="AK26" s="521"/>
      <c r="AL26" s="563"/>
      <c r="AM26" s="520">
        <v>39567</v>
      </c>
      <c r="AN26" s="521"/>
      <c r="AO26" s="521"/>
      <c r="AP26" s="521"/>
      <c r="AQ26" s="521"/>
      <c r="AR26" s="563"/>
      <c r="AS26" s="520">
        <v>3597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4037</v>
      </c>
      <c r="R27" s="521"/>
      <c r="S27" s="521"/>
      <c r="T27" s="521"/>
      <c r="U27" s="521"/>
      <c r="V27" s="563"/>
      <c r="W27" s="622"/>
      <c r="X27" s="610"/>
      <c r="Y27" s="611"/>
      <c r="Z27" s="519" t="s">
        <v>180</v>
      </c>
      <c r="AA27" s="499"/>
      <c r="AB27" s="499"/>
      <c r="AC27" s="499"/>
      <c r="AD27" s="499"/>
      <c r="AE27" s="499"/>
      <c r="AF27" s="499"/>
      <c r="AG27" s="500"/>
      <c r="AH27" s="520">
        <v>5</v>
      </c>
      <c r="AI27" s="521"/>
      <c r="AJ27" s="521"/>
      <c r="AK27" s="521"/>
      <c r="AL27" s="563"/>
      <c r="AM27" s="520">
        <v>18537</v>
      </c>
      <c r="AN27" s="521"/>
      <c r="AO27" s="521"/>
      <c r="AP27" s="521"/>
      <c r="AQ27" s="521"/>
      <c r="AR27" s="563"/>
      <c r="AS27" s="520">
        <v>3707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3353</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931383</v>
      </c>
      <c r="BO28" s="433"/>
      <c r="BP28" s="433"/>
      <c r="BQ28" s="433"/>
      <c r="BR28" s="433"/>
      <c r="BS28" s="433"/>
      <c r="BT28" s="433"/>
      <c r="BU28" s="434"/>
      <c r="BV28" s="432">
        <v>888695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11</v>
      </c>
      <c r="M29" s="521"/>
      <c r="N29" s="521"/>
      <c r="O29" s="521"/>
      <c r="P29" s="563"/>
      <c r="Q29" s="520">
        <v>3049</v>
      </c>
      <c r="R29" s="521"/>
      <c r="S29" s="521"/>
      <c r="T29" s="521"/>
      <c r="U29" s="521"/>
      <c r="V29" s="563"/>
      <c r="W29" s="623"/>
      <c r="X29" s="624"/>
      <c r="Y29" s="625"/>
      <c r="Z29" s="519" t="s">
        <v>186</v>
      </c>
      <c r="AA29" s="499"/>
      <c r="AB29" s="499"/>
      <c r="AC29" s="499"/>
      <c r="AD29" s="499"/>
      <c r="AE29" s="499"/>
      <c r="AF29" s="499"/>
      <c r="AG29" s="500"/>
      <c r="AH29" s="520">
        <v>163</v>
      </c>
      <c r="AI29" s="521"/>
      <c r="AJ29" s="521"/>
      <c r="AK29" s="521"/>
      <c r="AL29" s="563"/>
      <c r="AM29" s="520">
        <v>522715</v>
      </c>
      <c r="AN29" s="521"/>
      <c r="AO29" s="521"/>
      <c r="AP29" s="521"/>
      <c r="AQ29" s="521"/>
      <c r="AR29" s="563"/>
      <c r="AS29" s="520">
        <v>3207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150844</v>
      </c>
      <c r="BO29" s="470"/>
      <c r="BP29" s="470"/>
      <c r="BQ29" s="470"/>
      <c r="BR29" s="470"/>
      <c r="BS29" s="470"/>
      <c r="BT29" s="470"/>
      <c r="BU29" s="471"/>
      <c r="BV29" s="469">
        <v>285818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995040</v>
      </c>
      <c r="BO30" s="646"/>
      <c r="BP30" s="646"/>
      <c r="BQ30" s="646"/>
      <c r="BR30" s="646"/>
      <c r="BS30" s="646"/>
      <c r="BT30" s="646"/>
      <c r="BU30" s="647"/>
      <c r="BV30" s="645">
        <v>811959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三重紀北消防組合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尾鷲みどりの協会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三重県市町総合事務組合　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尾鷲文化振興会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三重県市町総合事務組合　共同研修特別会計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三重県市町総合事務組合　デジタル地図特別会計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三重県市町総合事務組合　物品特別会計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三重県市町総合事務組合　退職手当特別会計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三重県市町総合事務組合　消防救急無線特別会計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三重県市町総合事務組合　公平委員会特別会計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紀北広域連合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紀北広域連合　介護保険事業特別会計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b0JdAaCq7NJ/Yn/7TNFLYYLzUayuBpb4QlnBDzmoJ3qu2WNjzLjinK145GTeV3Vw8ADDLGC1GXEHPIipYUfqLQ==" saltValue="WH/GJht7pHd+BakHX/ZA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100" zoomScaleSheetLayoutView="7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2" t="s">
        <v>561</v>
      </c>
      <c r="D34" s="1252"/>
      <c r="E34" s="1253"/>
      <c r="F34" s="32">
        <v>13.18</v>
      </c>
      <c r="G34" s="33">
        <v>12.48</v>
      </c>
      <c r="H34" s="33">
        <v>12.18</v>
      </c>
      <c r="I34" s="33">
        <v>11.79</v>
      </c>
      <c r="J34" s="34">
        <v>11.26</v>
      </c>
      <c r="K34" s="22"/>
      <c r="L34" s="22"/>
      <c r="M34" s="22"/>
      <c r="N34" s="22"/>
      <c r="O34" s="22"/>
      <c r="P34" s="22"/>
    </row>
    <row r="35" spans="1:16" ht="39" customHeight="1">
      <c r="A35" s="22"/>
      <c r="B35" s="35"/>
      <c r="C35" s="1246" t="s">
        <v>562</v>
      </c>
      <c r="D35" s="1247"/>
      <c r="E35" s="1248"/>
      <c r="F35" s="36">
        <v>4.2300000000000004</v>
      </c>
      <c r="G35" s="37">
        <v>0.72</v>
      </c>
      <c r="H35" s="37" t="s">
        <v>563</v>
      </c>
      <c r="I35" s="37" t="s">
        <v>564</v>
      </c>
      <c r="J35" s="38">
        <v>5.93</v>
      </c>
      <c r="K35" s="22"/>
      <c r="L35" s="22"/>
      <c r="M35" s="22"/>
      <c r="N35" s="22"/>
      <c r="O35" s="22"/>
      <c r="P35" s="22"/>
    </row>
    <row r="36" spans="1:16" ht="39" customHeight="1">
      <c r="A36" s="22"/>
      <c r="B36" s="35"/>
      <c r="C36" s="1246" t="s">
        <v>565</v>
      </c>
      <c r="D36" s="1247"/>
      <c r="E36" s="1248"/>
      <c r="F36" s="36">
        <v>4.54</v>
      </c>
      <c r="G36" s="37">
        <v>3.99</v>
      </c>
      <c r="H36" s="37">
        <v>3.74</v>
      </c>
      <c r="I36" s="37">
        <v>3.24</v>
      </c>
      <c r="J36" s="38">
        <v>4.87</v>
      </c>
      <c r="K36" s="22"/>
      <c r="L36" s="22"/>
      <c r="M36" s="22"/>
      <c r="N36" s="22"/>
      <c r="O36" s="22"/>
      <c r="P36" s="22"/>
    </row>
    <row r="37" spans="1:16" ht="39" customHeight="1">
      <c r="A37" s="22"/>
      <c r="B37" s="35"/>
      <c r="C37" s="1246" t="s">
        <v>566</v>
      </c>
      <c r="D37" s="1247"/>
      <c r="E37" s="1248"/>
      <c r="F37" s="36">
        <v>1.92</v>
      </c>
      <c r="G37" s="37">
        <v>2.7</v>
      </c>
      <c r="H37" s="37">
        <v>0.6</v>
      </c>
      <c r="I37" s="37">
        <v>0.63</v>
      </c>
      <c r="J37" s="38">
        <v>0.68</v>
      </c>
      <c r="K37" s="22"/>
      <c r="L37" s="22"/>
      <c r="M37" s="22"/>
      <c r="N37" s="22"/>
      <c r="O37" s="22"/>
      <c r="P37" s="22"/>
    </row>
    <row r="38" spans="1:16" ht="39" customHeight="1">
      <c r="A38" s="22"/>
      <c r="B38" s="35"/>
      <c r="C38" s="1246" t="s">
        <v>567</v>
      </c>
      <c r="D38" s="1247"/>
      <c r="E38" s="1248"/>
      <c r="F38" s="36">
        <v>0.28999999999999998</v>
      </c>
      <c r="G38" s="37">
        <v>0.09</v>
      </c>
      <c r="H38" s="37">
        <v>0.1</v>
      </c>
      <c r="I38" s="37">
        <v>7.0000000000000007E-2</v>
      </c>
      <c r="J38" s="38">
        <v>0.09</v>
      </c>
      <c r="K38" s="22"/>
      <c r="L38" s="22"/>
      <c r="M38" s="22"/>
      <c r="N38" s="22"/>
      <c r="O38" s="22"/>
      <c r="P38" s="22"/>
    </row>
    <row r="39" spans="1:16" ht="39" customHeight="1">
      <c r="A39" s="22"/>
      <c r="B39" s="35"/>
      <c r="C39" s="1246"/>
      <c r="D39" s="1247"/>
      <c r="E39" s="1248"/>
      <c r="F39" s="36"/>
      <c r="G39" s="37"/>
      <c r="H39" s="37"/>
      <c r="I39" s="37"/>
      <c r="J39" s="38"/>
      <c r="K39" s="22"/>
      <c r="L39" s="22"/>
      <c r="M39" s="22"/>
      <c r="N39" s="22"/>
      <c r="O39" s="22"/>
      <c r="P39" s="22"/>
    </row>
    <row r="40" spans="1:16" ht="39" customHeight="1">
      <c r="A40" s="22"/>
      <c r="B40" s="35"/>
      <c r="C40" s="1246"/>
      <c r="D40" s="1247"/>
      <c r="E40" s="1248"/>
      <c r="F40" s="36"/>
      <c r="G40" s="37"/>
      <c r="H40" s="37"/>
      <c r="I40" s="37"/>
      <c r="J40" s="38"/>
      <c r="K40" s="22"/>
      <c r="L40" s="22"/>
      <c r="M40" s="22"/>
      <c r="N40" s="22"/>
      <c r="O40" s="22"/>
      <c r="P40" s="22"/>
    </row>
    <row r="41" spans="1:16" ht="39" customHeight="1">
      <c r="A41" s="22"/>
      <c r="B41" s="35"/>
      <c r="C41" s="1246"/>
      <c r="D41" s="1247"/>
      <c r="E41" s="1248"/>
      <c r="F41" s="36"/>
      <c r="G41" s="37"/>
      <c r="H41" s="37"/>
      <c r="I41" s="37"/>
      <c r="J41" s="38"/>
      <c r="K41" s="22"/>
      <c r="L41" s="22"/>
      <c r="M41" s="22"/>
      <c r="N41" s="22"/>
      <c r="O41" s="22"/>
      <c r="P41" s="22"/>
    </row>
    <row r="42" spans="1:16" ht="39" customHeight="1">
      <c r="A42" s="22"/>
      <c r="B42" s="39"/>
      <c r="C42" s="1246" t="s">
        <v>568</v>
      </c>
      <c r="D42" s="1247"/>
      <c r="E42" s="1248"/>
      <c r="F42" s="36" t="s">
        <v>511</v>
      </c>
      <c r="G42" s="37" t="s">
        <v>511</v>
      </c>
      <c r="H42" s="37" t="s">
        <v>511</v>
      </c>
      <c r="I42" s="37" t="s">
        <v>511</v>
      </c>
      <c r="J42" s="38" t="s">
        <v>511</v>
      </c>
      <c r="K42" s="22"/>
      <c r="L42" s="22"/>
      <c r="M42" s="22"/>
      <c r="N42" s="22"/>
      <c r="O42" s="22"/>
      <c r="P42" s="22"/>
    </row>
    <row r="43" spans="1:16" ht="39" customHeight="1" thickBot="1">
      <c r="A43" s="22"/>
      <c r="B43" s="40"/>
      <c r="C43" s="1249" t="s">
        <v>569</v>
      </c>
      <c r="D43" s="1250"/>
      <c r="E43" s="1251"/>
      <c r="F43" s="41">
        <v>0</v>
      </c>
      <c r="G43" s="42">
        <v>0</v>
      </c>
      <c r="H43" s="42">
        <v>0</v>
      </c>
      <c r="I43" s="42">
        <v>0</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yAYGYcghl6a/+SilOh642uML6SIGdKuoXFaTHoodh7VkrQ4rPaGSM0TNk+BNXZ/BhFTXF4msoK16lspvgy4jQ==" saltValue="oCzEPd8wwbt7JOZ8P0gy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4" t="s">
        <v>11</v>
      </c>
      <c r="C45" s="1255"/>
      <c r="D45" s="58"/>
      <c r="E45" s="1260" t="s">
        <v>12</v>
      </c>
      <c r="F45" s="1260"/>
      <c r="G45" s="1260"/>
      <c r="H45" s="1260"/>
      <c r="I45" s="1260"/>
      <c r="J45" s="1261"/>
      <c r="K45" s="59">
        <v>1078</v>
      </c>
      <c r="L45" s="60">
        <v>1120</v>
      </c>
      <c r="M45" s="60">
        <v>1148</v>
      </c>
      <c r="N45" s="60">
        <v>1247</v>
      </c>
      <c r="O45" s="61">
        <v>1240</v>
      </c>
      <c r="P45" s="48"/>
      <c r="Q45" s="48"/>
      <c r="R45" s="48"/>
      <c r="S45" s="48"/>
      <c r="T45" s="48"/>
      <c r="U45" s="48"/>
    </row>
    <row r="46" spans="1:21" ht="30.75" customHeight="1">
      <c r="A46" s="48"/>
      <c r="B46" s="1256"/>
      <c r="C46" s="1257"/>
      <c r="D46" s="62"/>
      <c r="E46" s="1262" t="s">
        <v>13</v>
      </c>
      <c r="F46" s="1262"/>
      <c r="G46" s="1262"/>
      <c r="H46" s="1262"/>
      <c r="I46" s="1262"/>
      <c r="J46" s="1263"/>
      <c r="K46" s="63" t="s">
        <v>511</v>
      </c>
      <c r="L46" s="64" t="s">
        <v>511</v>
      </c>
      <c r="M46" s="64" t="s">
        <v>511</v>
      </c>
      <c r="N46" s="64" t="s">
        <v>511</v>
      </c>
      <c r="O46" s="65" t="s">
        <v>511</v>
      </c>
      <c r="P46" s="48"/>
      <c r="Q46" s="48"/>
      <c r="R46" s="48"/>
      <c r="S46" s="48"/>
      <c r="T46" s="48"/>
      <c r="U46" s="48"/>
    </row>
    <row r="47" spans="1:21" ht="30.75" customHeight="1">
      <c r="A47" s="48"/>
      <c r="B47" s="1256"/>
      <c r="C47" s="1257"/>
      <c r="D47" s="62"/>
      <c r="E47" s="1262" t="s">
        <v>14</v>
      </c>
      <c r="F47" s="1262"/>
      <c r="G47" s="1262"/>
      <c r="H47" s="1262"/>
      <c r="I47" s="1262"/>
      <c r="J47" s="1263"/>
      <c r="K47" s="63" t="s">
        <v>511</v>
      </c>
      <c r="L47" s="64" t="s">
        <v>511</v>
      </c>
      <c r="M47" s="64" t="s">
        <v>511</v>
      </c>
      <c r="N47" s="64" t="s">
        <v>511</v>
      </c>
      <c r="O47" s="65" t="s">
        <v>511</v>
      </c>
      <c r="P47" s="48"/>
      <c r="Q47" s="48"/>
      <c r="R47" s="48"/>
      <c r="S47" s="48"/>
      <c r="T47" s="48"/>
      <c r="U47" s="48"/>
    </row>
    <row r="48" spans="1:21" ht="30.75" customHeight="1">
      <c r="A48" s="48"/>
      <c r="B48" s="1256"/>
      <c r="C48" s="1257"/>
      <c r="D48" s="62"/>
      <c r="E48" s="1262" t="s">
        <v>15</v>
      </c>
      <c r="F48" s="1262"/>
      <c r="G48" s="1262"/>
      <c r="H48" s="1262"/>
      <c r="I48" s="1262"/>
      <c r="J48" s="1263"/>
      <c r="K48" s="63">
        <v>293</v>
      </c>
      <c r="L48" s="64">
        <v>266</v>
      </c>
      <c r="M48" s="64">
        <v>244</v>
      </c>
      <c r="N48" s="64">
        <v>249</v>
      </c>
      <c r="O48" s="65">
        <v>253</v>
      </c>
      <c r="P48" s="48"/>
      <c r="Q48" s="48"/>
      <c r="R48" s="48"/>
      <c r="S48" s="48"/>
      <c r="T48" s="48"/>
      <c r="U48" s="48"/>
    </row>
    <row r="49" spans="1:21" ht="30.75" customHeight="1">
      <c r="A49" s="48"/>
      <c r="B49" s="1256"/>
      <c r="C49" s="1257"/>
      <c r="D49" s="62"/>
      <c r="E49" s="1262" t="s">
        <v>16</v>
      </c>
      <c r="F49" s="1262"/>
      <c r="G49" s="1262"/>
      <c r="H49" s="1262"/>
      <c r="I49" s="1262"/>
      <c r="J49" s="1263"/>
      <c r="K49" s="63">
        <v>8</v>
      </c>
      <c r="L49" s="64">
        <v>8</v>
      </c>
      <c r="M49" s="64">
        <v>8</v>
      </c>
      <c r="N49" s="64">
        <v>8</v>
      </c>
      <c r="O49" s="65">
        <v>8</v>
      </c>
      <c r="P49" s="48"/>
      <c r="Q49" s="48"/>
      <c r="R49" s="48"/>
      <c r="S49" s="48"/>
      <c r="T49" s="48"/>
      <c r="U49" s="48"/>
    </row>
    <row r="50" spans="1:21" ht="30.75" customHeight="1">
      <c r="A50" s="48"/>
      <c r="B50" s="1256"/>
      <c r="C50" s="1257"/>
      <c r="D50" s="62"/>
      <c r="E50" s="1262" t="s">
        <v>17</v>
      </c>
      <c r="F50" s="1262"/>
      <c r="G50" s="1262"/>
      <c r="H50" s="1262"/>
      <c r="I50" s="1262"/>
      <c r="J50" s="1263"/>
      <c r="K50" s="63">
        <v>18</v>
      </c>
      <c r="L50" s="64">
        <v>14</v>
      </c>
      <c r="M50" s="64">
        <v>14</v>
      </c>
      <c r="N50" s="64">
        <v>5</v>
      </c>
      <c r="O50" s="65">
        <v>5</v>
      </c>
      <c r="P50" s="48"/>
      <c r="Q50" s="48"/>
      <c r="R50" s="48"/>
      <c r="S50" s="48"/>
      <c r="T50" s="48"/>
      <c r="U50" s="48"/>
    </row>
    <row r="51" spans="1:21" ht="30.75" customHeight="1">
      <c r="A51" s="48"/>
      <c r="B51" s="1258"/>
      <c r="C51" s="1259"/>
      <c r="D51" s="66"/>
      <c r="E51" s="1262" t="s">
        <v>18</v>
      </c>
      <c r="F51" s="1262"/>
      <c r="G51" s="1262"/>
      <c r="H51" s="1262"/>
      <c r="I51" s="1262"/>
      <c r="J51" s="1263"/>
      <c r="K51" s="63" t="s">
        <v>511</v>
      </c>
      <c r="L51" s="64" t="s">
        <v>511</v>
      </c>
      <c r="M51" s="64" t="s">
        <v>511</v>
      </c>
      <c r="N51" s="64" t="s">
        <v>511</v>
      </c>
      <c r="O51" s="65" t="s">
        <v>511</v>
      </c>
      <c r="P51" s="48"/>
      <c r="Q51" s="48"/>
      <c r="R51" s="48"/>
      <c r="S51" s="48"/>
      <c r="T51" s="48"/>
      <c r="U51" s="48"/>
    </row>
    <row r="52" spans="1:21" ht="30.75" customHeight="1">
      <c r="A52" s="48"/>
      <c r="B52" s="1264" t="s">
        <v>19</v>
      </c>
      <c r="C52" s="1265"/>
      <c r="D52" s="66"/>
      <c r="E52" s="1262" t="s">
        <v>20</v>
      </c>
      <c r="F52" s="1262"/>
      <c r="G52" s="1262"/>
      <c r="H52" s="1262"/>
      <c r="I52" s="1262"/>
      <c r="J52" s="1263"/>
      <c r="K52" s="63">
        <v>831</v>
      </c>
      <c r="L52" s="64">
        <v>844</v>
      </c>
      <c r="M52" s="64">
        <v>833</v>
      </c>
      <c r="N52" s="64">
        <v>894</v>
      </c>
      <c r="O52" s="65">
        <v>920</v>
      </c>
      <c r="P52" s="48"/>
      <c r="Q52" s="48"/>
      <c r="R52" s="48"/>
      <c r="S52" s="48"/>
      <c r="T52" s="48"/>
      <c r="U52" s="48"/>
    </row>
    <row r="53" spans="1:21" ht="30.75" customHeight="1" thickBot="1">
      <c r="A53" s="48"/>
      <c r="B53" s="1266" t="s">
        <v>21</v>
      </c>
      <c r="C53" s="1267"/>
      <c r="D53" s="67"/>
      <c r="E53" s="1268" t="s">
        <v>22</v>
      </c>
      <c r="F53" s="1268"/>
      <c r="G53" s="1268"/>
      <c r="H53" s="1268"/>
      <c r="I53" s="1268"/>
      <c r="J53" s="1269"/>
      <c r="K53" s="68">
        <v>566</v>
      </c>
      <c r="L53" s="69">
        <v>564</v>
      </c>
      <c r="M53" s="69">
        <v>581</v>
      </c>
      <c r="N53" s="69">
        <v>615</v>
      </c>
      <c r="O53" s="70">
        <v>586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70" t="s">
        <v>25</v>
      </c>
      <c r="C57" s="1271"/>
      <c r="D57" s="1274" t="s">
        <v>26</v>
      </c>
      <c r="E57" s="1275"/>
      <c r="F57" s="1275"/>
      <c r="G57" s="1275"/>
      <c r="H57" s="1275"/>
      <c r="I57" s="1275"/>
      <c r="J57" s="1276"/>
      <c r="K57" s="83"/>
      <c r="L57" s="84"/>
      <c r="M57" s="84"/>
      <c r="N57" s="84"/>
      <c r="O57" s="85"/>
    </row>
    <row r="58" spans="1:21" ht="31.5" customHeight="1" thickBot="1">
      <c r="B58" s="1272"/>
      <c r="C58" s="1273"/>
      <c r="D58" s="1277" t="s">
        <v>27</v>
      </c>
      <c r="E58" s="1278"/>
      <c r="F58" s="1278"/>
      <c r="G58" s="1278"/>
      <c r="H58" s="1278"/>
      <c r="I58" s="1278"/>
      <c r="J58" s="127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bKMQX2UfvILhfgbketqcDaseWOuTqhPA9+hDHspscfkLhxwAhEnzOvXkEes050DMSqGblDTj4HC/osz7b3Q==" saltValue="EEhQgzXFOALI/N+8R8hd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80" t="s">
        <v>30</v>
      </c>
      <c r="C41" s="1281"/>
      <c r="D41" s="102"/>
      <c r="E41" s="1286" t="s">
        <v>31</v>
      </c>
      <c r="F41" s="1286"/>
      <c r="G41" s="1286"/>
      <c r="H41" s="1287"/>
      <c r="I41" s="103">
        <v>10974</v>
      </c>
      <c r="J41" s="104">
        <v>10708</v>
      </c>
      <c r="K41" s="104">
        <v>10240</v>
      </c>
      <c r="L41" s="104">
        <v>9964</v>
      </c>
      <c r="M41" s="105">
        <v>9741</v>
      </c>
    </row>
    <row r="42" spans="2:13" ht="27.75" customHeight="1">
      <c r="B42" s="1282"/>
      <c r="C42" s="1283"/>
      <c r="D42" s="106"/>
      <c r="E42" s="1288" t="s">
        <v>32</v>
      </c>
      <c r="F42" s="1288"/>
      <c r="G42" s="1288"/>
      <c r="H42" s="1289"/>
      <c r="I42" s="107">
        <v>45</v>
      </c>
      <c r="J42" s="108">
        <v>30</v>
      </c>
      <c r="K42" s="108">
        <v>20</v>
      </c>
      <c r="L42" s="108">
        <v>15</v>
      </c>
      <c r="M42" s="109">
        <v>9</v>
      </c>
    </row>
    <row r="43" spans="2:13" ht="27.75" customHeight="1">
      <c r="B43" s="1282"/>
      <c r="C43" s="1283"/>
      <c r="D43" s="106"/>
      <c r="E43" s="1288" t="s">
        <v>33</v>
      </c>
      <c r="F43" s="1288"/>
      <c r="G43" s="1288"/>
      <c r="H43" s="1289"/>
      <c r="I43" s="107">
        <v>1812</v>
      </c>
      <c r="J43" s="108">
        <v>1733</v>
      </c>
      <c r="K43" s="108">
        <v>1607</v>
      </c>
      <c r="L43" s="108">
        <v>1502</v>
      </c>
      <c r="M43" s="109">
        <v>1361</v>
      </c>
    </row>
    <row r="44" spans="2:13" ht="27.75" customHeight="1">
      <c r="B44" s="1282"/>
      <c r="C44" s="1283"/>
      <c r="D44" s="106"/>
      <c r="E44" s="1288" t="s">
        <v>34</v>
      </c>
      <c r="F44" s="1288"/>
      <c r="G44" s="1288"/>
      <c r="H44" s="1289"/>
      <c r="I44" s="107">
        <v>67</v>
      </c>
      <c r="J44" s="108">
        <v>57</v>
      </c>
      <c r="K44" s="108">
        <v>48</v>
      </c>
      <c r="L44" s="108">
        <v>38</v>
      </c>
      <c r="M44" s="109">
        <v>33</v>
      </c>
    </row>
    <row r="45" spans="2:13" ht="27.75" customHeight="1">
      <c r="B45" s="1282"/>
      <c r="C45" s="1283"/>
      <c r="D45" s="106"/>
      <c r="E45" s="1288" t="s">
        <v>35</v>
      </c>
      <c r="F45" s="1288"/>
      <c r="G45" s="1288"/>
      <c r="H45" s="1289"/>
      <c r="I45" s="107">
        <v>1246</v>
      </c>
      <c r="J45" s="108">
        <v>1302</v>
      </c>
      <c r="K45" s="108">
        <v>1306</v>
      </c>
      <c r="L45" s="108">
        <v>1329</v>
      </c>
      <c r="M45" s="109">
        <v>1395</v>
      </c>
    </row>
    <row r="46" spans="2:13" ht="27.75" customHeight="1">
      <c r="B46" s="1282"/>
      <c r="C46" s="1283"/>
      <c r="D46" s="110"/>
      <c r="E46" s="1288" t="s">
        <v>36</v>
      </c>
      <c r="F46" s="1288"/>
      <c r="G46" s="1288"/>
      <c r="H46" s="1289"/>
      <c r="I46" s="107" t="s">
        <v>511</v>
      </c>
      <c r="J46" s="108" t="s">
        <v>511</v>
      </c>
      <c r="K46" s="108" t="s">
        <v>511</v>
      </c>
      <c r="L46" s="108" t="s">
        <v>511</v>
      </c>
      <c r="M46" s="109" t="s">
        <v>511</v>
      </c>
    </row>
    <row r="47" spans="2:13" ht="27.75" customHeight="1">
      <c r="B47" s="1282"/>
      <c r="C47" s="1283"/>
      <c r="D47" s="111"/>
      <c r="E47" s="1290" t="s">
        <v>37</v>
      </c>
      <c r="F47" s="1291"/>
      <c r="G47" s="1291"/>
      <c r="H47" s="1292"/>
      <c r="I47" s="107" t="s">
        <v>511</v>
      </c>
      <c r="J47" s="108" t="s">
        <v>511</v>
      </c>
      <c r="K47" s="108" t="s">
        <v>511</v>
      </c>
      <c r="L47" s="108" t="s">
        <v>511</v>
      </c>
      <c r="M47" s="109" t="s">
        <v>511</v>
      </c>
    </row>
    <row r="48" spans="2:13" ht="27.75" customHeight="1">
      <c r="B48" s="1282"/>
      <c r="C48" s="1283"/>
      <c r="D48" s="106"/>
      <c r="E48" s="1288" t="s">
        <v>38</v>
      </c>
      <c r="F48" s="1288"/>
      <c r="G48" s="1288"/>
      <c r="H48" s="1289"/>
      <c r="I48" s="107" t="s">
        <v>511</v>
      </c>
      <c r="J48" s="108" t="s">
        <v>511</v>
      </c>
      <c r="K48" s="108" t="s">
        <v>511</v>
      </c>
      <c r="L48" s="108" t="s">
        <v>511</v>
      </c>
      <c r="M48" s="109" t="s">
        <v>511</v>
      </c>
    </row>
    <row r="49" spans="2:13" ht="27.75" customHeight="1">
      <c r="B49" s="1284"/>
      <c r="C49" s="1285"/>
      <c r="D49" s="106"/>
      <c r="E49" s="1288" t="s">
        <v>39</v>
      </c>
      <c r="F49" s="1288"/>
      <c r="G49" s="1288"/>
      <c r="H49" s="1289"/>
      <c r="I49" s="107" t="s">
        <v>511</v>
      </c>
      <c r="J49" s="108" t="s">
        <v>511</v>
      </c>
      <c r="K49" s="108" t="s">
        <v>511</v>
      </c>
      <c r="L49" s="108" t="s">
        <v>511</v>
      </c>
      <c r="M49" s="109" t="s">
        <v>511</v>
      </c>
    </row>
    <row r="50" spans="2:13" ht="27.75" customHeight="1">
      <c r="B50" s="1293" t="s">
        <v>40</v>
      </c>
      <c r="C50" s="1294"/>
      <c r="D50" s="112"/>
      <c r="E50" s="1288" t="s">
        <v>41</v>
      </c>
      <c r="F50" s="1288"/>
      <c r="G50" s="1288"/>
      <c r="H50" s="1289"/>
      <c r="I50" s="107">
        <v>2430</v>
      </c>
      <c r="J50" s="108">
        <v>2250</v>
      </c>
      <c r="K50" s="108">
        <v>2160</v>
      </c>
      <c r="L50" s="108">
        <v>2084</v>
      </c>
      <c r="M50" s="109">
        <v>2218</v>
      </c>
    </row>
    <row r="51" spans="2:13" ht="27.75" customHeight="1">
      <c r="B51" s="1282"/>
      <c r="C51" s="1283"/>
      <c r="D51" s="106"/>
      <c r="E51" s="1288" t="s">
        <v>42</v>
      </c>
      <c r="F51" s="1288"/>
      <c r="G51" s="1288"/>
      <c r="H51" s="1289"/>
      <c r="I51" s="107">
        <v>142</v>
      </c>
      <c r="J51" s="108">
        <v>154</v>
      </c>
      <c r="K51" s="108">
        <v>153</v>
      </c>
      <c r="L51" s="108">
        <v>151</v>
      </c>
      <c r="M51" s="109">
        <v>109</v>
      </c>
    </row>
    <row r="52" spans="2:13" ht="27.75" customHeight="1">
      <c r="B52" s="1284"/>
      <c r="C52" s="1285"/>
      <c r="D52" s="106"/>
      <c r="E52" s="1288" t="s">
        <v>43</v>
      </c>
      <c r="F52" s="1288"/>
      <c r="G52" s="1288"/>
      <c r="H52" s="1289"/>
      <c r="I52" s="107">
        <v>8618</v>
      </c>
      <c r="J52" s="108">
        <v>8582</v>
      </c>
      <c r="K52" s="108">
        <v>8431</v>
      </c>
      <c r="L52" s="108">
        <v>8308</v>
      </c>
      <c r="M52" s="109">
        <v>8262</v>
      </c>
    </row>
    <row r="53" spans="2:13" ht="27.75" customHeight="1" thickBot="1">
      <c r="B53" s="1295" t="s">
        <v>44</v>
      </c>
      <c r="C53" s="1296"/>
      <c r="D53" s="113"/>
      <c r="E53" s="1297" t="s">
        <v>45</v>
      </c>
      <c r="F53" s="1297"/>
      <c r="G53" s="1297"/>
      <c r="H53" s="1298"/>
      <c r="I53" s="114">
        <v>2954</v>
      </c>
      <c r="J53" s="115">
        <v>2845</v>
      </c>
      <c r="K53" s="115">
        <v>2477</v>
      </c>
      <c r="L53" s="115">
        <v>2305</v>
      </c>
      <c r="M53" s="116">
        <v>1951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a9YE0l+bmepo4JeZy/o8HrJzDuNf1NOtTcfA7664Tb81A53sI1ujkpdAFW+d7Cm/AYA/QoEyIiQEDYo/Et1kQ==" saltValue="5NCbz/wdI/tJbqe9G+yf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7" t="s">
        <v>48</v>
      </c>
      <c r="D55" s="1307"/>
      <c r="E55" s="1308"/>
      <c r="F55" s="128">
        <v>726</v>
      </c>
      <c r="G55" s="128">
        <v>889</v>
      </c>
      <c r="H55" s="129">
        <v>931</v>
      </c>
    </row>
    <row r="56" spans="2:8" ht="52.5" customHeight="1">
      <c r="B56" s="130"/>
      <c r="C56" s="1309" t="s">
        <v>49</v>
      </c>
      <c r="D56" s="1309"/>
      <c r="E56" s="1310"/>
      <c r="F56" s="131">
        <v>421</v>
      </c>
      <c r="G56" s="131">
        <v>286</v>
      </c>
      <c r="H56" s="132">
        <v>151</v>
      </c>
    </row>
    <row r="57" spans="2:8" ht="53.25" customHeight="1">
      <c r="B57" s="130"/>
      <c r="C57" s="1311" t="s">
        <v>50</v>
      </c>
      <c r="D57" s="1311"/>
      <c r="E57" s="1312"/>
      <c r="F57" s="133">
        <v>879</v>
      </c>
      <c r="G57" s="133">
        <v>812</v>
      </c>
      <c r="H57" s="134">
        <v>995</v>
      </c>
    </row>
    <row r="58" spans="2:8" ht="45.75" customHeight="1">
      <c r="B58" s="135"/>
      <c r="C58" s="1299" t="s">
        <v>576</v>
      </c>
      <c r="D58" s="1300"/>
      <c r="E58" s="1301"/>
      <c r="F58" s="136">
        <v>105</v>
      </c>
      <c r="G58" s="136">
        <v>140</v>
      </c>
      <c r="H58" s="137">
        <v>432</v>
      </c>
    </row>
    <row r="59" spans="2:8" ht="45.75" customHeight="1">
      <c r="B59" s="135"/>
      <c r="C59" s="1299" t="s">
        <v>577</v>
      </c>
      <c r="D59" s="1300"/>
      <c r="E59" s="1301"/>
      <c r="F59" s="136">
        <v>119</v>
      </c>
      <c r="G59" s="136">
        <v>119</v>
      </c>
      <c r="H59" s="137">
        <v>119</v>
      </c>
    </row>
    <row r="60" spans="2:8" ht="45.75" customHeight="1">
      <c r="B60" s="135"/>
      <c r="C60" s="1299" t="s">
        <v>578</v>
      </c>
      <c r="D60" s="1300"/>
      <c r="E60" s="1301"/>
      <c r="F60" s="136">
        <v>346</v>
      </c>
      <c r="G60" s="136">
        <v>233</v>
      </c>
      <c r="H60" s="137">
        <v>117</v>
      </c>
    </row>
    <row r="61" spans="2:8" ht="45.75" customHeight="1">
      <c r="B61" s="135"/>
      <c r="C61" s="1299" t="s">
        <v>579</v>
      </c>
      <c r="D61" s="1300"/>
      <c r="E61" s="1301"/>
      <c r="F61" s="136">
        <v>108</v>
      </c>
      <c r="G61" s="136">
        <v>108</v>
      </c>
      <c r="H61" s="137">
        <v>108</v>
      </c>
    </row>
    <row r="62" spans="2:8" ht="45.75" customHeight="1" thickBot="1">
      <c r="B62" s="138"/>
      <c r="C62" s="1302" t="s">
        <v>580</v>
      </c>
      <c r="D62" s="1303"/>
      <c r="E62" s="1304"/>
      <c r="F62" s="139">
        <v>72</v>
      </c>
      <c r="G62" s="139">
        <v>72</v>
      </c>
      <c r="H62" s="140">
        <v>72</v>
      </c>
    </row>
    <row r="63" spans="2:8" ht="52.5" customHeight="1" thickBot="1">
      <c r="B63" s="141"/>
      <c r="C63" s="1305" t="s">
        <v>51</v>
      </c>
      <c r="D63" s="1305"/>
      <c r="E63" s="1306"/>
      <c r="F63" s="142">
        <v>2026</v>
      </c>
      <c r="G63" s="142">
        <v>1986</v>
      </c>
      <c r="H63" s="143">
        <v>2077</v>
      </c>
    </row>
    <row r="64" spans="2:8" ht="15" customHeight="1"/>
  </sheetData>
  <sheetProtection algorithmName="SHA-512" hashValue="rxVd+aNAKnuQhGrLboGFGDm4AnFIjKFsJATcjIiPYcEnhXW33H8IaePeA5qL2bxRIAQsHKNMejp6vT5BAwlc0A==" saltValue="LOQxPrXqnYfM4aqlf+z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10" zoomScale="110" zoomScaleNormal="11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13"/>
      <c r="H50" s="1313"/>
      <c r="I50" s="1313"/>
      <c r="J50" s="1313"/>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9" t="s">
        <v>553</v>
      </c>
      <c r="BQ50" s="1319"/>
      <c r="BR50" s="1319"/>
      <c r="BS50" s="1319"/>
      <c r="BT50" s="1319"/>
      <c r="BU50" s="1319"/>
      <c r="BV50" s="1319"/>
      <c r="BW50" s="1319"/>
      <c r="BX50" s="1319" t="s">
        <v>554</v>
      </c>
      <c r="BY50" s="1319"/>
      <c r="BZ50" s="1319"/>
      <c r="CA50" s="1319"/>
      <c r="CB50" s="1319"/>
      <c r="CC50" s="1319"/>
      <c r="CD50" s="1319"/>
      <c r="CE50" s="1319"/>
      <c r="CF50" s="1319" t="s">
        <v>555</v>
      </c>
      <c r="CG50" s="1319"/>
      <c r="CH50" s="1319"/>
      <c r="CI50" s="1319"/>
      <c r="CJ50" s="1319"/>
      <c r="CK50" s="1319"/>
      <c r="CL50" s="1319"/>
      <c r="CM50" s="1319"/>
      <c r="CN50" s="1319" t="s">
        <v>556</v>
      </c>
      <c r="CO50" s="1319"/>
      <c r="CP50" s="1319"/>
      <c r="CQ50" s="1319"/>
      <c r="CR50" s="1319"/>
      <c r="CS50" s="1319"/>
      <c r="CT50" s="1319"/>
      <c r="CU50" s="1319"/>
      <c r="CV50" s="1319" t="s">
        <v>557</v>
      </c>
      <c r="CW50" s="1319"/>
      <c r="CX50" s="1319"/>
      <c r="CY50" s="1319"/>
      <c r="CZ50" s="1319"/>
      <c r="DA50" s="1319"/>
      <c r="DB50" s="1319"/>
      <c r="DC50" s="1319"/>
    </row>
    <row r="51" spans="1:109" ht="13.5" customHeight="1">
      <c r="B51" s="397"/>
      <c r="G51" s="1330"/>
      <c r="H51" s="1330"/>
      <c r="I51" s="1334"/>
      <c r="J51" s="1334"/>
      <c r="K51" s="1320"/>
      <c r="L51" s="1320"/>
      <c r="M51" s="1320"/>
      <c r="N51" s="1320"/>
      <c r="AM51" s="406"/>
      <c r="AN51" s="1318" t="s">
        <v>606</v>
      </c>
      <c r="AO51" s="1318"/>
      <c r="AP51" s="1318"/>
      <c r="AQ51" s="1318"/>
      <c r="AR51" s="1318"/>
      <c r="AS51" s="1318"/>
      <c r="AT51" s="1318"/>
      <c r="AU51" s="1318"/>
      <c r="AV51" s="1318"/>
      <c r="AW51" s="1318"/>
      <c r="AX51" s="1318"/>
      <c r="AY51" s="1318"/>
      <c r="AZ51" s="1318"/>
      <c r="BA51" s="1318"/>
      <c r="BB51" s="1318" t="s">
        <v>607</v>
      </c>
      <c r="BC51" s="1318"/>
      <c r="BD51" s="1318"/>
      <c r="BE51" s="1318"/>
      <c r="BF51" s="1318"/>
      <c r="BG51" s="1318"/>
      <c r="BH51" s="1318"/>
      <c r="BI51" s="1318"/>
      <c r="BJ51" s="1318"/>
      <c r="BK51" s="1318"/>
      <c r="BL51" s="1318"/>
      <c r="BM51" s="1318"/>
      <c r="BN51" s="1318"/>
      <c r="BO51" s="1318"/>
      <c r="BP51" s="1315">
        <v>58</v>
      </c>
      <c r="BQ51" s="1315"/>
      <c r="BR51" s="1315"/>
      <c r="BS51" s="1315"/>
      <c r="BT51" s="1315"/>
      <c r="BU51" s="1315"/>
      <c r="BV51" s="1315"/>
      <c r="BW51" s="1315"/>
      <c r="BX51" s="1315">
        <v>56.5</v>
      </c>
      <c r="BY51" s="1315"/>
      <c r="BZ51" s="1315"/>
      <c r="CA51" s="1315"/>
      <c r="CB51" s="1315"/>
      <c r="CC51" s="1315"/>
      <c r="CD51" s="1315"/>
      <c r="CE51" s="1315"/>
      <c r="CF51" s="1315">
        <v>49.2</v>
      </c>
      <c r="CG51" s="1315"/>
      <c r="CH51" s="1315"/>
      <c r="CI51" s="1315"/>
      <c r="CJ51" s="1315"/>
      <c r="CK51" s="1315"/>
      <c r="CL51" s="1315"/>
      <c r="CM51" s="1315"/>
      <c r="CN51" s="1315">
        <v>45.7</v>
      </c>
      <c r="CO51" s="1315"/>
      <c r="CP51" s="1315"/>
      <c r="CQ51" s="1315"/>
      <c r="CR51" s="1315"/>
      <c r="CS51" s="1315"/>
      <c r="CT51" s="1315"/>
      <c r="CU51" s="1315"/>
      <c r="CV51" s="1315">
        <v>38</v>
      </c>
      <c r="CW51" s="1315"/>
      <c r="CX51" s="1315"/>
      <c r="CY51" s="1315"/>
      <c r="CZ51" s="1315"/>
      <c r="DA51" s="1315"/>
      <c r="DB51" s="1315"/>
      <c r="DC51" s="1315"/>
    </row>
    <row r="52" spans="1:109">
      <c r="B52" s="397"/>
      <c r="G52" s="1330"/>
      <c r="H52" s="1330"/>
      <c r="I52" s="1334"/>
      <c r="J52" s="1334"/>
      <c r="K52" s="1320"/>
      <c r="L52" s="1320"/>
      <c r="M52" s="1320"/>
      <c r="N52" s="1320"/>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c r="A53" s="405"/>
      <c r="B53" s="397"/>
      <c r="G53" s="1330"/>
      <c r="H53" s="1330"/>
      <c r="I53" s="1313"/>
      <c r="J53" s="1313"/>
      <c r="K53" s="1320"/>
      <c r="L53" s="1320"/>
      <c r="M53" s="1320"/>
      <c r="N53" s="1320"/>
      <c r="AM53" s="406"/>
      <c r="AN53" s="1318"/>
      <c r="AO53" s="1318"/>
      <c r="AP53" s="1318"/>
      <c r="AQ53" s="1318"/>
      <c r="AR53" s="1318"/>
      <c r="AS53" s="1318"/>
      <c r="AT53" s="1318"/>
      <c r="AU53" s="1318"/>
      <c r="AV53" s="1318"/>
      <c r="AW53" s="1318"/>
      <c r="AX53" s="1318"/>
      <c r="AY53" s="1318"/>
      <c r="AZ53" s="1318"/>
      <c r="BA53" s="1318"/>
      <c r="BB53" s="1318" t="s">
        <v>608</v>
      </c>
      <c r="BC53" s="1318"/>
      <c r="BD53" s="1318"/>
      <c r="BE53" s="1318"/>
      <c r="BF53" s="1318"/>
      <c r="BG53" s="1318"/>
      <c r="BH53" s="1318"/>
      <c r="BI53" s="1318"/>
      <c r="BJ53" s="1318"/>
      <c r="BK53" s="1318"/>
      <c r="BL53" s="1318"/>
      <c r="BM53" s="1318"/>
      <c r="BN53" s="1318"/>
      <c r="BO53" s="1318"/>
      <c r="BP53" s="1315">
        <v>53</v>
      </c>
      <c r="BQ53" s="1315"/>
      <c r="BR53" s="1315"/>
      <c r="BS53" s="1315"/>
      <c r="BT53" s="1315"/>
      <c r="BU53" s="1315"/>
      <c r="BV53" s="1315"/>
      <c r="BW53" s="1315"/>
      <c r="BX53" s="1315">
        <v>54.5</v>
      </c>
      <c r="BY53" s="1315"/>
      <c r="BZ53" s="1315"/>
      <c r="CA53" s="1315"/>
      <c r="CB53" s="1315"/>
      <c r="CC53" s="1315"/>
      <c r="CD53" s="1315"/>
      <c r="CE53" s="1315"/>
      <c r="CF53" s="1315">
        <v>56.3</v>
      </c>
      <c r="CG53" s="1315"/>
      <c r="CH53" s="1315"/>
      <c r="CI53" s="1315"/>
      <c r="CJ53" s="1315"/>
      <c r="CK53" s="1315"/>
      <c r="CL53" s="1315"/>
      <c r="CM53" s="1315"/>
      <c r="CN53" s="1315">
        <v>57.6</v>
      </c>
      <c r="CO53" s="1315"/>
      <c r="CP53" s="1315"/>
      <c r="CQ53" s="1315"/>
      <c r="CR53" s="1315"/>
      <c r="CS53" s="1315"/>
      <c r="CT53" s="1315"/>
      <c r="CU53" s="1315"/>
      <c r="CV53" s="1315">
        <v>58.9</v>
      </c>
      <c r="CW53" s="1315"/>
      <c r="CX53" s="1315"/>
      <c r="CY53" s="1315"/>
      <c r="CZ53" s="1315"/>
      <c r="DA53" s="1315"/>
      <c r="DB53" s="1315"/>
      <c r="DC53" s="1315"/>
    </row>
    <row r="54" spans="1:109">
      <c r="A54" s="405"/>
      <c r="B54" s="397"/>
      <c r="G54" s="1330"/>
      <c r="H54" s="1330"/>
      <c r="I54" s="1313"/>
      <c r="J54" s="1313"/>
      <c r="K54" s="1320"/>
      <c r="L54" s="1320"/>
      <c r="M54" s="1320"/>
      <c r="N54" s="1320"/>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c r="A55" s="405"/>
      <c r="B55" s="397"/>
      <c r="G55" s="1313"/>
      <c r="H55" s="1313"/>
      <c r="I55" s="1313"/>
      <c r="J55" s="1313"/>
      <c r="K55" s="1320"/>
      <c r="L55" s="1320"/>
      <c r="M55" s="1320"/>
      <c r="N55" s="1320"/>
      <c r="AN55" s="1319" t="s">
        <v>609</v>
      </c>
      <c r="AO55" s="1319"/>
      <c r="AP55" s="1319"/>
      <c r="AQ55" s="1319"/>
      <c r="AR55" s="1319"/>
      <c r="AS55" s="1319"/>
      <c r="AT55" s="1319"/>
      <c r="AU55" s="1319"/>
      <c r="AV55" s="1319"/>
      <c r="AW55" s="1319"/>
      <c r="AX55" s="1319"/>
      <c r="AY55" s="1319"/>
      <c r="AZ55" s="1319"/>
      <c r="BA55" s="1319"/>
      <c r="BB55" s="1318" t="s">
        <v>607</v>
      </c>
      <c r="BC55" s="1318"/>
      <c r="BD55" s="1318"/>
      <c r="BE55" s="1318"/>
      <c r="BF55" s="1318"/>
      <c r="BG55" s="1318"/>
      <c r="BH55" s="1318"/>
      <c r="BI55" s="1318"/>
      <c r="BJ55" s="1318"/>
      <c r="BK55" s="1318"/>
      <c r="BL55" s="1318"/>
      <c r="BM55" s="1318"/>
      <c r="BN55" s="1318"/>
      <c r="BO55" s="1318"/>
      <c r="BP55" s="1315">
        <v>36.6</v>
      </c>
      <c r="BQ55" s="1315"/>
      <c r="BR55" s="1315"/>
      <c r="BS55" s="1315"/>
      <c r="BT55" s="1315"/>
      <c r="BU55" s="1315"/>
      <c r="BV55" s="1315"/>
      <c r="BW55" s="1315"/>
      <c r="BX55" s="1315">
        <v>37.700000000000003</v>
      </c>
      <c r="BY55" s="1315"/>
      <c r="BZ55" s="1315"/>
      <c r="CA55" s="1315"/>
      <c r="CB55" s="1315"/>
      <c r="CC55" s="1315"/>
      <c r="CD55" s="1315"/>
      <c r="CE55" s="1315"/>
      <c r="CF55" s="1315">
        <v>37.9</v>
      </c>
      <c r="CG55" s="1315"/>
      <c r="CH55" s="1315"/>
      <c r="CI55" s="1315"/>
      <c r="CJ55" s="1315"/>
      <c r="CK55" s="1315"/>
      <c r="CL55" s="1315"/>
      <c r="CM55" s="1315"/>
      <c r="CN55" s="1315">
        <v>38.700000000000003</v>
      </c>
      <c r="CO55" s="1315"/>
      <c r="CP55" s="1315"/>
      <c r="CQ55" s="1315"/>
      <c r="CR55" s="1315"/>
      <c r="CS55" s="1315"/>
      <c r="CT55" s="1315"/>
      <c r="CU55" s="1315"/>
      <c r="CV55" s="1315">
        <v>32.5</v>
      </c>
      <c r="CW55" s="1315"/>
      <c r="CX55" s="1315"/>
      <c r="CY55" s="1315"/>
      <c r="CZ55" s="1315"/>
      <c r="DA55" s="1315"/>
      <c r="DB55" s="1315"/>
      <c r="DC55" s="1315"/>
    </row>
    <row r="56" spans="1:109">
      <c r="A56" s="405"/>
      <c r="B56" s="397"/>
      <c r="G56" s="1313"/>
      <c r="H56" s="1313"/>
      <c r="I56" s="1313"/>
      <c r="J56" s="1313"/>
      <c r="K56" s="1320"/>
      <c r="L56" s="1320"/>
      <c r="M56" s="1320"/>
      <c r="N56" s="1320"/>
      <c r="AN56" s="1319"/>
      <c r="AO56" s="1319"/>
      <c r="AP56" s="1319"/>
      <c r="AQ56" s="1319"/>
      <c r="AR56" s="1319"/>
      <c r="AS56" s="1319"/>
      <c r="AT56" s="1319"/>
      <c r="AU56" s="1319"/>
      <c r="AV56" s="1319"/>
      <c r="AW56" s="1319"/>
      <c r="AX56" s="1319"/>
      <c r="AY56" s="1319"/>
      <c r="AZ56" s="1319"/>
      <c r="BA56" s="1319"/>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c r="B57" s="409"/>
      <c r="G57" s="1313"/>
      <c r="H57" s="1313"/>
      <c r="I57" s="1316"/>
      <c r="J57" s="1316"/>
      <c r="K57" s="1320"/>
      <c r="L57" s="1320"/>
      <c r="M57" s="1320"/>
      <c r="N57" s="1320"/>
      <c r="AM57" s="390"/>
      <c r="AN57" s="1319"/>
      <c r="AO57" s="1319"/>
      <c r="AP57" s="1319"/>
      <c r="AQ57" s="1319"/>
      <c r="AR57" s="1319"/>
      <c r="AS57" s="1319"/>
      <c r="AT57" s="1319"/>
      <c r="AU57" s="1319"/>
      <c r="AV57" s="1319"/>
      <c r="AW57" s="1319"/>
      <c r="AX57" s="1319"/>
      <c r="AY57" s="1319"/>
      <c r="AZ57" s="1319"/>
      <c r="BA57" s="1319"/>
      <c r="BB57" s="1318" t="s">
        <v>608</v>
      </c>
      <c r="BC57" s="1318"/>
      <c r="BD57" s="1318"/>
      <c r="BE57" s="1318"/>
      <c r="BF57" s="1318"/>
      <c r="BG57" s="1318"/>
      <c r="BH57" s="1318"/>
      <c r="BI57" s="1318"/>
      <c r="BJ57" s="1318"/>
      <c r="BK57" s="1318"/>
      <c r="BL57" s="1318"/>
      <c r="BM57" s="1318"/>
      <c r="BN57" s="1318"/>
      <c r="BO57" s="1318"/>
      <c r="BP57" s="1315">
        <v>58.8</v>
      </c>
      <c r="BQ57" s="1315"/>
      <c r="BR57" s="1315"/>
      <c r="BS57" s="1315"/>
      <c r="BT57" s="1315"/>
      <c r="BU57" s="1315"/>
      <c r="BV57" s="1315"/>
      <c r="BW57" s="1315"/>
      <c r="BX57" s="1315">
        <v>59.4</v>
      </c>
      <c r="BY57" s="1315"/>
      <c r="BZ57" s="1315"/>
      <c r="CA57" s="1315"/>
      <c r="CB57" s="1315"/>
      <c r="CC57" s="1315"/>
      <c r="CD57" s="1315"/>
      <c r="CE57" s="1315"/>
      <c r="CF57" s="1315">
        <v>60.7</v>
      </c>
      <c r="CG57" s="1315"/>
      <c r="CH57" s="1315"/>
      <c r="CI57" s="1315"/>
      <c r="CJ57" s="1315"/>
      <c r="CK57" s="1315"/>
      <c r="CL57" s="1315"/>
      <c r="CM57" s="1315"/>
      <c r="CN57" s="1315">
        <v>61.3</v>
      </c>
      <c r="CO57" s="1315"/>
      <c r="CP57" s="1315"/>
      <c r="CQ57" s="1315"/>
      <c r="CR57" s="1315"/>
      <c r="CS57" s="1315"/>
      <c r="CT57" s="1315"/>
      <c r="CU57" s="1315"/>
      <c r="CV57" s="1315">
        <v>62.5</v>
      </c>
      <c r="CW57" s="1315"/>
      <c r="CX57" s="1315"/>
      <c r="CY57" s="1315"/>
      <c r="CZ57" s="1315"/>
      <c r="DA57" s="1315"/>
      <c r="DB57" s="1315"/>
      <c r="DC57" s="1315"/>
      <c r="DD57" s="410"/>
      <c r="DE57" s="409"/>
    </row>
    <row r="58" spans="1:109" s="405" customFormat="1">
      <c r="A58" s="390"/>
      <c r="B58" s="409"/>
      <c r="G58" s="1313"/>
      <c r="H58" s="1313"/>
      <c r="I58" s="1316"/>
      <c r="J58" s="1316"/>
      <c r="K58" s="1320"/>
      <c r="L58" s="1320"/>
      <c r="M58" s="1320"/>
      <c r="N58" s="1320"/>
      <c r="AM58" s="390"/>
      <c r="AN58" s="1319"/>
      <c r="AO58" s="1319"/>
      <c r="AP58" s="1319"/>
      <c r="AQ58" s="1319"/>
      <c r="AR58" s="1319"/>
      <c r="AS58" s="1319"/>
      <c r="AT58" s="1319"/>
      <c r="AU58" s="1319"/>
      <c r="AV58" s="1319"/>
      <c r="AW58" s="1319"/>
      <c r="AX58" s="1319"/>
      <c r="AY58" s="1319"/>
      <c r="AZ58" s="1319"/>
      <c r="BA58" s="1319"/>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610</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13"/>
      <c r="H72" s="1313"/>
      <c r="I72" s="1313"/>
      <c r="J72" s="1313"/>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9" t="s">
        <v>553</v>
      </c>
      <c r="BQ72" s="1319"/>
      <c r="BR72" s="1319"/>
      <c r="BS72" s="1319"/>
      <c r="BT72" s="1319"/>
      <c r="BU72" s="1319"/>
      <c r="BV72" s="1319"/>
      <c r="BW72" s="1319"/>
      <c r="BX72" s="1319" t="s">
        <v>554</v>
      </c>
      <c r="BY72" s="1319"/>
      <c r="BZ72" s="1319"/>
      <c r="CA72" s="1319"/>
      <c r="CB72" s="1319"/>
      <c r="CC72" s="1319"/>
      <c r="CD72" s="1319"/>
      <c r="CE72" s="1319"/>
      <c r="CF72" s="1319" t="s">
        <v>555</v>
      </c>
      <c r="CG72" s="1319"/>
      <c r="CH72" s="1319"/>
      <c r="CI72" s="1319"/>
      <c r="CJ72" s="1319"/>
      <c r="CK72" s="1319"/>
      <c r="CL72" s="1319"/>
      <c r="CM72" s="1319"/>
      <c r="CN72" s="1319" t="s">
        <v>556</v>
      </c>
      <c r="CO72" s="1319"/>
      <c r="CP72" s="1319"/>
      <c r="CQ72" s="1319"/>
      <c r="CR72" s="1319"/>
      <c r="CS72" s="1319"/>
      <c r="CT72" s="1319"/>
      <c r="CU72" s="1319"/>
      <c r="CV72" s="1319" t="s">
        <v>557</v>
      </c>
      <c r="CW72" s="1319"/>
      <c r="CX72" s="1319"/>
      <c r="CY72" s="1319"/>
      <c r="CZ72" s="1319"/>
      <c r="DA72" s="1319"/>
      <c r="DB72" s="1319"/>
      <c r="DC72" s="1319"/>
    </row>
    <row r="73" spans="2:107">
      <c r="B73" s="397"/>
      <c r="G73" s="1330"/>
      <c r="H73" s="1330"/>
      <c r="I73" s="1330"/>
      <c r="J73" s="1330"/>
      <c r="K73" s="1314"/>
      <c r="L73" s="1314"/>
      <c r="M73" s="1314"/>
      <c r="N73" s="1314"/>
      <c r="AM73" s="406"/>
      <c r="AN73" s="1318" t="s">
        <v>606</v>
      </c>
      <c r="AO73" s="1318"/>
      <c r="AP73" s="1318"/>
      <c r="AQ73" s="1318"/>
      <c r="AR73" s="1318"/>
      <c r="AS73" s="1318"/>
      <c r="AT73" s="1318"/>
      <c r="AU73" s="1318"/>
      <c r="AV73" s="1318"/>
      <c r="AW73" s="1318"/>
      <c r="AX73" s="1318"/>
      <c r="AY73" s="1318"/>
      <c r="AZ73" s="1318"/>
      <c r="BA73" s="1318"/>
      <c r="BB73" s="1318" t="s">
        <v>607</v>
      </c>
      <c r="BC73" s="1318"/>
      <c r="BD73" s="1318"/>
      <c r="BE73" s="1318"/>
      <c r="BF73" s="1318"/>
      <c r="BG73" s="1318"/>
      <c r="BH73" s="1318"/>
      <c r="BI73" s="1318"/>
      <c r="BJ73" s="1318"/>
      <c r="BK73" s="1318"/>
      <c r="BL73" s="1318"/>
      <c r="BM73" s="1318"/>
      <c r="BN73" s="1318"/>
      <c r="BO73" s="1318"/>
      <c r="BP73" s="1315">
        <v>58</v>
      </c>
      <c r="BQ73" s="1315"/>
      <c r="BR73" s="1315"/>
      <c r="BS73" s="1315"/>
      <c r="BT73" s="1315"/>
      <c r="BU73" s="1315"/>
      <c r="BV73" s="1315"/>
      <c r="BW73" s="1315"/>
      <c r="BX73" s="1315">
        <v>56.5</v>
      </c>
      <c r="BY73" s="1315"/>
      <c r="BZ73" s="1315"/>
      <c r="CA73" s="1315"/>
      <c r="CB73" s="1315"/>
      <c r="CC73" s="1315"/>
      <c r="CD73" s="1315"/>
      <c r="CE73" s="1315"/>
      <c r="CF73" s="1315">
        <v>49.2</v>
      </c>
      <c r="CG73" s="1315"/>
      <c r="CH73" s="1315"/>
      <c r="CI73" s="1315"/>
      <c r="CJ73" s="1315"/>
      <c r="CK73" s="1315"/>
      <c r="CL73" s="1315"/>
      <c r="CM73" s="1315"/>
      <c r="CN73" s="1315">
        <v>45.7</v>
      </c>
      <c r="CO73" s="1315"/>
      <c r="CP73" s="1315"/>
      <c r="CQ73" s="1315"/>
      <c r="CR73" s="1315"/>
      <c r="CS73" s="1315"/>
      <c r="CT73" s="1315"/>
      <c r="CU73" s="1315"/>
      <c r="CV73" s="1315">
        <v>38</v>
      </c>
      <c r="CW73" s="1315"/>
      <c r="CX73" s="1315"/>
      <c r="CY73" s="1315"/>
      <c r="CZ73" s="1315"/>
      <c r="DA73" s="1315"/>
      <c r="DB73" s="1315"/>
      <c r="DC73" s="1315"/>
    </row>
    <row r="74" spans="2:107">
      <c r="B74" s="397"/>
      <c r="G74" s="1330"/>
      <c r="H74" s="1330"/>
      <c r="I74" s="1330"/>
      <c r="J74" s="1330"/>
      <c r="K74" s="1314"/>
      <c r="L74" s="1314"/>
      <c r="M74" s="1314"/>
      <c r="N74" s="1314"/>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c r="B75" s="397"/>
      <c r="G75" s="1330"/>
      <c r="H75" s="1330"/>
      <c r="I75" s="1313"/>
      <c r="J75" s="1313"/>
      <c r="K75" s="1320"/>
      <c r="L75" s="1320"/>
      <c r="M75" s="1320"/>
      <c r="N75" s="1320"/>
      <c r="AM75" s="406"/>
      <c r="AN75" s="1318"/>
      <c r="AO75" s="1318"/>
      <c r="AP75" s="1318"/>
      <c r="AQ75" s="1318"/>
      <c r="AR75" s="1318"/>
      <c r="AS75" s="1318"/>
      <c r="AT75" s="1318"/>
      <c r="AU75" s="1318"/>
      <c r="AV75" s="1318"/>
      <c r="AW75" s="1318"/>
      <c r="AX75" s="1318"/>
      <c r="AY75" s="1318"/>
      <c r="AZ75" s="1318"/>
      <c r="BA75" s="1318"/>
      <c r="BB75" s="1318" t="s">
        <v>611</v>
      </c>
      <c r="BC75" s="1318"/>
      <c r="BD75" s="1318"/>
      <c r="BE75" s="1318"/>
      <c r="BF75" s="1318"/>
      <c r="BG75" s="1318"/>
      <c r="BH75" s="1318"/>
      <c r="BI75" s="1318"/>
      <c r="BJ75" s="1318"/>
      <c r="BK75" s="1318"/>
      <c r="BL75" s="1318"/>
      <c r="BM75" s="1318"/>
      <c r="BN75" s="1318"/>
      <c r="BO75" s="1318"/>
      <c r="BP75" s="1315">
        <v>11.9</v>
      </c>
      <c r="BQ75" s="1315"/>
      <c r="BR75" s="1315"/>
      <c r="BS75" s="1315"/>
      <c r="BT75" s="1315"/>
      <c r="BU75" s="1315"/>
      <c r="BV75" s="1315"/>
      <c r="BW75" s="1315"/>
      <c r="BX75" s="1315">
        <v>11.2</v>
      </c>
      <c r="BY75" s="1315"/>
      <c r="BZ75" s="1315"/>
      <c r="CA75" s="1315"/>
      <c r="CB75" s="1315"/>
      <c r="CC75" s="1315"/>
      <c r="CD75" s="1315"/>
      <c r="CE75" s="1315"/>
      <c r="CF75" s="1315">
        <v>11.2</v>
      </c>
      <c r="CG75" s="1315"/>
      <c r="CH75" s="1315"/>
      <c r="CI75" s="1315"/>
      <c r="CJ75" s="1315"/>
      <c r="CK75" s="1315"/>
      <c r="CL75" s="1315"/>
      <c r="CM75" s="1315"/>
      <c r="CN75" s="1315">
        <v>11.6</v>
      </c>
      <c r="CO75" s="1315"/>
      <c r="CP75" s="1315"/>
      <c r="CQ75" s="1315"/>
      <c r="CR75" s="1315"/>
      <c r="CS75" s="1315"/>
      <c r="CT75" s="1315"/>
      <c r="CU75" s="1315"/>
      <c r="CV75" s="1315">
        <v>11.7</v>
      </c>
      <c r="CW75" s="1315"/>
      <c r="CX75" s="1315"/>
      <c r="CY75" s="1315"/>
      <c r="CZ75" s="1315"/>
      <c r="DA75" s="1315"/>
      <c r="DB75" s="1315"/>
      <c r="DC75" s="1315"/>
    </row>
    <row r="76" spans="2:107">
      <c r="B76" s="397"/>
      <c r="G76" s="1330"/>
      <c r="H76" s="1330"/>
      <c r="I76" s="1313"/>
      <c r="J76" s="1313"/>
      <c r="K76" s="1320"/>
      <c r="L76" s="1320"/>
      <c r="M76" s="1320"/>
      <c r="N76" s="1320"/>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c r="B77" s="397"/>
      <c r="G77" s="1313"/>
      <c r="H77" s="1313"/>
      <c r="I77" s="1313"/>
      <c r="J77" s="1313"/>
      <c r="K77" s="1314"/>
      <c r="L77" s="1314"/>
      <c r="M77" s="1314"/>
      <c r="N77" s="1314"/>
      <c r="AN77" s="1319" t="s">
        <v>609</v>
      </c>
      <c r="AO77" s="1319"/>
      <c r="AP77" s="1319"/>
      <c r="AQ77" s="1319"/>
      <c r="AR77" s="1319"/>
      <c r="AS77" s="1319"/>
      <c r="AT77" s="1319"/>
      <c r="AU77" s="1319"/>
      <c r="AV77" s="1319"/>
      <c r="AW77" s="1319"/>
      <c r="AX77" s="1319"/>
      <c r="AY77" s="1319"/>
      <c r="AZ77" s="1319"/>
      <c r="BA77" s="1319"/>
      <c r="BB77" s="1318" t="s">
        <v>607</v>
      </c>
      <c r="BC77" s="1318"/>
      <c r="BD77" s="1318"/>
      <c r="BE77" s="1318"/>
      <c r="BF77" s="1318"/>
      <c r="BG77" s="1318"/>
      <c r="BH77" s="1318"/>
      <c r="BI77" s="1318"/>
      <c r="BJ77" s="1318"/>
      <c r="BK77" s="1318"/>
      <c r="BL77" s="1318"/>
      <c r="BM77" s="1318"/>
      <c r="BN77" s="1318"/>
      <c r="BO77" s="1318"/>
      <c r="BP77" s="1315">
        <v>36.6</v>
      </c>
      <c r="BQ77" s="1315"/>
      <c r="BR77" s="1315"/>
      <c r="BS77" s="1315"/>
      <c r="BT77" s="1315"/>
      <c r="BU77" s="1315"/>
      <c r="BV77" s="1315"/>
      <c r="BW77" s="1315"/>
      <c r="BX77" s="1315">
        <v>37.700000000000003</v>
      </c>
      <c r="BY77" s="1315"/>
      <c r="BZ77" s="1315"/>
      <c r="CA77" s="1315"/>
      <c r="CB77" s="1315"/>
      <c r="CC77" s="1315"/>
      <c r="CD77" s="1315"/>
      <c r="CE77" s="1315"/>
      <c r="CF77" s="1315">
        <v>37.9</v>
      </c>
      <c r="CG77" s="1315"/>
      <c r="CH77" s="1315"/>
      <c r="CI77" s="1315"/>
      <c r="CJ77" s="1315"/>
      <c r="CK77" s="1315"/>
      <c r="CL77" s="1315"/>
      <c r="CM77" s="1315"/>
      <c r="CN77" s="1315">
        <v>38.700000000000003</v>
      </c>
      <c r="CO77" s="1315"/>
      <c r="CP77" s="1315"/>
      <c r="CQ77" s="1315"/>
      <c r="CR77" s="1315"/>
      <c r="CS77" s="1315"/>
      <c r="CT77" s="1315"/>
      <c r="CU77" s="1315"/>
      <c r="CV77" s="1315">
        <v>32.5</v>
      </c>
      <c r="CW77" s="1315"/>
      <c r="CX77" s="1315"/>
      <c r="CY77" s="1315"/>
      <c r="CZ77" s="1315"/>
      <c r="DA77" s="1315"/>
      <c r="DB77" s="1315"/>
      <c r="DC77" s="1315"/>
    </row>
    <row r="78" spans="2:107">
      <c r="B78" s="397"/>
      <c r="G78" s="1313"/>
      <c r="H78" s="1313"/>
      <c r="I78" s="1313"/>
      <c r="J78" s="1313"/>
      <c r="K78" s="1314"/>
      <c r="L78" s="1314"/>
      <c r="M78" s="1314"/>
      <c r="N78" s="1314"/>
      <c r="AN78" s="1319"/>
      <c r="AO78" s="1319"/>
      <c r="AP78" s="1319"/>
      <c r="AQ78" s="1319"/>
      <c r="AR78" s="1319"/>
      <c r="AS78" s="1319"/>
      <c r="AT78" s="1319"/>
      <c r="AU78" s="1319"/>
      <c r="AV78" s="1319"/>
      <c r="AW78" s="1319"/>
      <c r="AX78" s="1319"/>
      <c r="AY78" s="1319"/>
      <c r="AZ78" s="1319"/>
      <c r="BA78" s="1319"/>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c r="B79" s="397"/>
      <c r="G79" s="1313"/>
      <c r="H79" s="1313"/>
      <c r="I79" s="1316"/>
      <c r="J79" s="1316"/>
      <c r="K79" s="1317"/>
      <c r="L79" s="1317"/>
      <c r="M79" s="1317"/>
      <c r="N79" s="1317"/>
      <c r="AN79" s="1319"/>
      <c r="AO79" s="1319"/>
      <c r="AP79" s="1319"/>
      <c r="AQ79" s="1319"/>
      <c r="AR79" s="1319"/>
      <c r="AS79" s="1319"/>
      <c r="AT79" s="1319"/>
      <c r="AU79" s="1319"/>
      <c r="AV79" s="1319"/>
      <c r="AW79" s="1319"/>
      <c r="AX79" s="1319"/>
      <c r="AY79" s="1319"/>
      <c r="AZ79" s="1319"/>
      <c r="BA79" s="1319"/>
      <c r="BB79" s="1318" t="s">
        <v>611</v>
      </c>
      <c r="BC79" s="1318"/>
      <c r="BD79" s="1318"/>
      <c r="BE79" s="1318"/>
      <c r="BF79" s="1318"/>
      <c r="BG79" s="1318"/>
      <c r="BH79" s="1318"/>
      <c r="BI79" s="1318"/>
      <c r="BJ79" s="1318"/>
      <c r="BK79" s="1318"/>
      <c r="BL79" s="1318"/>
      <c r="BM79" s="1318"/>
      <c r="BN79" s="1318"/>
      <c r="BO79" s="1318"/>
      <c r="BP79" s="1315">
        <v>9.1999999999999993</v>
      </c>
      <c r="BQ79" s="1315"/>
      <c r="BR79" s="1315"/>
      <c r="BS79" s="1315"/>
      <c r="BT79" s="1315"/>
      <c r="BU79" s="1315"/>
      <c r="BV79" s="1315"/>
      <c r="BW79" s="1315"/>
      <c r="BX79" s="1315">
        <v>8.9</v>
      </c>
      <c r="BY79" s="1315"/>
      <c r="BZ79" s="1315"/>
      <c r="CA79" s="1315"/>
      <c r="CB79" s="1315"/>
      <c r="CC79" s="1315"/>
      <c r="CD79" s="1315"/>
      <c r="CE79" s="1315"/>
      <c r="CF79" s="1315">
        <v>8.6999999999999993</v>
      </c>
      <c r="CG79" s="1315"/>
      <c r="CH79" s="1315"/>
      <c r="CI79" s="1315"/>
      <c r="CJ79" s="1315"/>
      <c r="CK79" s="1315"/>
      <c r="CL79" s="1315"/>
      <c r="CM79" s="1315"/>
      <c r="CN79" s="1315">
        <v>8.8000000000000007</v>
      </c>
      <c r="CO79" s="1315"/>
      <c r="CP79" s="1315"/>
      <c r="CQ79" s="1315"/>
      <c r="CR79" s="1315"/>
      <c r="CS79" s="1315"/>
      <c r="CT79" s="1315"/>
      <c r="CU79" s="1315"/>
      <c r="CV79" s="1315">
        <v>8.6999999999999993</v>
      </c>
      <c r="CW79" s="1315"/>
      <c r="CX79" s="1315"/>
      <c r="CY79" s="1315"/>
      <c r="CZ79" s="1315"/>
      <c r="DA79" s="1315"/>
      <c r="DB79" s="1315"/>
      <c r="DC79" s="1315"/>
    </row>
    <row r="80" spans="2:107">
      <c r="B80" s="397"/>
      <c r="G80" s="1313"/>
      <c r="H80" s="1313"/>
      <c r="I80" s="1316"/>
      <c r="J80" s="1316"/>
      <c r="K80" s="1317"/>
      <c r="L80" s="1317"/>
      <c r="M80" s="1317"/>
      <c r="N80" s="1317"/>
      <c r="AN80" s="1319"/>
      <c r="AO80" s="1319"/>
      <c r="AP80" s="1319"/>
      <c r="AQ80" s="1319"/>
      <c r="AR80" s="1319"/>
      <c r="AS80" s="1319"/>
      <c r="AT80" s="1319"/>
      <c r="AU80" s="1319"/>
      <c r="AV80" s="1319"/>
      <c r="AW80" s="1319"/>
      <c r="AX80" s="1319"/>
      <c r="AY80" s="1319"/>
      <c r="AZ80" s="1319"/>
      <c r="BA80" s="1319"/>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1AtwI52CSM/Re8YOnVAZYoDDxA2Tet3DR228PeET1PXdAQX5uTDejkmoZb0AcAsWi8x8aw9dcNSkmud37BHJw==" saltValue="Suy1TX2DWpwhQmypH9F/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R7fHNlFPmalJazqpT1pD3gROOImKl5SeL+DLjOf7MxwFzOVpXFTb/N+W1BvqDJtbQc2iPi9f6IIO9ec1RISUoA==" saltValue="WKbIhVbY3ezOsn+8pcNm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63"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34tUsIa5IKHNV9FRhN3g1dGBHj/bet/Khs/hzgURbr9FZAgBexkksHtSlJ1QTXZoTN95aiQQZHCL1xl0Xh3fQA==" saltValue="Iz3eHSq3j+khmtYOfB8w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49790</v>
      </c>
      <c r="E3" s="162"/>
      <c r="F3" s="163">
        <v>66954</v>
      </c>
      <c r="G3" s="164"/>
      <c r="H3" s="165"/>
    </row>
    <row r="4" spans="1:8">
      <c r="A4" s="166"/>
      <c r="B4" s="167"/>
      <c r="C4" s="168"/>
      <c r="D4" s="169">
        <v>38873</v>
      </c>
      <c r="E4" s="170"/>
      <c r="F4" s="171">
        <v>37305</v>
      </c>
      <c r="G4" s="172"/>
      <c r="H4" s="173"/>
    </row>
    <row r="5" spans="1:8">
      <c r="A5" s="154" t="s">
        <v>545</v>
      </c>
      <c r="B5" s="159"/>
      <c r="C5" s="160"/>
      <c r="D5" s="161">
        <v>42396</v>
      </c>
      <c r="E5" s="162"/>
      <c r="F5" s="163">
        <v>72656</v>
      </c>
      <c r="G5" s="164"/>
      <c r="H5" s="165"/>
    </row>
    <row r="6" spans="1:8">
      <c r="A6" s="166"/>
      <c r="B6" s="167"/>
      <c r="C6" s="168"/>
      <c r="D6" s="169">
        <v>33226</v>
      </c>
      <c r="E6" s="170"/>
      <c r="F6" s="171">
        <v>36448</v>
      </c>
      <c r="G6" s="172"/>
      <c r="H6" s="173"/>
    </row>
    <row r="7" spans="1:8">
      <c r="A7" s="154" t="s">
        <v>546</v>
      </c>
      <c r="B7" s="159"/>
      <c r="C7" s="160"/>
      <c r="D7" s="161">
        <v>36473</v>
      </c>
      <c r="E7" s="162"/>
      <c r="F7" s="163">
        <v>65080</v>
      </c>
      <c r="G7" s="164"/>
      <c r="H7" s="165"/>
    </row>
    <row r="8" spans="1:8">
      <c r="A8" s="166"/>
      <c r="B8" s="167"/>
      <c r="C8" s="168"/>
      <c r="D8" s="169">
        <v>21107</v>
      </c>
      <c r="E8" s="170"/>
      <c r="F8" s="171">
        <v>38201</v>
      </c>
      <c r="G8" s="172"/>
      <c r="H8" s="173"/>
    </row>
    <row r="9" spans="1:8">
      <c r="A9" s="154" t="s">
        <v>547</v>
      </c>
      <c r="B9" s="159"/>
      <c r="C9" s="160"/>
      <c r="D9" s="161">
        <v>52140</v>
      </c>
      <c r="E9" s="162"/>
      <c r="F9" s="163">
        <v>79288</v>
      </c>
      <c r="G9" s="164"/>
      <c r="H9" s="165"/>
    </row>
    <row r="10" spans="1:8">
      <c r="A10" s="166"/>
      <c r="B10" s="167"/>
      <c r="C10" s="168"/>
      <c r="D10" s="169">
        <v>38760</v>
      </c>
      <c r="E10" s="170"/>
      <c r="F10" s="171">
        <v>41870</v>
      </c>
      <c r="G10" s="172"/>
      <c r="H10" s="173"/>
    </row>
    <row r="11" spans="1:8">
      <c r="A11" s="154" t="s">
        <v>548</v>
      </c>
      <c r="B11" s="159"/>
      <c r="C11" s="160"/>
      <c r="D11" s="161">
        <v>66683</v>
      </c>
      <c r="E11" s="162"/>
      <c r="F11" s="163">
        <v>84962</v>
      </c>
      <c r="G11" s="164"/>
      <c r="H11" s="165"/>
    </row>
    <row r="12" spans="1:8">
      <c r="A12" s="166"/>
      <c r="B12" s="167"/>
      <c r="C12" s="174"/>
      <c r="D12" s="169">
        <v>56657</v>
      </c>
      <c r="E12" s="170"/>
      <c r="F12" s="171">
        <v>42793</v>
      </c>
      <c r="G12" s="172"/>
      <c r="H12" s="173"/>
    </row>
    <row r="13" spans="1:8">
      <c r="A13" s="154"/>
      <c r="B13" s="159"/>
      <c r="C13" s="175"/>
      <c r="D13" s="176">
        <v>49496</v>
      </c>
      <c r="E13" s="177"/>
      <c r="F13" s="178">
        <v>73788</v>
      </c>
      <c r="G13" s="179"/>
      <c r="H13" s="165"/>
    </row>
    <row r="14" spans="1:8">
      <c r="A14" s="166"/>
      <c r="B14" s="167"/>
      <c r="C14" s="168"/>
      <c r="D14" s="169">
        <v>37725</v>
      </c>
      <c r="E14" s="170"/>
      <c r="F14" s="171">
        <v>39323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4.55</v>
      </c>
      <c r="C19" s="180">
        <f>ROUND(VALUE(SUBSTITUTE(実質収支比率等に係る経年分析!G$48,"▲","-")),2)</f>
        <v>3.99</v>
      </c>
      <c r="D19" s="180">
        <f>ROUND(VALUE(SUBSTITUTE(実質収支比率等に係る経年分析!H$48,"▲","-")),2)</f>
        <v>3.74</v>
      </c>
      <c r="E19" s="180">
        <f>ROUND(VALUE(SUBSTITUTE(実質収支比率等に係る経年分析!I$48,"▲","-")),2)</f>
        <v>3.25</v>
      </c>
      <c r="F19" s="180">
        <f>ROUND(VALUE(SUBSTITUTE(実質収支比率等に係る経年分析!J$48,"▲","-")),2)</f>
        <v>4.87</v>
      </c>
    </row>
    <row r="20" spans="1:11">
      <c r="A20" s="180" t="s">
        <v>55</v>
      </c>
      <c r="B20" s="180">
        <f>ROUND(VALUE(SUBSTITUTE(実質収支比率等に係る経年分析!F$47,"▲","-")),2)</f>
        <v>21.89</v>
      </c>
      <c r="C20" s="180">
        <f>ROUND(VALUE(SUBSTITUTE(実質収支比率等に係る経年分析!G$47,"▲","-")),2)</f>
        <v>19.55</v>
      </c>
      <c r="D20" s="180">
        <f>ROUND(VALUE(SUBSTITUTE(実質収支比率等に係る経年分析!H$47,"▲","-")),2)</f>
        <v>12.44</v>
      </c>
      <c r="E20" s="180">
        <f>ROUND(VALUE(SUBSTITUTE(実質収支比率等に係る経年分析!I$47,"▲","-")),2)</f>
        <v>15</v>
      </c>
      <c r="F20" s="180">
        <f>ROUND(VALUE(SUBSTITUTE(実質収支比率等に係る経年分析!J$47,"▲","-")),2)</f>
        <v>15.44</v>
      </c>
    </row>
    <row r="21" spans="1:11">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-3.03</v>
      </c>
      <c r="D21" s="180">
        <f>IF(ISNUMBER(VALUE(SUBSTITUTE(実質収支比率等に係る経年分析!H$49,"▲","-"))),ROUND(VALUE(SUBSTITUTE(実質収支比率等に係る経年分析!H$49,"▲","-")),2),NA())</f>
        <v>-7.4</v>
      </c>
      <c r="E21" s="180">
        <f>IF(ISNUMBER(VALUE(SUBSTITUTE(実質収支比率等に係る経年分析!I$49,"▲","-"))),ROUND(VALUE(SUBSTITUTE(実質収支比率等に係る経年分析!I$49,"▲","-")),2),NA())</f>
        <v>2.31</v>
      </c>
      <c r="F21" s="180">
        <f>IF(ISNUMBER(VALUE(SUBSTITUTE(実質収支比率等に係る経年分析!J$49,"▲","-"))),ROUND(VALUE(SUBSTITUTE(実質収支比率等に係る経年分析!J$49,"▲","-")),2),NA())</f>
        <v>2.39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4.87</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0.72</v>
      </c>
      <c r="F35" s="181">
        <f>IF(ROUND(VALUE(SUBSTITUTE(連結実質赤字比率に係る赤字・黒字の構成分析!H$35,"▲", "-")), 2) &lt; 0, ABS(ROUND(VALUE(SUBSTITUTE(連結実質赤字比率に係る赤字・黒字の構成分析!H$35,"▲", "-")), 2)), NA())</f>
        <v>2.15</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0.87</v>
      </c>
      <c r="I35" s="181" t="e">
        <f>IF(ROUND(VALUE(SUBSTITUTE(連結実質赤字比率に係る赤字・黒字の構成分析!I$35,"▲", "-")), 2) &gt;= 0, ABS(ROUND(VALUE(SUBSTITUTE(連結実質赤字比率に係る赤字・黒字の構成分析!I$35,"▲", "-")), 2)), NA())</f>
        <v>#N/A</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831</v>
      </c>
      <c r="E42" s="182"/>
      <c r="F42" s="182"/>
      <c r="G42" s="182">
        <f>'実質公債費比率（分子）の構造'!L$52</f>
        <v>844</v>
      </c>
      <c r="H42" s="182"/>
      <c r="I42" s="182"/>
      <c r="J42" s="182">
        <f>'実質公債費比率（分子）の構造'!M$52</f>
        <v>833</v>
      </c>
      <c r="K42" s="182"/>
      <c r="L42" s="182"/>
      <c r="M42" s="182">
        <f>'実質公債費比率（分子）の構造'!N$52</f>
        <v>894</v>
      </c>
      <c r="N42" s="182"/>
      <c r="O42" s="182"/>
      <c r="P42" s="182">
        <f>'実質公債費比率（分子）の構造'!O$52</f>
        <v>920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18</v>
      </c>
      <c r="C44" s="182"/>
      <c r="D44" s="182"/>
      <c r="E44" s="182">
        <f>'実質公債費比率（分子）の構造'!L$50</f>
        <v>14</v>
      </c>
      <c r="F44" s="182"/>
      <c r="G44" s="182"/>
      <c r="H44" s="182">
        <f>'実質公債費比率（分子）の構造'!M$50</f>
        <v>14</v>
      </c>
      <c r="I44" s="182"/>
      <c r="J44" s="182"/>
      <c r="K44" s="182">
        <f>'実質公債費比率（分子）の構造'!N$50</f>
        <v>5</v>
      </c>
      <c r="L44" s="182"/>
      <c r="M44" s="182"/>
      <c r="N44" s="182">
        <f>'実質公債費比率（分子）の構造'!O$50</f>
        <v>5</v>
      </c>
      <c r="O44" s="182"/>
      <c r="P44" s="182"/>
    </row>
    <row r="45" spans="1:16">
      <c r="A45" s="182" t="s">
        <v>66</v>
      </c>
      <c r="B45" s="182">
        <f>'実質公債費比率（分子）の構造'!K$49</f>
        <v>8</v>
      </c>
      <c r="C45" s="182"/>
      <c r="D45" s="182"/>
      <c r="E45" s="182">
        <f>'実質公債費比率（分子）の構造'!L$49</f>
        <v>8</v>
      </c>
      <c r="F45" s="182"/>
      <c r="G45" s="182"/>
      <c r="H45" s="182">
        <f>'実質公債費比率（分子）の構造'!M$49</f>
        <v>8</v>
      </c>
      <c r="I45" s="182"/>
      <c r="J45" s="182"/>
      <c r="K45" s="182">
        <f>'実質公債費比率（分子）の構造'!N$49</f>
        <v>8</v>
      </c>
      <c r="L45" s="182"/>
      <c r="M45" s="182"/>
      <c r="N45" s="182">
        <f>'実質公債費比率（分子）の構造'!O$49</f>
        <v>8</v>
      </c>
      <c r="O45" s="182"/>
      <c r="P45" s="182"/>
    </row>
    <row r="46" spans="1:16">
      <c r="A46" s="182" t="s">
        <v>67</v>
      </c>
      <c r="B46" s="182">
        <f>'実質公債費比率（分子）の構造'!K$48</f>
        <v>293</v>
      </c>
      <c r="C46" s="182"/>
      <c r="D46" s="182"/>
      <c r="E46" s="182">
        <f>'実質公債費比率（分子）の構造'!L$48</f>
        <v>266</v>
      </c>
      <c r="F46" s="182"/>
      <c r="G46" s="182"/>
      <c r="H46" s="182">
        <f>'実質公債費比率（分子）の構造'!M$48</f>
        <v>244</v>
      </c>
      <c r="I46" s="182"/>
      <c r="J46" s="182"/>
      <c r="K46" s="182">
        <f>'実質公債費比率（分子）の構造'!N$48</f>
        <v>249</v>
      </c>
      <c r="L46" s="182"/>
      <c r="M46" s="182"/>
      <c r="N46" s="182">
        <f>'実質公債費比率（分子）の構造'!O$48</f>
        <v>253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1078</v>
      </c>
      <c r="C49" s="182"/>
      <c r="D49" s="182"/>
      <c r="E49" s="182">
        <f>'実質公債費比率（分子）の構造'!L$45</f>
        <v>1120</v>
      </c>
      <c r="F49" s="182"/>
      <c r="G49" s="182"/>
      <c r="H49" s="182">
        <f>'実質公債費比率（分子）の構造'!M$45</f>
        <v>1148</v>
      </c>
      <c r="I49" s="182"/>
      <c r="J49" s="182"/>
      <c r="K49" s="182">
        <f>'実質公債費比率（分子）の構造'!N$45</f>
        <v>1247</v>
      </c>
      <c r="L49" s="182"/>
      <c r="M49" s="182"/>
      <c r="N49" s="182">
        <f>'実質公債費比率（分子）の構造'!O$45</f>
        <v>1240</v>
      </c>
      <c r="O49" s="182"/>
      <c r="P49" s="182"/>
    </row>
    <row r="50" spans="1:16">
      <c r="A50" s="182" t="s">
        <v>71</v>
      </c>
      <c r="B50" s="182" t="e">
        <f>NA()</f>
        <v>#N/A</v>
      </c>
      <c r="C50" s="182">
        <f>IF(ISNUMBER('実質公債費比率（分子）の構造'!K$53),'実質公債費比率（分子）の構造'!K$53,NA())</f>
        <v>566</v>
      </c>
      <c r="D50" s="182" t="e">
        <f>NA()</f>
        <v>#N/A</v>
      </c>
      <c r="E50" s="182" t="e">
        <f>NA()</f>
        <v>#N/A</v>
      </c>
      <c r="F50" s="182">
        <f>IF(ISNUMBER('実質公債費比率（分子）の構造'!L$53),'実質公債費比率（分子）の構造'!L$53,NA())</f>
        <v>564</v>
      </c>
      <c r="G50" s="182" t="e">
        <f>NA()</f>
        <v>#N/A</v>
      </c>
      <c r="H50" s="182" t="e">
        <f>NA()</f>
        <v>#N/A</v>
      </c>
      <c r="I50" s="182">
        <f>IF(ISNUMBER('実質公債費比率（分子）の構造'!M$53),'実質公債費比率（分子）の構造'!M$53,NA())</f>
        <v>581</v>
      </c>
      <c r="J50" s="182" t="e">
        <f>NA()</f>
        <v>#N/A</v>
      </c>
      <c r="K50" s="182" t="e">
        <f>NA()</f>
        <v>#N/A</v>
      </c>
      <c r="L50" s="182">
        <f>IF(ISNUMBER('実質公債費比率（分子）の構造'!N$53),'実質公債費比率（分子）の構造'!N$53,NA())</f>
        <v>615</v>
      </c>
      <c r="M50" s="182" t="e">
        <f>NA()</f>
        <v>#N/A</v>
      </c>
      <c r="N50" s="182" t="e">
        <f>NA()</f>
        <v>#N/A</v>
      </c>
      <c r="O50" s="182">
        <f>IF(ISNUMBER('実質公債費比率（分子）の構造'!O$53),'実質公債費比率（分子）の構造'!O$53,NA())</f>
        <v>586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8618</v>
      </c>
      <c r="E56" s="181"/>
      <c r="F56" s="181"/>
      <c r="G56" s="181">
        <f>'将来負担比率（分子）の構造'!J$52</f>
        <v>8582</v>
      </c>
      <c r="H56" s="181"/>
      <c r="I56" s="181"/>
      <c r="J56" s="181">
        <f>'将来負担比率（分子）の構造'!K$52</f>
        <v>8431</v>
      </c>
      <c r="K56" s="181"/>
      <c r="L56" s="181"/>
      <c r="M56" s="181">
        <f>'将来負担比率（分子）の構造'!L$52</f>
        <v>8308</v>
      </c>
      <c r="N56" s="181"/>
      <c r="O56" s="181"/>
      <c r="P56" s="181">
        <f>'将来負担比率（分子）の構造'!M$52</f>
        <v>8262</v>
      </c>
    </row>
    <row r="57" spans="1:16">
      <c r="A57" s="181" t="s">
        <v>42</v>
      </c>
      <c r="B57" s="181"/>
      <c r="C57" s="181"/>
      <c r="D57" s="181">
        <f>'将来負担比率（分子）の構造'!I$51</f>
        <v>142</v>
      </c>
      <c r="E57" s="181"/>
      <c r="F57" s="181"/>
      <c r="G57" s="181">
        <f>'将来負担比率（分子）の構造'!J$51</f>
        <v>154</v>
      </c>
      <c r="H57" s="181"/>
      <c r="I57" s="181"/>
      <c r="J57" s="181">
        <f>'将来負担比率（分子）の構造'!K$51</f>
        <v>153</v>
      </c>
      <c r="K57" s="181"/>
      <c r="L57" s="181"/>
      <c r="M57" s="181">
        <f>'将来負担比率（分子）の構造'!L$51</f>
        <v>151</v>
      </c>
      <c r="N57" s="181"/>
      <c r="O57" s="181"/>
      <c r="P57" s="181">
        <f>'将来負担比率（分子）の構造'!M$51</f>
        <v>109</v>
      </c>
    </row>
    <row r="58" spans="1:16">
      <c r="A58" s="181" t="s">
        <v>41</v>
      </c>
      <c r="B58" s="181"/>
      <c r="C58" s="181"/>
      <c r="D58" s="181">
        <f>'将来負担比率（分子）の構造'!I$50</f>
        <v>2430</v>
      </c>
      <c r="E58" s="181"/>
      <c r="F58" s="181"/>
      <c r="G58" s="181">
        <f>'将来負担比率（分子）の構造'!J$50</f>
        <v>2250</v>
      </c>
      <c r="H58" s="181"/>
      <c r="I58" s="181"/>
      <c r="J58" s="181">
        <f>'将来負担比率（分子）の構造'!K$50</f>
        <v>2160</v>
      </c>
      <c r="K58" s="181"/>
      <c r="L58" s="181"/>
      <c r="M58" s="181">
        <f>'将来負担比率（分子）の構造'!L$50</f>
        <v>2084</v>
      </c>
      <c r="N58" s="181"/>
      <c r="O58" s="181"/>
      <c r="P58" s="181">
        <f>'将来負担比率（分子）の構造'!M$50</f>
        <v>2218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1246</v>
      </c>
      <c r="C62" s="181"/>
      <c r="D62" s="181"/>
      <c r="E62" s="181">
        <f>'将来負担比率（分子）の構造'!J$45</f>
        <v>1302</v>
      </c>
      <c r="F62" s="181"/>
      <c r="G62" s="181"/>
      <c r="H62" s="181">
        <f>'将来負担比率（分子）の構造'!K$45</f>
        <v>1306</v>
      </c>
      <c r="I62" s="181"/>
      <c r="J62" s="181"/>
      <c r="K62" s="181">
        <f>'将来負担比率（分子）の構造'!L$45</f>
        <v>1329</v>
      </c>
      <c r="L62" s="181"/>
      <c r="M62" s="181"/>
      <c r="N62" s="181">
        <f>'将来負担比率（分子）の構造'!M$45</f>
        <v>1395</v>
      </c>
      <c r="O62" s="181"/>
      <c r="P62" s="181"/>
    </row>
    <row r="63" spans="1:16">
      <c r="A63" s="181" t="s">
        <v>34</v>
      </c>
      <c r="B63" s="181">
        <f>'将来負担比率（分子）の構造'!I$44</f>
        <v>67</v>
      </c>
      <c r="C63" s="181"/>
      <c r="D63" s="181"/>
      <c r="E63" s="181">
        <f>'将来負担比率（分子）の構造'!J$44</f>
        <v>57</v>
      </c>
      <c r="F63" s="181"/>
      <c r="G63" s="181"/>
      <c r="H63" s="181">
        <f>'将来負担比率（分子）の構造'!K$44</f>
        <v>48</v>
      </c>
      <c r="I63" s="181"/>
      <c r="J63" s="181"/>
      <c r="K63" s="181">
        <f>'将来負担比率（分子）の構造'!L$44</f>
        <v>38</v>
      </c>
      <c r="L63" s="181"/>
      <c r="M63" s="181"/>
      <c r="N63" s="181">
        <f>'将来負担比率（分子）の構造'!M$44</f>
        <v>33</v>
      </c>
      <c r="O63" s="181"/>
      <c r="P63" s="181"/>
    </row>
    <row r="64" spans="1:16">
      <c r="A64" s="181" t="s">
        <v>33</v>
      </c>
      <c r="B64" s="181">
        <f>'将来負担比率（分子）の構造'!I$43</f>
        <v>1812</v>
      </c>
      <c r="C64" s="181"/>
      <c r="D64" s="181"/>
      <c r="E64" s="181">
        <f>'将来負担比率（分子）の構造'!J$43</f>
        <v>1733</v>
      </c>
      <c r="F64" s="181"/>
      <c r="G64" s="181"/>
      <c r="H64" s="181">
        <f>'将来負担比率（分子）の構造'!K$43</f>
        <v>1607</v>
      </c>
      <c r="I64" s="181"/>
      <c r="J64" s="181"/>
      <c r="K64" s="181">
        <f>'将来負担比率（分子）の構造'!L$43</f>
        <v>1502</v>
      </c>
      <c r="L64" s="181"/>
      <c r="M64" s="181"/>
      <c r="N64" s="181">
        <f>'将来負担比率（分子）の構造'!M$43</f>
        <v>1361</v>
      </c>
      <c r="O64" s="181"/>
      <c r="P64" s="181"/>
    </row>
    <row r="65" spans="1:16">
      <c r="A65" s="181" t="s">
        <v>32</v>
      </c>
      <c r="B65" s="181">
        <f>'将来負担比率（分子）の構造'!I$42</f>
        <v>45</v>
      </c>
      <c r="C65" s="181"/>
      <c r="D65" s="181"/>
      <c r="E65" s="181">
        <f>'将来負担比率（分子）の構造'!J$42</f>
        <v>30</v>
      </c>
      <c r="F65" s="181"/>
      <c r="G65" s="181"/>
      <c r="H65" s="181">
        <f>'将来負担比率（分子）の構造'!K$42</f>
        <v>20</v>
      </c>
      <c r="I65" s="181"/>
      <c r="J65" s="181"/>
      <c r="K65" s="181">
        <f>'将来負担比率（分子）の構造'!L$42</f>
        <v>15</v>
      </c>
      <c r="L65" s="181"/>
      <c r="M65" s="181"/>
      <c r="N65" s="181">
        <f>'将来負担比率（分子）の構造'!M$42</f>
        <v>9</v>
      </c>
      <c r="O65" s="181"/>
      <c r="P65" s="181"/>
    </row>
    <row r="66" spans="1:16">
      <c r="A66" s="181" t="s">
        <v>31</v>
      </c>
      <c r="B66" s="181">
        <f>'将来負担比率（分子）の構造'!I$41</f>
        <v>10974</v>
      </c>
      <c r="C66" s="181"/>
      <c r="D66" s="181"/>
      <c r="E66" s="181">
        <f>'将来負担比率（分子）の構造'!J$41</f>
        <v>10708</v>
      </c>
      <c r="F66" s="181"/>
      <c r="G66" s="181"/>
      <c r="H66" s="181">
        <f>'将来負担比率（分子）の構造'!K$41</f>
        <v>10240</v>
      </c>
      <c r="I66" s="181"/>
      <c r="J66" s="181"/>
      <c r="K66" s="181">
        <f>'将来負担比率（分子）の構造'!L$41</f>
        <v>9964</v>
      </c>
      <c r="L66" s="181"/>
      <c r="M66" s="181"/>
      <c r="N66" s="181">
        <f>'将来負担比率（分子）の構造'!M$41</f>
        <v>9741</v>
      </c>
      <c r="O66" s="181"/>
      <c r="P66" s="181"/>
    </row>
    <row r="67" spans="1:16">
      <c r="A67" s="181" t="s">
        <v>75</v>
      </c>
      <c r="B67" s="181" t="e">
        <f>NA()</f>
        <v>#N/A</v>
      </c>
      <c r="C67" s="181">
        <f>IF(ISNUMBER('将来負担比率（分子）の構造'!I$53), IF('将来負担比率（分子）の構造'!I$53 &lt; 0, 0, '将来負担比率（分子）の構造'!I$53), NA())</f>
        <v>2954</v>
      </c>
      <c r="D67" s="181" t="e">
        <f>NA()</f>
        <v>#N/A</v>
      </c>
      <c r="E67" s="181" t="e">
        <f>NA()</f>
        <v>#N/A</v>
      </c>
      <c r="F67" s="181">
        <f>IF(ISNUMBER('将来負担比率（分子）の構造'!J$53), IF('将来負担比率（分子）の構造'!J$53 &lt; 0, 0, '将来負担比率（分子）の構造'!J$53), NA())</f>
        <v>2845</v>
      </c>
      <c r="G67" s="181" t="e">
        <f>NA()</f>
        <v>#N/A</v>
      </c>
      <c r="H67" s="181" t="e">
        <f>NA()</f>
        <v>#N/A</v>
      </c>
      <c r="I67" s="181">
        <f>IF(ISNUMBER('将来負担比率（分子）の構造'!K$53), IF('将来負担比率（分子）の構造'!K$53 &lt; 0, 0, '将来負担比率（分子）の構造'!K$53), NA())</f>
        <v>2477</v>
      </c>
      <c r="J67" s="181" t="e">
        <f>NA()</f>
        <v>#N/A</v>
      </c>
      <c r="K67" s="181" t="e">
        <f>NA()</f>
        <v>#N/A</v>
      </c>
      <c r="L67" s="181">
        <f>IF(ISNUMBER('将来負担比率（分子）の構造'!L$53), IF('将来負担比率（分子）の構造'!L$53 &lt; 0, 0, '将来負担比率（分子）の構造'!L$53), NA())</f>
        <v>2305</v>
      </c>
      <c r="M67" s="181" t="e">
        <f>NA()</f>
        <v>#N/A</v>
      </c>
      <c r="N67" s="181" t="e">
        <f>NA()</f>
        <v>#N/A</v>
      </c>
      <c r="O67" s="181">
        <f>IF(ISNUMBER('将来負担比率（分子）の構造'!M$53), IF('将来負担比率（分子）の構造'!M$53 &lt; 0, 0, '将来負担比率（分子）の構造'!M$53), NA())</f>
        <v>1951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726</v>
      </c>
      <c r="C72" s="185">
        <f>基金残高に係る経年分析!G55</f>
        <v>889</v>
      </c>
      <c r="D72" s="185">
        <f>基金残高に係る経年分析!H55</f>
        <v>931</v>
      </c>
    </row>
    <row r="73" spans="1:16">
      <c r="A73" s="184" t="s">
        <v>78</v>
      </c>
      <c r="B73" s="185">
        <f>基金残高に係る経年分析!F56</f>
        <v>421</v>
      </c>
      <c r="C73" s="185">
        <f>基金残高に係る経年分析!G56</f>
        <v>286</v>
      </c>
      <c r="D73" s="185">
        <f>基金残高に係る経年分析!H56</f>
        <v>151</v>
      </c>
    </row>
    <row r="74" spans="1:16">
      <c r="A74" s="184" t="s">
        <v>79</v>
      </c>
      <c r="B74" s="185">
        <f>基金残高に係る経年分析!F57</f>
        <v>879</v>
      </c>
      <c r="C74" s="185">
        <f>基金残高に係る経年分析!G57</f>
        <v>812</v>
      </c>
      <c r="D74" s="185">
        <f>基金残高に係る経年分析!H57</f>
        <v>995</v>
      </c>
    </row>
  </sheetData>
  <sheetProtection algorithmName="SHA-512" hashValue="jYGpp9Br1ozyZVL9PvT0eFF3JvxGKtJQoU+j/iJjAmTKfg/ftSkyttBQ9XW7/+uw00cfXvss2i/cC3GfzypRGQ==" saltValue="zGaCJ7kzCXXwHm4fjJOv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1996776</v>
      </c>
      <c r="S5" s="675"/>
      <c r="T5" s="675"/>
      <c r="U5" s="675"/>
      <c r="V5" s="675"/>
      <c r="W5" s="675"/>
      <c r="X5" s="675"/>
      <c r="Y5" s="676"/>
      <c r="Z5" s="677">
        <v>14.9</v>
      </c>
      <c r="AA5" s="677"/>
      <c r="AB5" s="677"/>
      <c r="AC5" s="677"/>
      <c r="AD5" s="678">
        <v>1871891</v>
      </c>
      <c r="AE5" s="678"/>
      <c r="AF5" s="678"/>
      <c r="AG5" s="678"/>
      <c r="AH5" s="678"/>
      <c r="AI5" s="678"/>
      <c r="AJ5" s="678"/>
      <c r="AK5" s="678"/>
      <c r="AL5" s="679">
        <v>32.200000000000003</v>
      </c>
      <c r="AM5" s="680"/>
      <c r="AN5" s="680"/>
      <c r="AO5" s="681"/>
      <c r="AP5" s="671" t="s">
        <v>226</v>
      </c>
      <c r="AQ5" s="672"/>
      <c r="AR5" s="672"/>
      <c r="AS5" s="672"/>
      <c r="AT5" s="672"/>
      <c r="AU5" s="672"/>
      <c r="AV5" s="672"/>
      <c r="AW5" s="672"/>
      <c r="AX5" s="672"/>
      <c r="AY5" s="672"/>
      <c r="AZ5" s="672"/>
      <c r="BA5" s="672"/>
      <c r="BB5" s="672"/>
      <c r="BC5" s="672"/>
      <c r="BD5" s="672"/>
      <c r="BE5" s="672"/>
      <c r="BF5" s="673"/>
      <c r="BG5" s="685">
        <v>1871891</v>
      </c>
      <c r="BH5" s="686"/>
      <c r="BI5" s="686"/>
      <c r="BJ5" s="686"/>
      <c r="BK5" s="686"/>
      <c r="BL5" s="686"/>
      <c r="BM5" s="686"/>
      <c r="BN5" s="687"/>
      <c r="BO5" s="688">
        <v>93.7</v>
      </c>
      <c r="BP5" s="688"/>
      <c r="BQ5" s="688"/>
      <c r="BR5" s="688"/>
      <c r="BS5" s="689">
        <v>13749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77872</v>
      </c>
      <c r="S6" s="686"/>
      <c r="T6" s="686"/>
      <c r="U6" s="686"/>
      <c r="V6" s="686"/>
      <c r="W6" s="686"/>
      <c r="X6" s="686"/>
      <c r="Y6" s="687"/>
      <c r="Z6" s="688">
        <v>0.6</v>
      </c>
      <c r="AA6" s="688"/>
      <c r="AB6" s="688"/>
      <c r="AC6" s="688"/>
      <c r="AD6" s="689">
        <v>77872</v>
      </c>
      <c r="AE6" s="689"/>
      <c r="AF6" s="689"/>
      <c r="AG6" s="689"/>
      <c r="AH6" s="689"/>
      <c r="AI6" s="689"/>
      <c r="AJ6" s="689"/>
      <c r="AK6" s="689"/>
      <c r="AL6" s="690">
        <v>1.3</v>
      </c>
      <c r="AM6" s="691"/>
      <c r="AN6" s="691"/>
      <c r="AO6" s="692"/>
      <c r="AP6" s="682" t="s">
        <v>231</v>
      </c>
      <c r="AQ6" s="683"/>
      <c r="AR6" s="683"/>
      <c r="AS6" s="683"/>
      <c r="AT6" s="683"/>
      <c r="AU6" s="683"/>
      <c r="AV6" s="683"/>
      <c r="AW6" s="683"/>
      <c r="AX6" s="683"/>
      <c r="AY6" s="683"/>
      <c r="AZ6" s="683"/>
      <c r="BA6" s="683"/>
      <c r="BB6" s="683"/>
      <c r="BC6" s="683"/>
      <c r="BD6" s="683"/>
      <c r="BE6" s="683"/>
      <c r="BF6" s="684"/>
      <c r="BG6" s="685">
        <v>1871891</v>
      </c>
      <c r="BH6" s="686"/>
      <c r="BI6" s="686"/>
      <c r="BJ6" s="686"/>
      <c r="BK6" s="686"/>
      <c r="BL6" s="686"/>
      <c r="BM6" s="686"/>
      <c r="BN6" s="687"/>
      <c r="BO6" s="688">
        <v>93.7</v>
      </c>
      <c r="BP6" s="688"/>
      <c r="BQ6" s="688"/>
      <c r="BR6" s="688"/>
      <c r="BS6" s="689">
        <v>13749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115037</v>
      </c>
      <c r="CS6" s="686"/>
      <c r="CT6" s="686"/>
      <c r="CU6" s="686"/>
      <c r="CV6" s="686"/>
      <c r="CW6" s="686"/>
      <c r="CX6" s="686"/>
      <c r="CY6" s="687"/>
      <c r="CZ6" s="679">
        <v>0.9</v>
      </c>
      <c r="DA6" s="680"/>
      <c r="DB6" s="680"/>
      <c r="DC6" s="699"/>
      <c r="DD6" s="694" t="s">
        <v>138</v>
      </c>
      <c r="DE6" s="686"/>
      <c r="DF6" s="686"/>
      <c r="DG6" s="686"/>
      <c r="DH6" s="686"/>
      <c r="DI6" s="686"/>
      <c r="DJ6" s="686"/>
      <c r="DK6" s="686"/>
      <c r="DL6" s="686"/>
      <c r="DM6" s="686"/>
      <c r="DN6" s="686"/>
      <c r="DO6" s="686"/>
      <c r="DP6" s="687"/>
      <c r="DQ6" s="694">
        <v>115018</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2133</v>
      </c>
      <c r="S7" s="686"/>
      <c r="T7" s="686"/>
      <c r="U7" s="686"/>
      <c r="V7" s="686"/>
      <c r="W7" s="686"/>
      <c r="X7" s="686"/>
      <c r="Y7" s="687"/>
      <c r="Z7" s="688">
        <v>0</v>
      </c>
      <c r="AA7" s="688"/>
      <c r="AB7" s="688"/>
      <c r="AC7" s="688"/>
      <c r="AD7" s="689">
        <v>2133</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842686</v>
      </c>
      <c r="BH7" s="686"/>
      <c r="BI7" s="686"/>
      <c r="BJ7" s="686"/>
      <c r="BK7" s="686"/>
      <c r="BL7" s="686"/>
      <c r="BM7" s="686"/>
      <c r="BN7" s="687"/>
      <c r="BO7" s="688">
        <v>42.2</v>
      </c>
      <c r="BP7" s="688"/>
      <c r="BQ7" s="688"/>
      <c r="BR7" s="688"/>
      <c r="BS7" s="689">
        <v>13749</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4784314</v>
      </c>
      <c r="CS7" s="686"/>
      <c r="CT7" s="686"/>
      <c r="CU7" s="686"/>
      <c r="CV7" s="686"/>
      <c r="CW7" s="686"/>
      <c r="CX7" s="686"/>
      <c r="CY7" s="687"/>
      <c r="CZ7" s="688">
        <v>36.4</v>
      </c>
      <c r="DA7" s="688"/>
      <c r="DB7" s="688"/>
      <c r="DC7" s="688"/>
      <c r="DD7" s="694">
        <v>558257</v>
      </c>
      <c r="DE7" s="686"/>
      <c r="DF7" s="686"/>
      <c r="DG7" s="686"/>
      <c r="DH7" s="686"/>
      <c r="DI7" s="686"/>
      <c r="DJ7" s="686"/>
      <c r="DK7" s="686"/>
      <c r="DL7" s="686"/>
      <c r="DM7" s="686"/>
      <c r="DN7" s="686"/>
      <c r="DO7" s="686"/>
      <c r="DP7" s="687"/>
      <c r="DQ7" s="694">
        <v>2400928</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9896</v>
      </c>
      <c r="S8" s="686"/>
      <c r="T8" s="686"/>
      <c r="U8" s="686"/>
      <c r="V8" s="686"/>
      <c r="W8" s="686"/>
      <c r="X8" s="686"/>
      <c r="Y8" s="687"/>
      <c r="Z8" s="688">
        <v>0.1</v>
      </c>
      <c r="AA8" s="688"/>
      <c r="AB8" s="688"/>
      <c r="AC8" s="688"/>
      <c r="AD8" s="689">
        <v>9896</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28365</v>
      </c>
      <c r="BH8" s="686"/>
      <c r="BI8" s="686"/>
      <c r="BJ8" s="686"/>
      <c r="BK8" s="686"/>
      <c r="BL8" s="686"/>
      <c r="BM8" s="686"/>
      <c r="BN8" s="687"/>
      <c r="BO8" s="688">
        <v>1.4</v>
      </c>
      <c r="BP8" s="688"/>
      <c r="BQ8" s="688"/>
      <c r="BR8" s="688"/>
      <c r="BS8" s="694" t="s">
        <v>174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3337744</v>
      </c>
      <c r="CS8" s="686"/>
      <c r="CT8" s="686"/>
      <c r="CU8" s="686"/>
      <c r="CV8" s="686"/>
      <c r="CW8" s="686"/>
      <c r="CX8" s="686"/>
      <c r="CY8" s="687"/>
      <c r="CZ8" s="688">
        <v>25.4</v>
      </c>
      <c r="DA8" s="688"/>
      <c r="DB8" s="688"/>
      <c r="DC8" s="688"/>
      <c r="DD8" s="694">
        <v>109167</v>
      </c>
      <c r="DE8" s="686"/>
      <c r="DF8" s="686"/>
      <c r="DG8" s="686"/>
      <c r="DH8" s="686"/>
      <c r="DI8" s="686"/>
      <c r="DJ8" s="686"/>
      <c r="DK8" s="686"/>
      <c r="DL8" s="686"/>
      <c r="DM8" s="686"/>
      <c r="DN8" s="686"/>
      <c r="DO8" s="686"/>
      <c r="DP8" s="687"/>
      <c r="DQ8" s="694">
        <v>1818649</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10688</v>
      </c>
      <c r="S9" s="686"/>
      <c r="T9" s="686"/>
      <c r="U9" s="686"/>
      <c r="V9" s="686"/>
      <c r="W9" s="686"/>
      <c r="X9" s="686"/>
      <c r="Y9" s="687"/>
      <c r="Z9" s="688">
        <v>0.1</v>
      </c>
      <c r="AA9" s="688"/>
      <c r="AB9" s="688"/>
      <c r="AC9" s="688"/>
      <c r="AD9" s="689">
        <v>10688</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692719</v>
      </c>
      <c r="BH9" s="686"/>
      <c r="BI9" s="686"/>
      <c r="BJ9" s="686"/>
      <c r="BK9" s="686"/>
      <c r="BL9" s="686"/>
      <c r="BM9" s="686"/>
      <c r="BN9" s="687"/>
      <c r="BO9" s="688">
        <v>34.700000000000003</v>
      </c>
      <c r="BP9" s="688"/>
      <c r="BQ9" s="688"/>
      <c r="BR9" s="688"/>
      <c r="BS9" s="694" t="s">
        <v>138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1452000</v>
      </c>
      <c r="CS9" s="686"/>
      <c r="CT9" s="686"/>
      <c r="CU9" s="686"/>
      <c r="CV9" s="686"/>
      <c r="CW9" s="686"/>
      <c r="CX9" s="686"/>
      <c r="CY9" s="687"/>
      <c r="CZ9" s="688">
        <v>11.1</v>
      </c>
      <c r="DA9" s="688"/>
      <c r="DB9" s="688"/>
      <c r="DC9" s="688"/>
      <c r="DD9" s="694">
        <v>161306</v>
      </c>
      <c r="DE9" s="686"/>
      <c r="DF9" s="686"/>
      <c r="DG9" s="686"/>
      <c r="DH9" s="686"/>
      <c r="DI9" s="686"/>
      <c r="DJ9" s="686"/>
      <c r="DK9" s="686"/>
      <c r="DL9" s="686"/>
      <c r="DM9" s="686"/>
      <c r="DN9" s="686"/>
      <c r="DO9" s="686"/>
      <c r="DP9" s="687"/>
      <c r="DQ9" s="694">
        <v>1141310</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138</v>
      </c>
      <c r="AA10" s="688"/>
      <c r="AB10" s="688"/>
      <c r="AC10" s="688"/>
      <c r="AD10" s="689" t="s">
        <v>174</v>
      </c>
      <c r="AE10" s="689"/>
      <c r="AF10" s="689"/>
      <c r="AG10" s="689"/>
      <c r="AH10" s="689"/>
      <c r="AI10" s="689"/>
      <c r="AJ10" s="689"/>
      <c r="AK10" s="689"/>
      <c r="AL10" s="690" t="s">
        <v>174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56398</v>
      </c>
      <c r="BH10" s="686"/>
      <c r="BI10" s="686"/>
      <c r="BJ10" s="686"/>
      <c r="BK10" s="686"/>
      <c r="BL10" s="686"/>
      <c r="BM10" s="686"/>
      <c r="BN10" s="687"/>
      <c r="BO10" s="688">
        <v>2.8</v>
      </c>
      <c r="BP10" s="688"/>
      <c r="BQ10" s="688"/>
      <c r="BR10" s="688"/>
      <c r="BS10" s="694" t="s">
        <v>138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138</v>
      </c>
      <c r="CS10" s="686"/>
      <c r="CT10" s="686"/>
      <c r="CU10" s="686"/>
      <c r="CV10" s="686"/>
      <c r="CW10" s="686"/>
      <c r="CX10" s="686"/>
      <c r="CY10" s="687"/>
      <c r="CZ10" s="688" t="s">
        <v>174</v>
      </c>
      <c r="DA10" s="688"/>
      <c r="DB10" s="688"/>
      <c r="DC10" s="688"/>
      <c r="DD10" s="694" t="s">
        <v>138</v>
      </c>
      <c r="DE10" s="686"/>
      <c r="DF10" s="686"/>
      <c r="DG10" s="686"/>
      <c r="DH10" s="686"/>
      <c r="DI10" s="686"/>
      <c r="DJ10" s="686"/>
      <c r="DK10" s="686"/>
      <c r="DL10" s="686"/>
      <c r="DM10" s="686"/>
      <c r="DN10" s="686"/>
      <c r="DO10" s="686"/>
      <c r="DP10" s="687"/>
      <c r="DQ10" s="694" t="s">
        <v>138</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400665</v>
      </c>
      <c r="S11" s="686"/>
      <c r="T11" s="686"/>
      <c r="U11" s="686"/>
      <c r="V11" s="686"/>
      <c r="W11" s="686"/>
      <c r="X11" s="686"/>
      <c r="Y11" s="687"/>
      <c r="Z11" s="690">
        <v>3</v>
      </c>
      <c r="AA11" s="691"/>
      <c r="AB11" s="691"/>
      <c r="AC11" s="703"/>
      <c r="AD11" s="694">
        <v>400665</v>
      </c>
      <c r="AE11" s="686"/>
      <c r="AF11" s="686"/>
      <c r="AG11" s="686"/>
      <c r="AH11" s="686"/>
      <c r="AI11" s="686"/>
      <c r="AJ11" s="686"/>
      <c r="AK11" s="687"/>
      <c r="AL11" s="690">
        <v>6.9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65204</v>
      </c>
      <c r="BH11" s="686"/>
      <c r="BI11" s="686"/>
      <c r="BJ11" s="686"/>
      <c r="BK11" s="686"/>
      <c r="BL11" s="686"/>
      <c r="BM11" s="686"/>
      <c r="BN11" s="687"/>
      <c r="BO11" s="688">
        <v>3.3</v>
      </c>
      <c r="BP11" s="688"/>
      <c r="BQ11" s="688"/>
      <c r="BR11" s="688"/>
      <c r="BS11" s="694">
        <v>13749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293446</v>
      </c>
      <c r="CS11" s="686"/>
      <c r="CT11" s="686"/>
      <c r="CU11" s="686"/>
      <c r="CV11" s="686"/>
      <c r="CW11" s="686"/>
      <c r="CX11" s="686"/>
      <c r="CY11" s="687"/>
      <c r="CZ11" s="688">
        <v>2.2000000000000002</v>
      </c>
      <c r="DA11" s="688"/>
      <c r="DB11" s="688"/>
      <c r="DC11" s="688"/>
      <c r="DD11" s="694">
        <v>97785</v>
      </c>
      <c r="DE11" s="686"/>
      <c r="DF11" s="686"/>
      <c r="DG11" s="686"/>
      <c r="DH11" s="686"/>
      <c r="DI11" s="686"/>
      <c r="DJ11" s="686"/>
      <c r="DK11" s="686"/>
      <c r="DL11" s="686"/>
      <c r="DM11" s="686"/>
      <c r="DN11" s="686"/>
      <c r="DO11" s="686"/>
      <c r="DP11" s="687"/>
      <c r="DQ11" s="694">
        <v>169062</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138</v>
      </c>
      <c r="AA12" s="688"/>
      <c r="AB12" s="688"/>
      <c r="AC12" s="688"/>
      <c r="AD12" s="689" t="s">
        <v>174</v>
      </c>
      <c r="AE12" s="689"/>
      <c r="AF12" s="689"/>
      <c r="AG12" s="689"/>
      <c r="AH12" s="689"/>
      <c r="AI12" s="689"/>
      <c r="AJ12" s="689"/>
      <c r="AK12" s="689"/>
      <c r="AL12" s="690" t="s">
        <v>174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817801</v>
      </c>
      <c r="BH12" s="686"/>
      <c r="BI12" s="686"/>
      <c r="BJ12" s="686"/>
      <c r="BK12" s="686"/>
      <c r="BL12" s="686"/>
      <c r="BM12" s="686"/>
      <c r="BN12" s="687"/>
      <c r="BO12" s="688">
        <v>41</v>
      </c>
      <c r="BP12" s="688"/>
      <c r="BQ12" s="688"/>
      <c r="BR12" s="688"/>
      <c r="BS12" s="694" t="s">
        <v>174</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373560</v>
      </c>
      <c r="CS12" s="686"/>
      <c r="CT12" s="686"/>
      <c r="CU12" s="686"/>
      <c r="CV12" s="686"/>
      <c r="CW12" s="686"/>
      <c r="CX12" s="686"/>
      <c r="CY12" s="687"/>
      <c r="CZ12" s="688">
        <v>2.8</v>
      </c>
      <c r="DA12" s="688"/>
      <c r="DB12" s="688"/>
      <c r="DC12" s="688"/>
      <c r="DD12" s="694">
        <v>1184</v>
      </c>
      <c r="DE12" s="686"/>
      <c r="DF12" s="686"/>
      <c r="DG12" s="686"/>
      <c r="DH12" s="686"/>
      <c r="DI12" s="686"/>
      <c r="DJ12" s="686"/>
      <c r="DK12" s="686"/>
      <c r="DL12" s="686"/>
      <c r="DM12" s="686"/>
      <c r="DN12" s="686"/>
      <c r="DO12" s="686"/>
      <c r="DP12" s="687"/>
      <c r="DQ12" s="694">
        <v>370837</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138</v>
      </c>
      <c r="AA13" s="688"/>
      <c r="AB13" s="688"/>
      <c r="AC13" s="688"/>
      <c r="AD13" s="689" t="s">
        <v>138</v>
      </c>
      <c r="AE13" s="689"/>
      <c r="AF13" s="689"/>
      <c r="AG13" s="689"/>
      <c r="AH13" s="689"/>
      <c r="AI13" s="689"/>
      <c r="AJ13" s="689"/>
      <c r="AK13" s="689"/>
      <c r="AL13" s="690" t="s">
        <v>174</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809654</v>
      </c>
      <c r="BH13" s="686"/>
      <c r="BI13" s="686"/>
      <c r="BJ13" s="686"/>
      <c r="BK13" s="686"/>
      <c r="BL13" s="686"/>
      <c r="BM13" s="686"/>
      <c r="BN13" s="687"/>
      <c r="BO13" s="688">
        <v>40.5</v>
      </c>
      <c r="BP13" s="688"/>
      <c r="BQ13" s="688"/>
      <c r="BR13" s="688"/>
      <c r="BS13" s="694" t="s">
        <v>138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361732</v>
      </c>
      <c r="CS13" s="686"/>
      <c r="CT13" s="686"/>
      <c r="CU13" s="686"/>
      <c r="CV13" s="686"/>
      <c r="CW13" s="686"/>
      <c r="CX13" s="686"/>
      <c r="CY13" s="687"/>
      <c r="CZ13" s="688">
        <v>2.8</v>
      </c>
      <c r="DA13" s="688"/>
      <c r="DB13" s="688"/>
      <c r="DC13" s="688"/>
      <c r="DD13" s="694">
        <v>176631</v>
      </c>
      <c r="DE13" s="686"/>
      <c r="DF13" s="686"/>
      <c r="DG13" s="686"/>
      <c r="DH13" s="686"/>
      <c r="DI13" s="686"/>
      <c r="DJ13" s="686"/>
      <c r="DK13" s="686"/>
      <c r="DL13" s="686"/>
      <c r="DM13" s="686"/>
      <c r="DN13" s="686"/>
      <c r="DO13" s="686"/>
      <c r="DP13" s="687"/>
      <c r="DQ13" s="694">
        <v>180101</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60065</v>
      </c>
      <c r="BH14" s="686"/>
      <c r="BI14" s="686"/>
      <c r="BJ14" s="686"/>
      <c r="BK14" s="686"/>
      <c r="BL14" s="686"/>
      <c r="BM14" s="686"/>
      <c r="BN14" s="687"/>
      <c r="BO14" s="688">
        <v>3</v>
      </c>
      <c r="BP14" s="688"/>
      <c r="BQ14" s="688"/>
      <c r="BR14" s="688"/>
      <c r="BS14" s="694" t="s">
        <v>174</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476277</v>
      </c>
      <c r="CS14" s="686"/>
      <c r="CT14" s="686"/>
      <c r="CU14" s="686"/>
      <c r="CV14" s="686"/>
      <c r="CW14" s="686"/>
      <c r="CX14" s="686"/>
      <c r="CY14" s="687"/>
      <c r="CZ14" s="688">
        <v>3.6</v>
      </c>
      <c r="DA14" s="688"/>
      <c r="DB14" s="688"/>
      <c r="DC14" s="688"/>
      <c r="DD14" s="694">
        <v>7911</v>
      </c>
      <c r="DE14" s="686"/>
      <c r="DF14" s="686"/>
      <c r="DG14" s="686"/>
      <c r="DH14" s="686"/>
      <c r="DI14" s="686"/>
      <c r="DJ14" s="686"/>
      <c r="DK14" s="686"/>
      <c r="DL14" s="686"/>
      <c r="DM14" s="686"/>
      <c r="DN14" s="686"/>
      <c r="DO14" s="686"/>
      <c r="DP14" s="687"/>
      <c r="DQ14" s="694">
        <v>464132</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138</v>
      </c>
      <c r="AE15" s="689"/>
      <c r="AF15" s="689"/>
      <c r="AG15" s="689"/>
      <c r="AH15" s="689"/>
      <c r="AI15" s="689"/>
      <c r="AJ15" s="689"/>
      <c r="AK15" s="689"/>
      <c r="AL15" s="690" t="s">
        <v>138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151339</v>
      </c>
      <c r="BH15" s="686"/>
      <c r="BI15" s="686"/>
      <c r="BJ15" s="686"/>
      <c r="BK15" s="686"/>
      <c r="BL15" s="686"/>
      <c r="BM15" s="686"/>
      <c r="BN15" s="687"/>
      <c r="BO15" s="688">
        <v>7.6</v>
      </c>
      <c r="BP15" s="688"/>
      <c r="BQ15" s="688"/>
      <c r="BR15" s="688"/>
      <c r="BS15" s="694" t="s">
        <v>138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652173</v>
      </c>
      <c r="CS15" s="686"/>
      <c r="CT15" s="686"/>
      <c r="CU15" s="686"/>
      <c r="CV15" s="686"/>
      <c r="CW15" s="686"/>
      <c r="CX15" s="686"/>
      <c r="CY15" s="687"/>
      <c r="CZ15" s="688">
        <v>5</v>
      </c>
      <c r="DA15" s="688"/>
      <c r="DB15" s="688"/>
      <c r="DC15" s="688"/>
      <c r="DD15" s="694">
        <v>35776</v>
      </c>
      <c r="DE15" s="686"/>
      <c r="DF15" s="686"/>
      <c r="DG15" s="686"/>
      <c r="DH15" s="686"/>
      <c r="DI15" s="686"/>
      <c r="DJ15" s="686"/>
      <c r="DK15" s="686"/>
      <c r="DL15" s="686"/>
      <c r="DM15" s="686"/>
      <c r="DN15" s="686"/>
      <c r="DO15" s="686"/>
      <c r="DP15" s="687"/>
      <c r="DQ15" s="694">
        <v>573314</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5852</v>
      </c>
      <c r="S16" s="686"/>
      <c r="T16" s="686"/>
      <c r="U16" s="686"/>
      <c r="V16" s="686"/>
      <c r="W16" s="686"/>
      <c r="X16" s="686"/>
      <c r="Y16" s="687"/>
      <c r="Z16" s="688">
        <v>0</v>
      </c>
      <c r="AA16" s="688"/>
      <c r="AB16" s="688"/>
      <c r="AC16" s="688"/>
      <c r="AD16" s="689">
        <v>5852</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138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40613</v>
      </c>
      <c r="CS16" s="686"/>
      <c r="CT16" s="686"/>
      <c r="CU16" s="686"/>
      <c r="CV16" s="686"/>
      <c r="CW16" s="686"/>
      <c r="CX16" s="686"/>
      <c r="CY16" s="687"/>
      <c r="CZ16" s="688">
        <v>0.3</v>
      </c>
      <c r="DA16" s="688"/>
      <c r="DB16" s="688"/>
      <c r="DC16" s="688"/>
      <c r="DD16" s="694" t="s">
        <v>174</v>
      </c>
      <c r="DE16" s="686"/>
      <c r="DF16" s="686"/>
      <c r="DG16" s="686"/>
      <c r="DH16" s="686"/>
      <c r="DI16" s="686"/>
      <c r="DJ16" s="686"/>
      <c r="DK16" s="686"/>
      <c r="DL16" s="686"/>
      <c r="DM16" s="686"/>
      <c r="DN16" s="686"/>
      <c r="DO16" s="686"/>
      <c r="DP16" s="687"/>
      <c r="DQ16" s="694">
        <v>4775</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10615</v>
      </c>
      <c r="S17" s="686"/>
      <c r="T17" s="686"/>
      <c r="U17" s="686"/>
      <c r="V17" s="686"/>
      <c r="W17" s="686"/>
      <c r="X17" s="686"/>
      <c r="Y17" s="687"/>
      <c r="Z17" s="688">
        <v>0.1</v>
      </c>
      <c r="AA17" s="688"/>
      <c r="AB17" s="688"/>
      <c r="AC17" s="688"/>
      <c r="AD17" s="689">
        <v>10615</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174</v>
      </c>
      <c r="BP17" s="688"/>
      <c r="BQ17" s="688"/>
      <c r="BR17" s="688"/>
      <c r="BS17" s="694" t="s">
        <v>138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1240124</v>
      </c>
      <c r="CS17" s="686"/>
      <c r="CT17" s="686"/>
      <c r="CU17" s="686"/>
      <c r="CV17" s="686"/>
      <c r="CW17" s="686"/>
      <c r="CX17" s="686"/>
      <c r="CY17" s="687"/>
      <c r="CZ17" s="688">
        <v>9.4</v>
      </c>
      <c r="DA17" s="688"/>
      <c r="DB17" s="688"/>
      <c r="DC17" s="688"/>
      <c r="DD17" s="694" t="s">
        <v>138</v>
      </c>
      <c r="DE17" s="686"/>
      <c r="DF17" s="686"/>
      <c r="DG17" s="686"/>
      <c r="DH17" s="686"/>
      <c r="DI17" s="686"/>
      <c r="DJ17" s="686"/>
      <c r="DK17" s="686"/>
      <c r="DL17" s="686"/>
      <c r="DM17" s="686"/>
      <c r="DN17" s="686"/>
      <c r="DO17" s="686"/>
      <c r="DP17" s="687"/>
      <c r="DQ17" s="694">
        <v>1240124</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11394</v>
      </c>
      <c r="S18" s="686"/>
      <c r="T18" s="686"/>
      <c r="U18" s="686"/>
      <c r="V18" s="686"/>
      <c r="W18" s="686"/>
      <c r="X18" s="686"/>
      <c r="Y18" s="687"/>
      <c r="Z18" s="688">
        <v>0.1</v>
      </c>
      <c r="AA18" s="688"/>
      <c r="AB18" s="688"/>
      <c r="AC18" s="688"/>
      <c r="AD18" s="689">
        <v>11394</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174</v>
      </c>
      <c r="BP18" s="688"/>
      <c r="BQ18" s="688"/>
      <c r="BR18" s="688"/>
      <c r="BS18" s="694" t="s">
        <v>138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7633</v>
      </c>
      <c r="S19" s="686"/>
      <c r="T19" s="686"/>
      <c r="U19" s="686"/>
      <c r="V19" s="686"/>
      <c r="W19" s="686"/>
      <c r="X19" s="686"/>
      <c r="Y19" s="687"/>
      <c r="Z19" s="688">
        <v>0.1</v>
      </c>
      <c r="AA19" s="688"/>
      <c r="AB19" s="688"/>
      <c r="AC19" s="688"/>
      <c r="AD19" s="689">
        <v>7633</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124885</v>
      </c>
      <c r="BH19" s="686"/>
      <c r="BI19" s="686"/>
      <c r="BJ19" s="686"/>
      <c r="BK19" s="686"/>
      <c r="BL19" s="686"/>
      <c r="BM19" s="686"/>
      <c r="BN19" s="687"/>
      <c r="BO19" s="688">
        <v>6.3</v>
      </c>
      <c r="BP19" s="688"/>
      <c r="BQ19" s="688"/>
      <c r="BR19" s="688"/>
      <c r="BS19" s="694" t="s">
        <v>138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138</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2296</v>
      </c>
      <c r="S20" s="686"/>
      <c r="T20" s="686"/>
      <c r="U20" s="686"/>
      <c r="V20" s="686"/>
      <c r="W20" s="686"/>
      <c r="X20" s="686"/>
      <c r="Y20" s="687"/>
      <c r="Z20" s="688">
        <v>0</v>
      </c>
      <c r="AA20" s="688"/>
      <c r="AB20" s="688"/>
      <c r="AC20" s="688"/>
      <c r="AD20" s="689">
        <v>2296</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124885</v>
      </c>
      <c r="BH20" s="686"/>
      <c r="BI20" s="686"/>
      <c r="BJ20" s="686"/>
      <c r="BK20" s="686"/>
      <c r="BL20" s="686"/>
      <c r="BM20" s="686"/>
      <c r="BN20" s="687"/>
      <c r="BO20" s="688">
        <v>6.3</v>
      </c>
      <c r="BP20" s="688"/>
      <c r="BQ20" s="688"/>
      <c r="BR20" s="688"/>
      <c r="BS20" s="694" t="s">
        <v>138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13127020</v>
      </c>
      <c r="CS20" s="686"/>
      <c r="CT20" s="686"/>
      <c r="CU20" s="686"/>
      <c r="CV20" s="686"/>
      <c r="CW20" s="686"/>
      <c r="CX20" s="686"/>
      <c r="CY20" s="687"/>
      <c r="CZ20" s="688">
        <v>100</v>
      </c>
      <c r="DA20" s="688"/>
      <c r="DB20" s="688"/>
      <c r="DC20" s="688"/>
      <c r="DD20" s="694">
        <v>1148017</v>
      </c>
      <c r="DE20" s="686"/>
      <c r="DF20" s="686"/>
      <c r="DG20" s="686"/>
      <c r="DH20" s="686"/>
      <c r="DI20" s="686"/>
      <c r="DJ20" s="686"/>
      <c r="DK20" s="686"/>
      <c r="DL20" s="686"/>
      <c r="DM20" s="686"/>
      <c r="DN20" s="686"/>
      <c r="DO20" s="686"/>
      <c r="DP20" s="687"/>
      <c r="DQ20" s="694">
        <v>8478250</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1465</v>
      </c>
      <c r="S21" s="686"/>
      <c r="T21" s="686"/>
      <c r="U21" s="686"/>
      <c r="V21" s="686"/>
      <c r="W21" s="686"/>
      <c r="X21" s="686"/>
      <c r="Y21" s="687"/>
      <c r="Z21" s="688">
        <v>0</v>
      </c>
      <c r="AA21" s="688"/>
      <c r="AB21" s="688"/>
      <c r="AC21" s="688"/>
      <c r="AD21" s="689">
        <v>1465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138</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3872859</v>
      </c>
      <c r="S22" s="686"/>
      <c r="T22" s="686"/>
      <c r="U22" s="686"/>
      <c r="V22" s="686"/>
      <c r="W22" s="686"/>
      <c r="X22" s="686"/>
      <c r="Y22" s="687"/>
      <c r="Z22" s="688">
        <v>28.8</v>
      </c>
      <c r="AA22" s="688"/>
      <c r="AB22" s="688"/>
      <c r="AC22" s="688"/>
      <c r="AD22" s="689">
        <v>3389360</v>
      </c>
      <c r="AE22" s="689"/>
      <c r="AF22" s="689"/>
      <c r="AG22" s="689"/>
      <c r="AH22" s="689"/>
      <c r="AI22" s="689"/>
      <c r="AJ22" s="689"/>
      <c r="AK22" s="689"/>
      <c r="AL22" s="690">
        <v>58.3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174</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3389360</v>
      </c>
      <c r="S23" s="686"/>
      <c r="T23" s="686"/>
      <c r="U23" s="686"/>
      <c r="V23" s="686"/>
      <c r="W23" s="686"/>
      <c r="X23" s="686"/>
      <c r="Y23" s="687"/>
      <c r="Z23" s="688">
        <v>25.2</v>
      </c>
      <c r="AA23" s="688"/>
      <c r="AB23" s="688"/>
      <c r="AC23" s="688"/>
      <c r="AD23" s="689">
        <v>3389360</v>
      </c>
      <c r="AE23" s="689"/>
      <c r="AF23" s="689"/>
      <c r="AG23" s="689"/>
      <c r="AH23" s="689"/>
      <c r="AI23" s="689"/>
      <c r="AJ23" s="689"/>
      <c r="AK23" s="689"/>
      <c r="AL23" s="690">
        <v>58.3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124885</v>
      </c>
      <c r="BH23" s="686"/>
      <c r="BI23" s="686"/>
      <c r="BJ23" s="686"/>
      <c r="BK23" s="686"/>
      <c r="BL23" s="686"/>
      <c r="BM23" s="686"/>
      <c r="BN23" s="687"/>
      <c r="BO23" s="688">
        <v>6.3</v>
      </c>
      <c r="BP23" s="688"/>
      <c r="BQ23" s="688"/>
      <c r="BR23" s="688"/>
      <c r="BS23" s="694" t="s">
        <v>138</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483499</v>
      </c>
      <c r="S24" s="686"/>
      <c r="T24" s="686"/>
      <c r="U24" s="686"/>
      <c r="V24" s="686"/>
      <c r="W24" s="686"/>
      <c r="X24" s="686"/>
      <c r="Y24" s="687"/>
      <c r="Z24" s="688">
        <v>3.6</v>
      </c>
      <c r="AA24" s="688"/>
      <c r="AB24" s="688"/>
      <c r="AC24" s="688"/>
      <c r="AD24" s="689" t="s">
        <v>138</v>
      </c>
      <c r="AE24" s="689"/>
      <c r="AF24" s="689"/>
      <c r="AG24" s="689"/>
      <c r="AH24" s="689"/>
      <c r="AI24" s="689"/>
      <c r="AJ24" s="689"/>
      <c r="AK24" s="689"/>
      <c r="AL24" s="690" t="s">
        <v>138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138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4567213</v>
      </c>
      <c r="CS24" s="675"/>
      <c r="CT24" s="675"/>
      <c r="CU24" s="675"/>
      <c r="CV24" s="675"/>
      <c r="CW24" s="675"/>
      <c r="CX24" s="675"/>
      <c r="CY24" s="676"/>
      <c r="CZ24" s="679">
        <v>34.799999999999997</v>
      </c>
      <c r="DA24" s="680"/>
      <c r="DB24" s="680"/>
      <c r="DC24" s="699"/>
      <c r="DD24" s="724">
        <v>3228576</v>
      </c>
      <c r="DE24" s="675"/>
      <c r="DF24" s="675"/>
      <c r="DG24" s="675"/>
      <c r="DH24" s="675"/>
      <c r="DI24" s="675"/>
      <c r="DJ24" s="675"/>
      <c r="DK24" s="676"/>
      <c r="DL24" s="724">
        <v>3188170</v>
      </c>
      <c r="DM24" s="675"/>
      <c r="DN24" s="675"/>
      <c r="DO24" s="675"/>
      <c r="DP24" s="675"/>
      <c r="DQ24" s="675"/>
      <c r="DR24" s="675"/>
      <c r="DS24" s="675"/>
      <c r="DT24" s="675"/>
      <c r="DU24" s="675"/>
      <c r="DV24" s="676"/>
      <c r="DW24" s="679">
        <v>52.7</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174</v>
      </c>
      <c r="AA25" s="688"/>
      <c r="AB25" s="688"/>
      <c r="AC25" s="688"/>
      <c r="AD25" s="689" t="s">
        <v>138</v>
      </c>
      <c r="AE25" s="689"/>
      <c r="AF25" s="689"/>
      <c r="AG25" s="689"/>
      <c r="AH25" s="689"/>
      <c r="AI25" s="689"/>
      <c r="AJ25" s="689"/>
      <c r="AK25" s="689"/>
      <c r="AL25" s="690" t="s">
        <v>138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174</v>
      </c>
      <c r="BP25" s="688"/>
      <c r="BQ25" s="688"/>
      <c r="BR25" s="688"/>
      <c r="BS25" s="694" t="s">
        <v>138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1559374</v>
      </c>
      <c r="CS25" s="721"/>
      <c r="CT25" s="721"/>
      <c r="CU25" s="721"/>
      <c r="CV25" s="721"/>
      <c r="CW25" s="721"/>
      <c r="CX25" s="721"/>
      <c r="CY25" s="722"/>
      <c r="CZ25" s="690">
        <v>11.9</v>
      </c>
      <c r="DA25" s="719"/>
      <c r="DB25" s="719"/>
      <c r="DC25" s="723"/>
      <c r="DD25" s="694">
        <v>1482138</v>
      </c>
      <c r="DE25" s="721"/>
      <c r="DF25" s="721"/>
      <c r="DG25" s="721"/>
      <c r="DH25" s="721"/>
      <c r="DI25" s="721"/>
      <c r="DJ25" s="721"/>
      <c r="DK25" s="722"/>
      <c r="DL25" s="694">
        <v>1460522</v>
      </c>
      <c r="DM25" s="721"/>
      <c r="DN25" s="721"/>
      <c r="DO25" s="721"/>
      <c r="DP25" s="721"/>
      <c r="DQ25" s="721"/>
      <c r="DR25" s="721"/>
      <c r="DS25" s="721"/>
      <c r="DT25" s="721"/>
      <c r="DU25" s="721"/>
      <c r="DV25" s="722"/>
      <c r="DW25" s="690">
        <v>24.1</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6398753</v>
      </c>
      <c r="S26" s="686"/>
      <c r="T26" s="686"/>
      <c r="U26" s="686"/>
      <c r="V26" s="686"/>
      <c r="W26" s="686"/>
      <c r="X26" s="686"/>
      <c r="Y26" s="687"/>
      <c r="Z26" s="688">
        <v>47.6</v>
      </c>
      <c r="AA26" s="688"/>
      <c r="AB26" s="688"/>
      <c r="AC26" s="688"/>
      <c r="AD26" s="689">
        <v>5790369</v>
      </c>
      <c r="AE26" s="689"/>
      <c r="AF26" s="689"/>
      <c r="AG26" s="689"/>
      <c r="AH26" s="689"/>
      <c r="AI26" s="689"/>
      <c r="AJ26" s="689"/>
      <c r="AK26" s="689"/>
      <c r="AL26" s="690">
        <v>99.6</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138</v>
      </c>
      <c r="BP26" s="688"/>
      <c r="BQ26" s="688"/>
      <c r="BR26" s="688"/>
      <c r="BS26" s="694" t="s">
        <v>138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918933</v>
      </c>
      <c r="CS26" s="686"/>
      <c r="CT26" s="686"/>
      <c r="CU26" s="686"/>
      <c r="CV26" s="686"/>
      <c r="CW26" s="686"/>
      <c r="CX26" s="686"/>
      <c r="CY26" s="687"/>
      <c r="CZ26" s="690">
        <v>7</v>
      </c>
      <c r="DA26" s="719"/>
      <c r="DB26" s="719"/>
      <c r="DC26" s="723"/>
      <c r="DD26" s="694">
        <v>866995</v>
      </c>
      <c r="DE26" s="686"/>
      <c r="DF26" s="686"/>
      <c r="DG26" s="686"/>
      <c r="DH26" s="686"/>
      <c r="DI26" s="686"/>
      <c r="DJ26" s="686"/>
      <c r="DK26" s="687"/>
      <c r="DL26" s="694" t="s">
        <v>138</v>
      </c>
      <c r="DM26" s="686"/>
      <c r="DN26" s="686"/>
      <c r="DO26" s="686"/>
      <c r="DP26" s="686"/>
      <c r="DQ26" s="686"/>
      <c r="DR26" s="686"/>
      <c r="DS26" s="686"/>
      <c r="DT26" s="686"/>
      <c r="DU26" s="686"/>
      <c r="DV26" s="687"/>
      <c r="DW26" s="690" t="s">
        <v>174</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1770</v>
      </c>
      <c r="S27" s="686"/>
      <c r="T27" s="686"/>
      <c r="U27" s="686"/>
      <c r="V27" s="686"/>
      <c r="W27" s="686"/>
      <c r="X27" s="686"/>
      <c r="Y27" s="687"/>
      <c r="Z27" s="688">
        <v>0</v>
      </c>
      <c r="AA27" s="688"/>
      <c r="AB27" s="688"/>
      <c r="AC27" s="688"/>
      <c r="AD27" s="689">
        <v>1770</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1996776</v>
      </c>
      <c r="BH27" s="686"/>
      <c r="BI27" s="686"/>
      <c r="BJ27" s="686"/>
      <c r="BK27" s="686"/>
      <c r="BL27" s="686"/>
      <c r="BM27" s="686"/>
      <c r="BN27" s="687"/>
      <c r="BO27" s="688">
        <v>100</v>
      </c>
      <c r="BP27" s="688"/>
      <c r="BQ27" s="688"/>
      <c r="BR27" s="688"/>
      <c r="BS27" s="694">
        <v>13749</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1767715</v>
      </c>
      <c r="CS27" s="721"/>
      <c r="CT27" s="721"/>
      <c r="CU27" s="721"/>
      <c r="CV27" s="721"/>
      <c r="CW27" s="721"/>
      <c r="CX27" s="721"/>
      <c r="CY27" s="722"/>
      <c r="CZ27" s="690">
        <v>13.5</v>
      </c>
      <c r="DA27" s="719"/>
      <c r="DB27" s="719"/>
      <c r="DC27" s="723"/>
      <c r="DD27" s="694">
        <v>506314</v>
      </c>
      <c r="DE27" s="721"/>
      <c r="DF27" s="721"/>
      <c r="DG27" s="721"/>
      <c r="DH27" s="721"/>
      <c r="DI27" s="721"/>
      <c r="DJ27" s="721"/>
      <c r="DK27" s="722"/>
      <c r="DL27" s="694">
        <v>487524</v>
      </c>
      <c r="DM27" s="721"/>
      <c r="DN27" s="721"/>
      <c r="DO27" s="721"/>
      <c r="DP27" s="721"/>
      <c r="DQ27" s="721"/>
      <c r="DR27" s="721"/>
      <c r="DS27" s="721"/>
      <c r="DT27" s="721"/>
      <c r="DU27" s="721"/>
      <c r="DV27" s="722"/>
      <c r="DW27" s="690">
        <v>8.1</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77717</v>
      </c>
      <c r="S28" s="686"/>
      <c r="T28" s="686"/>
      <c r="U28" s="686"/>
      <c r="V28" s="686"/>
      <c r="W28" s="686"/>
      <c r="X28" s="686"/>
      <c r="Y28" s="687"/>
      <c r="Z28" s="688">
        <v>0.6</v>
      </c>
      <c r="AA28" s="688"/>
      <c r="AB28" s="688"/>
      <c r="AC28" s="688"/>
      <c r="AD28" s="689" t="s">
        <v>138</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1240124</v>
      </c>
      <c r="CS28" s="686"/>
      <c r="CT28" s="686"/>
      <c r="CU28" s="686"/>
      <c r="CV28" s="686"/>
      <c r="CW28" s="686"/>
      <c r="CX28" s="686"/>
      <c r="CY28" s="687"/>
      <c r="CZ28" s="690">
        <v>9.4</v>
      </c>
      <c r="DA28" s="719"/>
      <c r="DB28" s="719"/>
      <c r="DC28" s="723"/>
      <c r="DD28" s="694">
        <v>1240124</v>
      </c>
      <c r="DE28" s="686"/>
      <c r="DF28" s="686"/>
      <c r="DG28" s="686"/>
      <c r="DH28" s="686"/>
      <c r="DI28" s="686"/>
      <c r="DJ28" s="686"/>
      <c r="DK28" s="687"/>
      <c r="DL28" s="694">
        <v>1240124</v>
      </c>
      <c r="DM28" s="686"/>
      <c r="DN28" s="686"/>
      <c r="DO28" s="686"/>
      <c r="DP28" s="686"/>
      <c r="DQ28" s="686"/>
      <c r="DR28" s="686"/>
      <c r="DS28" s="686"/>
      <c r="DT28" s="686"/>
      <c r="DU28" s="686"/>
      <c r="DV28" s="687"/>
      <c r="DW28" s="690">
        <v>20.5</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31040</v>
      </c>
      <c r="S29" s="686"/>
      <c r="T29" s="686"/>
      <c r="U29" s="686"/>
      <c r="V29" s="686"/>
      <c r="W29" s="686"/>
      <c r="X29" s="686"/>
      <c r="Y29" s="687"/>
      <c r="Z29" s="688">
        <v>0.2</v>
      </c>
      <c r="AA29" s="688"/>
      <c r="AB29" s="688"/>
      <c r="AC29" s="688"/>
      <c r="AD29" s="689">
        <v>685</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1240124</v>
      </c>
      <c r="CS29" s="721"/>
      <c r="CT29" s="721"/>
      <c r="CU29" s="721"/>
      <c r="CV29" s="721"/>
      <c r="CW29" s="721"/>
      <c r="CX29" s="721"/>
      <c r="CY29" s="722"/>
      <c r="CZ29" s="690">
        <v>9.4</v>
      </c>
      <c r="DA29" s="719"/>
      <c r="DB29" s="719"/>
      <c r="DC29" s="723"/>
      <c r="DD29" s="694">
        <v>1240124</v>
      </c>
      <c r="DE29" s="721"/>
      <c r="DF29" s="721"/>
      <c r="DG29" s="721"/>
      <c r="DH29" s="721"/>
      <c r="DI29" s="721"/>
      <c r="DJ29" s="721"/>
      <c r="DK29" s="722"/>
      <c r="DL29" s="694">
        <v>1240124</v>
      </c>
      <c r="DM29" s="721"/>
      <c r="DN29" s="721"/>
      <c r="DO29" s="721"/>
      <c r="DP29" s="721"/>
      <c r="DQ29" s="721"/>
      <c r="DR29" s="721"/>
      <c r="DS29" s="721"/>
      <c r="DT29" s="721"/>
      <c r="DU29" s="721"/>
      <c r="DV29" s="722"/>
      <c r="DW29" s="690">
        <v>20.5</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82260</v>
      </c>
      <c r="S30" s="686"/>
      <c r="T30" s="686"/>
      <c r="U30" s="686"/>
      <c r="V30" s="686"/>
      <c r="W30" s="686"/>
      <c r="X30" s="686"/>
      <c r="Y30" s="687"/>
      <c r="Z30" s="688">
        <v>0.6</v>
      </c>
      <c r="AA30" s="688"/>
      <c r="AB30" s="688"/>
      <c r="AC30" s="688"/>
      <c r="AD30" s="689" t="s">
        <v>138</v>
      </c>
      <c r="AE30" s="689"/>
      <c r="AF30" s="689"/>
      <c r="AG30" s="689"/>
      <c r="AH30" s="689"/>
      <c r="AI30" s="689"/>
      <c r="AJ30" s="689"/>
      <c r="AK30" s="689"/>
      <c r="AL30" s="690" t="s">
        <v>138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1196237</v>
      </c>
      <c r="CS30" s="686"/>
      <c r="CT30" s="686"/>
      <c r="CU30" s="686"/>
      <c r="CV30" s="686"/>
      <c r="CW30" s="686"/>
      <c r="CX30" s="686"/>
      <c r="CY30" s="687"/>
      <c r="CZ30" s="690">
        <v>9.1</v>
      </c>
      <c r="DA30" s="719"/>
      <c r="DB30" s="719"/>
      <c r="DC30" s="723"/>
      <c r="DD30" s="694">
        <v>1196237</v>
      </c>
      <c r="DE30" s="686"/>
      <c r="DF30" s="686"/>
      <c r="DG30" s="686"/>
      <c r="DH30" s="686"/>
      <c r="DI30" s="686"/>
      <c r="DJ30" s="686"/>
      <c r="DK30" s="687"/>
      <c r="DL30" s="694">
        <v>1196237</v>
      </c>
      <c r="DM30" s="686"/>
      <c r="DN30" s="686"/>
      <c r="DO30" s="686"/>
      <c r="DP30" s="686"/>
      <c r="DQ30" s="686"/>
      <c r="DR30" s="686"/>
      <c r="DS30" s="686"/>
      <c r="DT30" s="686"/>
      <c r="DU30" s="686"/>
      <c r="DV30" s="687"/>
      <c r="DW30" s="690">
        <v>19.8</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3362652</v>
      </c>
      <c r="S31" s="686"/>
      <c r="T31" s="686"/>
      <c r="U31" s="686"/>
      <c r="V31" s="686"/>
      <c r="W31" s="686"/>
      <c r="X31" s="686"/>
      <c r="Y31" s="687"/>
      <c r="Z31" s="688">
        <v>25</v>
      </c>
      <c r="AA31" s="688"/>
      <c r="AB31" s="688"/>
      <c r="AC31" s="688"/>
      <c r="AD31" s="689" t="s">
        <v>174</v>
      </c>
      <c r="AE31" s="689"/>
      <c r="AF31" s="689"/>
      <c r="AG31" s="689"/>
      <c r="AH31" s="689"/>
      <c r="AI31" s="689"/>
      <c r="AJ31" s="689"/>
      <c r="AK31" s="689"/>
      <c r="AL31" s="690" t="s">
        <v>174</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97.8</v>
      </c>
      <c r="BH31" s="740"/>
      <c r="BI31" s="740"/>
      <c r="BJ31" s="740"/>
      <c r="BK31" s="740"/>
      <c r="BL31" s="740"/>
      <c r="BM31" s="680">
        <v>94.8</v>
      </c>
      <c r="BN31" s="740"/>
      <c r="BO31" s="740"/>
      <c r="BP31" s="740"/>
      <c r="BQ31" s="741"/>
      <c r="BR31" s="753">
        <v>98.6</v>
      </c>
      <c r="BS31" s="740"/>
      <c r="BT31" s="740"/>
      <c r="BU31" s="740"/>
      <c r="BV31" s="740"/>
      <c r="BW31" s="740"/>
      <c r="BX31" s="680">
        <v>95.5</v>
      </c>
      <c r="BY31" s="740"/>
      <c r="BZ31" s="740"/>
      <c r="CA31" s="740"/>
      <c r="CB31" s="741"/>
      <c r="CD31" s="727"/>
      <c r="CE31" s="728"/>
      <c r="CF31" s="700" t="s">
        <v>311</v>
      </c>
      <c r="CG31" s="701"/>
      <c r="CH31" s="701"/>
      <c r="CI31" s="701"/>
      <c r="CJ31" s="701"/>
      <c r="CK31" s="701"/>
      <c r="CL31" s="701"/>
      <c r="CM31" s="701"/>
      <c r="CN31" s="701"/>
      <c r="CO31" s="701"/>
      <c r="CP31" s="701"/>
      <c r="CQ31" s="702"/>
      <c r="CR31" s="685">
        <v>43887</v>
      </c>
      <c r="CS31" s="721"/>
      <c r="CT31" s="721"/>
      <c r="CU31" s="721"/>
      <c r="CV31" s="721"/>
      <c r="CW31" s="721"/>
      <c r="CX31" s="721"/>
      <c r="CY31" s="722"/>
      <c r="CZ31" s="690">
        <v>0.3</v>
      </c>
      <c r="DA31" s="719"/>
      <c r="DB31" s="719"/>
      <c r="DC31" s="723"/>
      <c r="DD31" s="694">
        <v>43887</v>
      </c>
      <c r="DE31" s="721"/>
      <c r="DF31" s="721"/>
      <c r="DG31" s="721"/>
      <c r="DH31" s="721"/>
      <c r="DI31" s="721"/>
      <c r="DJ31" s="721"/>
      <c r="DK31" s="722"/>
      <c r="DL31" s="694">
        <v>43887</v>
      </c>
      <c r="DM31" s="721"/>
      <c r="DN31" s="721"/>
      <c r="DO31" s="721"/>
      <c r="DP31" s="721"/>
      <c r="DQ31" s="721"/>
      <c r="DR31" s="721"/>
      <c r="DS31" s="721"/>
      <c r="DT31" s="721"/>
      <c r="DU31" s="721"/>
      <c r="DV31" s="722"/>
      <c r="DW31" s="690">
        <v>0.7</v>
      </c>
      <c r="DX31" s="719"/>
      <c r="DY31" s="719"/>
      <c r="DZ31" s="719"/>
      <c r="EA31" s="719"/>
      <c r="EB31" s="719"/>
      <c r="EC31" s="720"/>
    </row>
    <row r="32" spans="2:133" ht="11.25" customHeight="1">
      <c r="B32" s="731" t="s">
        <v>312</v>
      </c>
      <c r="C32" s="732"/>
      <c r="D32" s="732"/>
      <c r="E32" s="732"/>
      <c r="F32" s="732"/>
      <c r="G32" s="732"/>
      <c r="H32" s="732"/>
      <c r="I32" s="732"/>
      <c r="J32" s="732"/>
      <c r="K32" s="732"/>
      <c r="L32" s="732"/>
      <c r="M32" s="732"/>
      <c r="N32" s="732"/>
      <c r="O32" s="732"/>
      <c r="P32" s="732"/>
      <c r="Q32" s="733"/>
      <c r="R32" s="685" t="s">
        <v>138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96.6</v>
      </c>
      <c r="BH32" s="721"/>
      <c r="BI32" s="721"/>
      <c r="BJ32" s="721"/>
      <c r="BK32" s="721"/>
      <c r="BL32" s="721"/>
      <c r="BM32" s="691">
        <v>94.1</v>
      </c>
      <c r="BN32" s="751"/>
      <c r="BO32" s="751"/>
      <c r="BP32" s="751"/>
      <c r="BQ32" s="752"/>
      <c r="BR32" s="754">
        <v>98.4</v>
      </c>
      <c r="BS32" s="721"/>
      <c r="BT32" s="721"/>
      <c r="BU32" s="721"/>
      <c r="BV32" s="721"/>
      <c r="BW32" s="721"/>
      <c r="BX32" s="691">
        <v>95.9</v>
      </c>
      <c r="BY32" s="751"/>
      <c r="BZ32" s="751"/>
      <c r="CA32" s="751"/>
      <c r="CB32" s="752"/>
      <c r="CD32" s="729"/>
      <c r="CE32" s="730"/>
      <c r="CF32" s="700" t="s">
        <v>315</v>
      </c>
      <c r="CG32" s="701"/>
      <c r="CH32" s="701"/>
      <c r="CI32" s="701"/>
      <c r="CJ32" s="701"/>
      <c r="CK32" s="701"/>
      <c r="CL32" s="701"/>
      <c r="CM32" s="701"/>
      <c r="CN32" s="701"/>
      <c r="CO32" s="701"/>
      <c r="CP32" s="701"/>
      <c r="CQ32" s="702"/>
      <c r="CR32" s="685" t="s">
        <v>138</v>
      </c>
      <c r="CS32" s="686"/>
      <c r="CT32" s="686"/>
      <c r="CU32" s="686"/>
      <c r="CV32" s="686"/>
      <c r="CW32" s="686"/>
      <c r="CX32" s="686"/>
      <c r="CY32" s="687"/>
      <c r="CZ32" s="690" t="s">
        <v>138</v>
      </c>
      <c r="DA32" s="719"/>
      <c r="DB32" s="719"/>
      <c r="DC32" s="723"/>
      <c r="DD32" s="694" t="s">
        <v>174</v>
      </c>
      <c r="DE32" s="686"/>
      <c r="DF32" s="686"/>
      <c r="DG32" s="686"/>
      <c r="DH32" s="686"/>
      <c r="DI32" s="686"/>
      <c r="DJ32" s="686"/>
      <c r="DK32" s="687"/>
      <c r="DL32" s="694" t="s">
        <v>174</v>
      </c>
      <c r="DM32" s="686"/>
      <c r="DN32" s="686"/>
      <c r="DO32" s="686"/>
      <c r="DP32" s="686"/>
      <c r="DQ32" s="686"/>
      <c r="DR32" s="686"/>
      <c r="DS32" s="686"/>
      <c r="DT32" s="686"/>
      <c r="DU32" s="686"/>
      <c r="DV32" s="687"/>
      <c r="DW32" s="690" t="s">
        <v>138</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563209</v>
      </c>
      <c r="S33" s="686"/>
      <c r="T33" s="686"/>
      <c r="U33" s="686"/>
      <c r="V33" s="686"/>
      <c r="W33" s="686"/>
      <c r="X33" s="686"/>
      <c r="Y33" s="687"/>
      <c r="Z33" s="688">
        <v>4.2</v>
      </c>
      <c r="AA33" s="688"/>
      <c r="AB33" s="688"/>
      <c r="AC33" s="688"/>
      <c r="AD33" s="689" t="s">
        <v>138</v>
      </c>
      <c r="AE33" s="689"/>
      <c r="AF33" s="689"/>
      <c r="AG33" s="689"/>
      <c r="AH33" s="689"/>
      <c r="AI33" s="689"/>
      <c r="AJ33" s="689"/>
      <c r="AK33" s="689"/>
      <c r="AL33" s="690" t="s">
        <v>138</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98.5</v>
      </c>
      <c r="BH33" s="756"/>
      <c r="BI33" s="756"/>
      <c r="BJ33" s="756"/>
      <c r="BK33" s="756"/>
      <c r="BL33" s="756"/>
      <c r="BM33" s="757">
        <v>94.6</v>
      </c>
      <c r="BN33" s="756"/>
      <c r="BO33" s="756"/>
      <c r="BP33" s="756"/>
      <c r="BQ33" s="758"/>
      <c r="BR33" s="755">
        <v>98.6</v>
      </c>
      <c r="BS33" s="756"/>
      <c r="BT33" s="756"/>
      <c r="BU33" s="756"/>
      <c r="BV33" s="756"/>
      <c r="BW33" s="756"/>
      <c r="BX33" s="757">
        <v>94.5</v>
      </c>
      <c r="BY33" s="756"/>
      <c r="BZ33" s="756"/>
      <c r="CA33" s="756"/>
      <c r="CB33" s="758"/>
      <c r="CD33" s="700" t="s">
        <v>318</v>
      </c>
      <c r="CE33" s="701"/>
      <c r="CF33" s="701"/>
      <c r="CG33" s="701"/>
      <c r="CH33" s="701"/>
      <c r="CI33" s="701"/>
      <c r="CJ33" s="701"/>
      <c r="CK33" s="701"/>
      <c r="CL33" s="701"/>
      <c r="CM33" s="701"/>
      <c r="CN33" s="701"/>
      <c r="CO33" s="701"/>
      <c r="CP33" s="701"/>
      <c r="CQ33" s="702"/>
      <c r="CR33" s="685">
        <v>7371177</v>
      </c>
      <c r="CS33" s="721"/>
      <c r="CT33" s="721"/>
      <c r="CU33" s="721"/>
      <c r="CV33" s="721"/>
      <c r="CW33" s="721"/>
      <c r="CX33" s="721"/>
      <c r="CY33" s="722"/>
      <c r="CZ33" s="690">
        <v>56.2</v>
      </c>
      <c r="DA33" s="719"/>
      <c r="DB33" s="719"/>
      <c r="DC33" s="723"/>
      <c r="DD33" s="694">
        <v>4961692</v>
      </c>
      <c r="DE33" s="721"/>
      <c r="DF33" s="721"/>
      <c r="DG33" s="721"/>
      <c r="DH33" s="721"/>
      <c r="DI33" s="721"/>
      <c r="DJ33" s="721"/>
      <c r="DK33" s="722"/>
      <c r="DL33" s="694">
        <v>2793156</v>
      </c>
      <c r="DM33" s="721"/>
      <c r="DN33" s="721"/>
      <c r="DO33" s="721"/>
      <c r="DP33" s="721"/>
      <c r="DQ33" s="721"/>
      <c r="DR33" s="721"/>
      <c r="DS33" s="721"/>
      <c r="DT33" s="721"/>
      <c r="DU33" s="721"/>
      <c r="DV33" s="722"/>
      <c r="DW33" s="690">
        <v>46.2</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40015</v>
      </c>
      <c r="S34" s="686"/>
      <c r="T34" s="686"/>
      <c r="U34" s="686"/>
      <c r="V34" s="686"/>
      <c r="W34" s="686"/>
      <c r="X34" s="686"/>
      <c r="Y34" s="687"/>
      <c r="Z34" s="688">
        <v>0.3</v>
      </c>
      <c r="AA34" s="688"/>
      <c r="AB34" s="688"/>
      <c r="AC34" s="688"/>
      <c r="AD34" s="689">
        <v>15051</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1877760</v>
      </c>
      <c r="CS34" s="686"/>
      <c r="CT34" s="686"/>
      <c r="CU34" s="686"/>
      <c r="CV34" s="686"/>
      <c r="CW34" s="686"/>
      <c r="CX34" s="686"/>
      <c r="CY34" s="687"/>
      <c r="CZ34" s="690">
        <v>14.3</v>
      </c>
      <c r="DA34" s="719"/>
      <c r="DB34" s="719"/>
      <c r="DC34" s="723"/>
      <c r="DD34" s="694">
        <v>1545811</v>
      </c>
      <c r="DE34" s="686"/>
      <c r="DF34" s="686"/>
      <c r="DG34" s="686"/>
      <c r="DH34" s="686"/>
      <c r="DI34" s="686"/>
      <c r="DJ34" s="686"/>
      <c r="DK34" s="687"/>
      <c r="DL34" s="694">
        <v>918626</v>
      </c>
      <c r="DM34" s="686"/>
      <c r="DN34" s="686"/>
      <c r="DO34" s="686"/>
      <c r="DP34" s="686"/>
      <c r="DQ34" s="686"/>
      <c r="DR34" s="686"/>
      <c r="DS34" s="686"/>
      <c r="DT34" s="686"/>
      <c r="DU34" s="686"/>
      <c r="DV34" s="687"/>
      <c r="DW34" s="690">
        <v>15.2</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429835</v>
      </c>
      <c r="S35" s="686"/>
      <c r="T35" s="686"/>
      <c r="U35" s="686"/>
      <c r="V35" s="686"/>
      <c r="W35" s="686"/>
      <c r="X35" s="686"/>
      <c r="Y35" s="687"/>
      <c r="Z35" s="688">
        <v>3.2</v>
      </c>
      <c r="AA35" s="688"/>
      <c r="AB35" s="688"/>
      <c r="AC35" s="688"/>
      <c r="AD35" s="689" t="s">
        <v>174</v>
      </c>
      <c r="AE35" s="689"/>
      <c r="AF35" s="689"/>
      <c r="AG35" s="689"/>
      <c r="AH35" s="689"/>
      <c r="AI35" s="689"/>
      <c r="AJ35" s="689"/>
      <c r="AK35" s="689"/>
      <c r="AL35" s="690" t="s">
        <v>174</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76605</v>
      </c>
      <c r="CS35" s="721"/>
      <c r="CT35" s="721"/>
      <c r="CU35" s="721"/>
      <c r="CV35" s="721"/>
      <c r="CW35" s="721"/>
      <c r="CX35" s="721"/>
      <c r="CY35" s="722"/>
      <c r="CZ35" s="690">
        <v>0.6</v>
      </c>
      <c r="DA35" s="719"/>
      <c r="DB35" s="719"/>
      <c r="DC35" s="723"/>
      <c r="DD35" s="694">
        <v>72682</v>
      </c>
      <c r="DE35" s="721"/>
      <c r="DF35" s="721"/>
      <c r="DG35" s="721"/>
      <c r="DH35" s="721"/>
      <c r="DI35" s="721"/>
      <c r="DJ35" s="721"/>
      <c r="DK35" s="722"/>
      <c r="DL35" s="694">
        <v>70116</v>
      </c>
      <c r="DM35" s="721"/>
      <c r="DN35" s="721"/>
      <c r="DO35" s="721"/>
      <c r="DP35" s="721"/>
      <c r="DQ35" s="721"/>
      <c r="DR35" s="721"/>
      <c r="DS35" s="721"/>
      <c r="DT35" s="721"/>
      <c r="DU35" s="721"/>
      <c r="DV35" s="722"/>
      <c r="DW35" s="690">
        <v>1.2</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1127132</v>
      </c>
      <c r="S36" s="686"/>
      <c r="T36" s="686"/>
      <c r="U36" s="686"/>
      <c r="V36" s="686"/>
      <c r="W36" s="686"/>
      <c r="X36" s="686"/>
      <c r="Y36" s="687"/>
      <c r="Z36" s="688">
        <v>8.4</v>
      </c>
      <c r="AA36" s="688"/>
      <c r="AB36" s="688"/>
      <c r="AC36" s="688"/>
      <c r="AD36" s="689" t="s">
        <v>138</v>
      </c>
      <c r="AE36" s="689"/>
      <c r="AF36" s="689"/>
      <c r="AG36" s="689"/>
      <c r="AH36" s="689"/>
      <c r="AI36" s="689"/>
      <c r="AJ36" s="689"/>
      <c r="AK36" s="689"/>
      <c r="AL36" s="690" t="s">
        <v>138</v>
      </c>
      <c r="AM36" s="691"/>
      <c r="AN36" s="691"/>
      <c r="AO36" s="692"/>
      <c r="AP36" s="235"/>
      <c r="AQ36" s="759" t="s">
        <v>326</v>
      </c>
      <c r="AR36" s="760"/>
      <c r="AS36" s="760"/>
      <c r="AT36" s="760"/>
      <c r="AU36" s="760"/>
      <c r="AV36" s="760"/>
      <c r="AW36" s="760"/>
      <c r="AX36" s="760"/>
      <c r="AY36" s="761"/>
      <c r="AZ36" s="674">
        <v>1543690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41458</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3134422</v>
      </c>
      <c r="CS36" s="686"/>
      <c r="CT36" s="686"/>
      <c r="CU36" s="686"/>
      <c r="CV36" s="686"/>
      <c r="CW36" s="686"/>
      <c r="CX36" s="686"/>
      <c r="CY36" s="687"/>
      <c r="CZ36" s="690">
        <v>23.9</v>
      </c>
      <c r="DA36" s="719"/>
      <c r="DB36" s="719"/>
      <c r="DC36" s="723"/>
      <c r="DD36" s="694">
        <v>1233517</v>
      </c>
      <c r="DE36" s="686"/>
      <c r="DF36" s="686"/>
      <c r="DG36" s="686"/>
      <c r="DH36" s="686"/>
      <c r="DI36" s="686"/>
      <c r="DJ36" s="686"/>
      <c r="DK36" s="687"/>
      <c r="DL36" s="694">
        <v>944951</v>
      </c>
      <c r="DM36" s="686"/>
      <c r="DN36" s="686"/>
      <c r="DO36" s="686"/>
      <c r="DP36" s="686"/>
      <c r="DQ36" s="686"/>
      <c r="DR36" s="686"/>
      <c r="DS36" s="686"/>
      <c r="DT36" s="686"/>
      <c r="DU36" s="686"/>
      <c r="DV36" s="687"/>
      <c r="DW36" s="690">
        <v>15.6</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193176</v>
      </c>
      <c r="S37" s="686"/>
      <c r="T37" s="686"/>
      <c r="U37" s="686"/>
      <c r="V37" s="686"/>
      <c r="W37" s="686"/>
      <c r="X37" s="686"/>
      <c r="Y37" s="687"/>
      <c r="Z37" s="688">
        <v>1.4</v>
      </c>
      <c r="AA37" s="688"/>
      <c r="AB37" s="688"/>
      <c r="AC37" s="688"/>
      <c r="AD37" s="689" t="s">
        <v>138</v>
      </c>
      <c r="AE37" s="689"/>
      <c r="AF37" s="689"/>
      <c r="AG37" s="689"/>
      <c r="AH37" s="689"/>
      <c r="AI37" s="689"/>
      <c r="AJ37" s="689"/>
      <c r="AK37" s="689"/>
      <c r="AL37" s="690" t="s">
        <v>174</v>
      </c>
      <c r="AM37" s="691"/>
      <c r="AN37" s="691"/>
      <c r="AO37" s="692"/>
      <c r="AQ37" s="763" t="s">
        <v>330</v>
      </c>
      <c r="AR37" s="764"/>
      <c r="AS37" s="764"/>
      <c r="AT37" s="764"/>
      <c r="AU37" s="764"/>
      <c r="AV37" s="764"/>
      <c r="AW37" s="764"/>
      <c r="AX37" s="764"/>
      <c r="AY37" s="765"/>
      <c r="AZ37" s="685">
        <v>425000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7508</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525699</v>
      </c>
      <c r="CS37" s="721"/>
      <c r="CT37" s="721"/>
      <c r="CU37" s="721"/>
      <c r="CV37" s="721"/>
      <c r="CW37" s="721"/>
      <c r="CX37" s="721"/>
      <c r="CY37" s="722"/>
      <c r="CZ37" s="690">
        <v>4</v>
      </c>
      <c r="DA37" s="719"/>
      <c r="DB37" s="719"/>
      <c r="DC37" s="723"/>
      <c r="DD37" s="694">
        <v>525699</v>
      </c>
      <c r="DE37" s="721"/>
      <c r="DF37" s="721"/>
      <c r="DG37" s="721"/>
      <c r="DH37" s="721"/>
      <c r="DI37" s="721"/>
      <c r="DJ37" s="721"/>
      <c r="DK37" s="722"/>
      <c r="DL37" s="694">
        <v>519218</v>
      </c>
      <c r="DM37" s="721"/>
      <c r="DN37" s="721"/>
      <c r="DO37" s="721"/>
      <c r="DP37" s="721"/>
      <c r="DQ37" s="721"/>
      <c r="DR37" s="721"/>
      <c r="DS37" s="721"/>
      <c r="DT37" s="721"/>
      <c r="DU37" s="721"/>
      <c r="DV37" s="722"/>
      <c r="DW37" s="690">
        <v>8.6</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157768</v>
      </c>
      <c r="S38" s="686"/>
      <c r="T38" s="686"/>
      <c r="U38" s="686"/>
      <c r="V38" s="686"/>
      <c r="W38" s="686"/>
      <c r="X38" s="686"/>
      <c r="Y38" s="687"/>
      <c r="Z38" s="688">
        <v>1.2</v>
      </c>
      <c r="AA38" s="688"/>
      <c r="AB38" s="688"/>
      <c r="AC38" s="688"/>
      <c r="AD38" s="689">
        <v>2898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55858</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2904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1062832</v>
      </c>
      <c r="CS38" s="686"/>
      <c r="CT38" s="686"/>
      <c r="CU38" s="686"/>
      <c r="CV38" s="686"/>
      <c r="CW38" s="686"/>
      <c r="CX38" s="686"/>
      <c r="CY38" s="687"/>
      <c r="CZ38" s="690">
        <v>8.1</v>
      </c>
      <c r="DA38" s="719"/>
      <c r="DB38" s="719"/>
      <c r="DC38" s="723"/>
      <c r="DD38" s="694">
        <v>895093</v>
      </c>
      <c r="DE38" s="686"/>
      <c r="DF38" s="686"/>
      <c r="DG38" s="686"/>
      <c r="DH38" s="686"/>
      <c r="DI38" s="686"/>
      <c r="DJ38" s="686"/>
      <c r="DK38" s="687"/>
      <c r="DL38" s="694">
        <v>859463</v>
      </c>
      <c r="DM38" s="686"/>
      <c r="DN38" s="686"/>
      <c r="DO38" s="686"/>
      <c r="DP38" s="686"/>
      <c r="DQ38" s="686"/>
      <c r="DR38" s="686"/>
      <c r="DS38" s="686"/>
      <c r="DT38" s="686"/>
      <c r="DU38" s="686"/>
      <c r="DV38" s="687"/>
      <c r="DW38" s="690">
        <v>14.2</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972700</v>
      </c>
      <c r="S39" s="686"/>
      <c r="T39" s="686"/>
      <c r="U39" s="686"/>
      <c r="V39" s="686"/>
      <c r="W39" s="686"/>
      <c r="X39" s="686"/>
      <c r="Y39" s="687"/>
      <c r="Z39" s="688">
        <v>7.2</v>
      </c>
      <c r="AA39" s="688"/>
      <c r="AB39" s="688"/>
      <c r="AC39" s="688"/>
      <c r="AD39" s="689" t="s">
        <v>138</v>
      </c>
      <c r="AE39" s="689"/>
      <c r="AF39" s="689"/>
      <c r="AG39" s="689"/>
      <c r="AH39" s="689"/>
      <c r="AI39" s="689"/>
      <c r="AJ39" s="689"/>
      <c r="AK39" s="689"/>
      <c r="AL39" s="690" t="s">
        <v>174</v>
      </c>
      <c r="AM39" s="691"/>
      <c r="AN39" s="691"/>
      <c r="AO39" s="692"/>
      <c r="AQ39" s="763" t="s">
        <v>338</v>
      </c>
      <c r="AR39" s="764"/>
      <c r="AS39" s="764"/>
      <c r="AT39" s="764"/>
      <c r="AU39" s="764"/>
      <c r="AV39" s="764"/>
      <c r="AW39" s="764"/>
      <c r="AX39" s="764"/>
      <c r="AY39" s="765"/>
      <c r="AZ39" s="685" t="s">
        <v>174</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4203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1216278</v>
      </c>
      <c r="CS39" s="721"/>
      <c r="CT39" s="721"/>
      <c r="CU39" s="721"/>
      <c r="CV39" s="721"/>
      <c r="CW39" s="721"/>
      <c r="CX39" s="721"/>
      <c r="CY39" s="722"/>
      <c r="CZ39" s="690">
        <v>9.3000000000000007</v>
      </c>
      <c r="DA39" s="719"/>
      <c r="DB39" s="719"/>
      <c r="DC39" s="723"/>
      <c r="DD39" s="694">
        <v>1214589</v>
      </c>
      <c r="DE39" s="721"/>
      <c r="DF39" s="721"/>
      <c r="DG39" s="721"/>
      <c r="DH39" s="721"/>
      <c r="DI39" s="721"/>
      <c r="DJ39" s="721"/>
      <c r="DK39" s="722"/>
      <c r="DL39" s="694" t="s">
        <v>174</v>
      </c>
      <c r="DM39" s="721"/>
      <c r="DN39" s="721"/>
      <c r="DO39" s="721"/>
      <c r="DP39" s="721"/>
      <c r="DQ39" s="721"/>
      <c r="DR39" s="721"/>
      <c r="DS39" s="721"/>
      <c r="DT39" s="721"/>
      <c r="DU39" s="721"/>
      <c r="DV39" s="722"/>
      <c r="DW39" s="690" t="s">
        <v>138</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v>13200</v>
      </c>
      <c r="S40" s="686"/>
      <c r="T40" s="686"/>
      <c r="U40" s="686"/>
      <c r="V40" s="686"/>
      <c r="W40" s="686"/>
      <c r="X40" s="686"/>
      <c r="Y40" s="687"/>
      <c r="Z40" s="688">
        <v>0.1</v>
      </c>
      <c r="AA40" s="688"/>
      <c r="AB40" s="688"/>
      <c r="AC40" s="688"/>
      <c r="AD40" s="689" t="s">
        <v>138</v>
      </c>
      <c r="AE40" s="689"/>
      <c r="AF40" s="689"/>
      <c r="AG40" s="689"/>
      <c r="AH40" s="689"/>
      <c r="AI40" s="689"/>
      <c r="AJ40" s="689"/>
      <c r="AK40" s="689"/>
      <c r="AL40" s="690" t="s">
        <v>138</v>
      </c>
      <c r="AM40" s="691"/>
      <c r="AN40" s="691"/>
      <c r="AO40" s="692"/>
      <c r="AQ40" s="763" t="s">
        <v>342</v>
      </c>
      <c r="AR40" s="764"/>
      <c r="AS40" s="764"/>
      <c r="AT40" s="764"/>
      <c r="AU40" s="764"/>
      <c r="AV40" s="764"/>
      <c r="AW40" s="764"/>
      <c r="AX40" s="764"/>
      <c r="AY40" s="765"/>
      <c r="AZ40" s="685" t="s">
        <v>174</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3280</v>
      </c>
      <c r="CS40" s="686"/>
      <c r="CT40" s="686"/>
      <c r="CU40" s="686"/>
      <c r="CV40" s="686"/>
      <c r="CW40" s="686"/>
      <c r="CX40" s="686"/>
      <c r="CY40" s="687"/>
      <c r="CZ40" s="690">
        <v>0</v>
      </c>
      <c r="DA40" s="719"/>
      <c r="DB40" s="719"/>
      <c r="DC40" s="723"/>
      <c r="DD40" s="694" t="s">
        <v>138</v>
      </c>
      <c r="DE40" s="686"/>
      <c r="DF40" s="686"/>
      <c r="DG40" s="686"/>
      <c r="DH40" s="686"/>
      <c r="DI40" s="686"/>
      <c r="DJ40" s="686"/>
      <c r="DK40" s="687"/>
      <c r="DL40" s="694" t="s">
        <v>174</v>
      </c>
      <c r="DM40" s="686"/>
      <c r="DN40" s="686"/>
      <c r="DO40" s="686"/>
      <c r="DP40" s="686"/>
      <c r="DQ40" s="686"/>
      <c r="DR40" s="686"/>
      <c r="DS40" s="686"/>
      <c r="DT40" s="686"/>
      <c r="DU40" s="686"/>
      <c r="DV40" s="687"/>
      <c r="DW40" s="690" t="s">
        <v>138</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347</v>
      </c>
      <c r="AR41" s="764"/>
      <c r="AS41" s="764"/>
      <c r="AT41" s="764"/>
      <c r="AU41" s="764"/>
      <c r="AV41" s="764"/>
      <c r="AW41" s="764"/>
      <c r="AX41" s="764"/>
      <c r="AY41" s="765"/>
      <c r="AZ41" s="685">
        <v>215192</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174</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227800</v>
      </c>
      <c r="S42" s="686"/>
      <c r="T42" s="686"/>
      <c r="U42" s="686"/>
      <c r="V42" s="686"/>
      <c r="W42" s="686"/>
      <c r="X42" s="686"/>
      <c r="Y42" s="687"/>
      <c r="Z42" s="688">
        <v>1.7</v>
      </c>
      <c r="AA42" s="688"/>
      <c r="AB42" s="688"/>
      <c r="AC42" s="688"/>
      <c r="AD42" s="689" t="s">
        <v>138</v>
      </c>
      <c r="AE42" s="689"/>
      <c r="AF42" s="689"/>
      <c r="AG42" s="689"/>
      <c r="AH42" s="689"/>
      <c r="AI42" s="689"/>
      <c r="AJ42" s="689"/>
      <c r="AK42" s="689"/>
      <c r="AL42" s="690" t="s">
        <v>138</v>
      </c>
      <c r="AM42" s="691"/>
      <c r="AN42" s="691"/>
      <c r="AO42" s="692"/>
      <c r="AQ42" s="784" t="s">
        <v>351</v>
      </c>
      <c r="AR42" s="785"/>
      <c r="AS42" s="785"/>
      <c r="AT42" s="785"/>
      <c r="AU42" s="785"/>
      <c r="AV42" s="785"/>
      <c r="AW42" s="785"/>
      <c r="AX42" s="785"/>
      <c r="AY42" s="786"/>
      <c r="AZ42" s="776">
        <v>847640</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369</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1188630</v>
      </c>
      <c r="CS42" s="686"/>
      <c r="CT42" s="686"/>
      <c r="CU42" s="686"/>
      <c r="CV42" s="686"/>
      <c r="CW42" s="686"/>
      <c r="CX42" s="686"/>
      <c r="CY42" s="687"/>
      <c r="CZ42" s="690">
        <v>9.1</v>
      </c>
      <c r="DA42" s="691"/>
      <c r="DB42" s="691"/>
      <c r="DC42" s="703"/>
      <c r="DD42" s="694">
        <v>287982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354</v>
      </c>
      <c r="C43" s="736"/>
      <c r="D43" s="736"/>
      <c r="E43" s="736"/>
      <c r="F43" s="736"/>
      <c r="G43" s="736"/>
      <c r="H43" s="736"/>
      <c r="I43" s="736"/>
      <c r="J43" s="736"/>
      <c r="K43" s="736"/>
      <c r="L43" s="736"/>
      <c r="M43" s="736"/>
      <c r="N43" s="736"/>
      <c r="O43" s="736"/>
      <c r="P43" s="736"/>
      <c r="Q43" s="737"/>
      <c r="R43" s="776">
        <v>13438027</v>
      </c>
      <c r="S43" s="777"/>
      <c r="T43" s="777"/>
      <c r="U43" s="777"/>
      <c r="V43" s="777"/>
      <c r="W43" s="777"/>
      <c r="X43" s="777"/>
      <c r="Y43" s="778"/>
      <c r="Z43" s="779">
        <v>100</v>
      </c>
      <c r="AA43" s="779"/>
      <c r="AB43" s="779"/>
      <c r="AC43" s="779"/>
      <c r="AD43" s="780">
        <v>5810773</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24977</v>
      </c>
      <c r="CS43" s="721"/>
      <c r="CT43" s="721"/>
      <c r="CU43" s="721"/>
      <c r="CV43" s="721"/>
      <c r="CW43" s="721"/>
      <c r="CX43" s="721"/>
      <c r="CY43" s="722"/>
      <c r="CZ43" s="690">
        <v>0.2</v>
      </c>
      <c r="DA43" s="719"/>
      <c r="DB43" s="719"/>
      <c r="DC43" s="723"/>
      <c r="DD43" s="694">
        <v>24977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1148017</v>
      </c>
      <c r="CS44" s="686"/>
      <c r="CT44" s="686"/>
      <c r="CU44" s="686"/>
      <c r="CV44" s="686"/>
      <c r="CW44" s="686"/>
      <c r="CX44" s="686"/>
      <c r="CY44" s="687"/>
      <c r="CZ44" s="690">
        <v>8.6999999999999993</v>
      </c>
      <c r="DA44" s="691"/>
      <c r="DB44" s="691"/>
      <c r="DC44" s="703"/>
      <c r="DD44" s="694">
        <v>283207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127328</v>
      </c>
      <c r="CS45" s="721"/>
      <c r="CT45" s="721"/>
      <c r="CU45" s="721"/>
      <c r="CV45" s="721"/>
      <c r="CW45" s="721"/>
      <c r="CX45" s="721"/>
      <c r="CY45" s="722"/>
      <c r="CZ45" s="690">
        <v>1</v>
      </c>
      <c r="DA45" s="719"/>
      <c r="DB45" s="719"/>
      <c r="DC45" s="723"/>
      <c r="DD45" s="694">
        <v>9173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975411</v>
      </c>
      <c r="CS46" s="686"/>
      <c r="CT46" s="686"/>
      <c r="CU46" s="686"/>
      <c r="CV46" s="686"/>
      <c r="CW46" s="686"/>
      <c r="CX46" s="686"/>
      <c r="CY46" s="687"/>
      <c r="CZ46" s="690">
        <v>7.4</v>
      </c>
      <c r="DA46" s="691"/>
      <c r="DB46" s="691"/>
      <c r="DC46" s="703"/>
      <c r="DD46" s="694">
        <v>248856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40613</v>
      </c>
      <c r="CS47" s="721"/>
      <c r="CT47" s="721"/>
      <c r="CU47" s="721"/>
      <c r="CV47" s="721"/>
      <c r="CW47" s="721"/>
      <c r="CX47" s="721"/>
      <c r="CY47" s="722"/>
      <c r="CZ47" s="690">
        <v>0.3</v>
      </c>
      <c r="DA47" s="719"/>
      <c r="DB47" s="719"/>
      <c r="DC47" s="723"/>
      <c r="DD47" s="694">
        <v>4775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13127020</v>
      </c>
      <c r="CS49" s="756"/>
      <c r="CT49" s="756"/>
      <c r="CU49" s="756"/>
      <c r="CV49" s="756"/>
      <c r="CW49" s="756"/>
      <c r="CX49" s="756"/>
      <c r="CY49" s="787"/>
      <c r="CZ49" s="781">
        <v>100</v>
      </c>
      <c r="DA49" s="788"/>
      <c r="DB49" s="788"/>
      <c r="DC49" s="789"/>
      <c r="DD49" s="790">
        <v>8478250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XCDKix4LfHRHYlE2FX+0W7RdAWvz65jMisl2LO3mDJrZoG1fcvfBNmyj3FdBxBdoebH2saPcbq4gXzDzraqxw==" saltValue="p6BKcyeLZKMvhrM4gZXS8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13438</v>
      </c>
      <c r="R7" s="821"/>
      <c r="S7" s="821"/>
      <c r="T7" s="821"/>
      <c r="U7" s="821"/>
      <c r="V7" s="821">
        <v>13127</v>
      </c>
      <c r="W7" s="821"/>
      <c r="X7" s="821"/>
      <c r="Y7" s="821"/>
      <c r="Z7" s="821"/>
      <c r="AA7" s="821">
        <v>311</v>
      </c>
      <c r="AB7" s="821"/>
      <c r="AC7" s="821"/>
      <c r="AD7" s="821"/>
      <c r="AE7" s="822"/>
      <c r="AF7" s="823">
        <v>294</v>
      </c>
      <c r="AG7" s="824"/>
      <c r="AH7" s="824"/>
      <c r="AI7" s="824"/>
      <c r="AJ7" s="825"/>
      <c r="AK7" s="860">
        <v>1127</v>
      </c>
      <c r="AL7" s="861"/>
      <c r="AM7" s="861"/>
      <c r="AN7" s="861"/>
      <c r="AO7" s="861"/>
      <c r="AP7" s="861">
        <v>9741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-28</v>
      </c>
      <c r="CI7" s="858"/>
      <c r="CJ7" s="858"/>
      <c r="CK7" s="858"/>
      <c r="CL7" s="859"/>
      <c r="CM7" s="857">
        <v>374</v>
      </c>
      <c r="CN7" s="858"/>
      <c r="CO7" s="858"/>
      <c r="CP7" s="858"/>
      <c r="CQ7" s="859"/>
      <c r="CR7" s="857">
        <v>10</v>
      </c>
      <c r="CS7" s="858"/>
      <c r="CT7" s="858"/>
      <c r="CU7" s="858"/>
      <c r="CV7" s="859"/>
      <c r="CW7" s="857" t="s">
        <v>581</v>
      </c>
      <c r="CX7" s="858"/>
      <c r="CY7" s="858"/>
      <c r="CZ7" s="858"/>
      <c r="DA7" s="859"/>
      <c r="DB7" s="857" t="s">
        <v>581</v>
      </c>
      <c r="DC7" s="858"/>
      <c r="DD7" s="858"/>
      <c r="DE7" s="858"/>
      <c r="DF7" s="859"/>
      <c r="DG7" s="857" t="s">
        <v>581</v>
      </c>
      <c r="DH7" s="858"/>
      <c r="DI7" s="858"/>
      <c r="DJ7" s="858"/>
      <c r="DK7" s="859"/>
      <c r="DL7" s="857" t="s">
        <v>581</v>
      </c>
      <c r="DM7" s="858"/>
      <c r="DN7" s="858"/>
      <c r="DO7" s="858"/>
      <c r="DP7" s="859"/>
      <c r="DQ7" s="857" t="s">
        <v>581</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583</v>
      </c>
      <c r="BT8" s="855"/>
      <c r="BU8" s="855"/>
      <c r="BV8" s="855"/>
      <c r="BW8" s="855"/>
      <c r="BX8" s="855"/>
      <c r="BY8" s="855"/>
      <c r="BZ8" s="855"/>
      <c r="CA8" s="855"/>
      <c r="CB8" s="855"/>
      <c r="CC8" s="855"/>
      <c r="CD8" s="855"/>
      <c r="CE8" s="855"/>
      <c r="CF8" s="855"/>
      <c r="CG8" s="856"/>
      <c r="CH8" s="867">
        <v>2</v>
      </c>
      <c r="CI8" s="868"/>
      <c r="CJ8" s="868"/>
      <c r="CK8" s="868"/>
      <c r="CL8" s="869"/>
      <c r="CM8" s="867">
        <v>41</v>
      </c>
      <c r="CN8" s="868"/>
      <c r="CO8" s="868"/>
      <c r="CP8" s="868"/>
      <c r="CQ8" s="869"/>
      <c r="CR8" s="867">
        <v>30</v>
      </c>
      <c r="CS8" s="868"/>
      <c r="CT8" s="868"/>
      <c r="CU8" s="868"/>
      <c r="CV8" s="869"/>
      <c r="CW8" s="867" t="s">
        <v>581</v>
      </c>
      <c r="CX8" s="868"/>
      <c r="CY8" s="868"/>
      <c r="CZ8" s="868"/>
      <c r="DA8" s="869"/>
      <c r="DB8" s="867" t="s">
        <v>581</v>
      </c>
      <c r="DC8" s="868"/>
      <c r="DD8" s="868"/>
      <c r="DE8" s="868"/>
      <c r="DF8" s="869"/>
      <c r="DG8" s="867" t="s">
        <v>581</v>
      </c>
      <c r="DH8" s="868"/>
      <c r="DI8" s="868"/>
      <c r="DJ8" s="868"/>
      <c r="DK8" s="869"/>
      <c r="DL8" s="867" t="s">
        <v>581</v>
      </c>
      <c r="DM8" s="868"/>
      <c r="DN8" s="868"/>
      <c r="DO8" s="868"/>
      <c r="DP8" s="869"/>
      <c r="DQ8" s="867" t="s">
        <v>581</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389</v>
      </c>
      <c r="B23" s="876" t="s">
        <v>390</v>
      </c>
      <c r="C23" s="877"/>
      <c r="D23" s="877"/>
      <c r="E23" s="877"/>
      <c r="F23" s="877"/>
      <c r="G23" s="877"/>
      <c r="H23" s="877"/>
      <c r="I23" s="877"/>
      <c r="J23" s="877"/>
      <c r="K23" s="877"/>
      <c r="L23" s="877"/>
      <c r="M23" s="877"/>
      <c r="N23" s="877"/>
      <c r="O23" s="877"/>
      <c r="P23" s="878"/>
      <c r="Q23" s="879">
        <v>13438</v>
      </c>
      <c r="R23" s="880"/>
      <c r="S23" s="880"/>
      <c r="T23" s="880"/>
      <c r="U23" s="880"/>
      <c r="V23" s="880">
        <v>13127</v>
      </c>
      <c r="W23" s="880"/>
      <c r="X23" s="880"/>
      <c r="Y23" s="880"/>
      <c r="Z23" s="880"/>
      <c r="AA23" s="880">
        <v>311</v>
      </c>
      <c r="AB23" s="880"/>
      <c r="AC23" s="880"/>
      <c r="AD23" s="880"/>
      <c r="AE23" s="881"/>
      <c r="AF23" s="882">
        <v>294</v>
      </c>
      <c r="AG23" s="880"/>
      <c r="AH23" s="880"/>
      <c r="AI23" s="880"/>
      <c r="AJ23" s="883"/>
      <c r="AK23" s="884"/>
      <c r="AL23" s="885"/>
      <c r="AM23" s="885"/>
      <c r="AN23" s="885"/>
      <c r="AO23" s="885"/>
      <c r="AP23" s="880">
        <v>9741</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9">
        <v>2279</v>
      </c>
      <c r="R28" s="910"/>
      <c r="S28" s="910"/>
      <c r="T28" s="910"/>
      <c r="U28" s="910"/>
      <c r="V28" s="910">
        <v>2238</v>
      </c>
      <c r="W28" s="910"/>
      <c r="X28" s="910"/>
      <c r="Y28" s="910"/>
      <c r="Z28" s="910"/>
      <c r="AA28" s="910">
        <v>41</v>
      </c>
      <c r="AB28" s="910"/>
      <c r="AC28" s="910"/>
      <c r="AD28" s="910"/>
      <c r="AE28" s="911"/>
      <c r="AF28" s="912">
        <v>41</v>
      </c>
      <c r="AG28" s="910"/>
      <c r="AH28" s="910"/>
      <c r="AI28" s="910"/>
      <c r="AJ28" s="913"/>
      <c r="AK28" s="914">
        <v>215</v>
      </c>
      <c r="AL28" s="905"/>
      <c r="AM28" s="905"/>
      <c r="AN28" s="905"/>
      <c r="AO28" s="905"/>
      <c r="AP28" s="904" t="s">
        <v>581</v>
      </c>
      <c r="AQ28" s="905"/>
      <c r="AR28" s="905"/>
      <c r="AS28" s="905"/>
      <c r="AT28" s="905"/>
      <c r="AU28" s="904" t="s">
        <v>581</v>
      </c>
      <c r="AV28" s="905"/>
      <c r="AW28" s="905"/>
      <c r="AX28" s="905"/>
      <c r="AY28" s="905"/>
      <c r="AZ28" s="906"/>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644</v>
      </c>
      <c r="R29" s="845"/>
      <c r="S29" s="845"/>
      <c r="T29" s="845"/>
      <c r="U29" s="845"/>
      <c r="V29" s="845">
        <v>639</v>
      </c>
      <c r="W29" s="845"/>
      <c r="X29" s="845"/>
      <c r="Y29" s="845"/>
      <c r="Z29" s="845"/>
      <c r="AA29" s="845">
        <v>5</v>
      </c>
      <c r="AB29" s="845"/>
      <c r="AC29" s="845"/>
      <c r="AD29" s="845"/>
      <c r="AE29" s="846"/>
      <c r="AF29" s="847">
        <v>5</v>
      </c>
      <c r="AG29" s="848"/>
      <c r="AH29" s="848"/>
      <c r="AI29" s="848"/>
      <c r="AJ29" s="849"/>
      <c r="AK29" s="917">
        <v>425</v>
      </c>
      <c r="AL29" s="918"/>
      <c r="AM29" s="918"/>
      <c r="AN29" s="918"/>
      <c r="AO29" s="918"/>
      <c r="AP29" s="919" t="s">
        <v>581</v>
      </c>
      <c r="AQ29" s="918"/>
      <c r="AR29" s="918"/>
      <c r="AS29" s="918"/>
      <c r="AT29" s="918"/>
      <c r="AU29" s="919" t="s">
        <v>581</v>
      </c>
      <c r="AV29" s="918"/>
      <c r="AW29" s="918"/>
      <c r="AX29" s="918"/>
      <c r="AY29" s="918"/>
      <c r="AZ29" s="920"/>
      <c r="BA29" s="920"/>
      <c r="BB29" s="920"/>
      <c r="BC29" s="920"/>
      <c r="BD29" s="920"/>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482</v>
      </c>
      <c r="R30" s="845"/>
      <c r="S30" s="845"/>
      <c r="T30" s="845"/>
      <c r="U30" s="845"/>
      <c r="V30" s="845">
        <v>457</v>
      </c>
      <c r="W30" s="845"/>
      <c r="X30" s="845"/>
      <c r="Y30" s="845"/>
      <c r="Z30" s="845"/>
      <c r="AA30" s="845">
        <v>25</v>
      </c>
      <c r="AB30" s="845"/>
      <c r="AC30" s="845"/>
      <c r="AD30" s="845"/>
      <c r="AE30" s="846"/>
      <c r="AF30" s="847">
        <v>679</v>
      </c>
      <c r="AG30" s="848"/>
      <c r="AH30" s="848"/>
      <c r="AI30" s="848"/>
      <c r="AJ30" s="849"/>
      <c r="AK30" s="917">
        <v>56</v>
      </c>
      <c r="AL30" s="918"/>
      <c r="AM30" s="918"/>
      <c r="AN30" s="918"/>
      <c r="AO30" s="918"/>
      <c r="AP30" s="918">
        <v>2536</v>
      </c>
      <c r="AQ30" s="918"/>
      <c r="AR30" s="918"/>
      <c r="AS30" s="918"/>
      <c r="AT30" s="918"/>
      <c r="AU30" s="918">
        <v>152</v>
      </c>
      <c r="AV30" s="918"/>
      <c r="AW30" s="918"/>
      <c r="AX30" s="918"/>
      <c r="AY30" s="918"/>
      <c r="AZ30" s="920" t="s">
        <v>581</v>
      </c>
      <c r="BA30" s="920"/>
      <c r="BB30" s="920"/>
      <c r="BC30" s="920"/>
      <c r="BD30" s="920"/>
      <c r="BE30" s="915" t="s">
        <v>405</v>
      </c>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4472</v>
      </c>
      <c r="R31" s="845"/>
      <c r="S31" s="845"/>
      <c r="T31" s="845"/>
      <c r="U31" s="845"/>
      <c r="V31" s="845">
        <v>3954</v>
      </c>
      <c r="W31" s="845"/>
      <c r="X31" s="845"/>
      <c r="Y31" s="845"/>
      <c r="Z31" s="845"/>
      <c r="AA31" s="845">
        <v>518</v>
      </c>
      <c r="AB31" s="845"/>
      <c r="AC31" s="845"/>
      <c r="AD31" s="845"/>
      <c r="AE31" s="846"/>
      <c r="AF31" s="847">
        <v>358</v>
      </c>
      <c r="AG31" s="848"/>
      <c r="AH31" s="848"/>
      <c r="AI31" s="848"/>
      <c r="AJ31" s="849"/>
      <c r="AK31" s="917">
        <v>425</v>
      </c>
      <c r="AL31" s="918"/>
      <c r="AM31" s="918"/>
      <c r="AN31" s="918"/>
      <c r="AO31" s="918"/>
      <c r="AP31" s="918">
        <v>1901</v>
      </c>
      <c r="AQ31" s="918"/>
      <c r="AR31" s="918"/>
      <c r="AS31" s="918"/>
      <c r="AT31" s="918"/>
      <c r="AU31" s="918">
        <v>1209</v>
      </c>
      <c r="AV31" s="918"/>
      <c r="AW31" s="918"/>
      <c r="AX31" s="918"/>
      <c r="AY31" s="918"/>
      <c r="AZ31" s="920" t="s">
        <v>581</v>
      </c>
      <c r="BA31" s="920"/>
      <c r="BB31" s="920"/>
      <c r="BC31" s="920"/>
      <c r="BD31" s="920"/>
      <c r="BE31" s="915" t="s">
        <v>405</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7"/>
      <c r="AL32" s="918"/>
      <c r="AM32" s="918"/>
      <c r="AN32" s="918"/>
      <c r="AO32" s="918"/>
      <c r="AP32" s="918"/>
      <c r="AQ32" s="918"/>
      <c r="AR32" s="918"/>
      <c r="AS32" s="918"/>
      <c r="AT32" s="918"/>
      <c r="AU32" s="918"/>
      <c r="AV32" s="918"/>
      <c r="AW32" s="918"/>
      <c r="AX32" s="918"/>
      <c r="AY32" s="918"/>
      <c r="AZ32" s="920"/>
      <c r="BA32" s="920"/>
      <c r="BB32" s="920"/>
      <c r="BC32" s="920"/>
      <c r="BD32" s="920"/>
      <c r="BE32" s="915"/>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7"/>
      <c r="AL33" s="918"/>
      <c r="AM33" s="918"/>
      <c r="AN33" s="918"/>
      <c r="AO33" s="918"/>
      <c r="AP33" s="918"/>
      <c r="AQ33" s="918"/>
      <c r="AR33" s="918"/>
      <c r="AS33" s="918"/>
      <c r="AT33" s="918"/>
      <c r="AU33" s="918"/>
      <c r="AV33" s="918"/>
      <c r="AW33" s="918"/>
      <c r="AX33" s="918"/>
      <c r="AY33" s="918"/>
      <c r="AZ33" s="920"/>
      <c r="BA33" s="920"/>
      <c r="BB33" s="920"/>
      <c r="BC33" s="920"/>
      <c r="BD33" s="920"/>
      <c r="BE33" s="915"/>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7"/>
      <c r="AL34" s="918"/>
      <c r="AM34" s="918"/>
      <c r="AN34" s="918"/>
      <c r="AO34" s="918"/>
      <c r="AP34" s="918"/>
      <c r="AQ34" s="918"/>
      <c r="AR34" s="918"/>
      <c r="AS34" s="918"/>
      <c r="AT34" s="918"/>
      <c r="AU34" s="918"/>
      <c r="AV34" s="918"/>
      <c r="AW34" s="918"/>
      <c r="AX34" s="918"/>
      <c r="AY34" s="918"/>
      <c r="AZ34" s="920"/>
      <c r="BA34" s="920"/>
      <c r="BB34" s="920"/>
      <c r="BC34" s="920"/>
      <c r="BD34" s="920"/>
      <c r="BE34" s="915"/>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20"/>
      <c r="BA35" s="920"/>
      <c r="BB35" s="920"/>
      <c r="BC35" s="920"/>
      <c r="BD35" s="920"/>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20"/>
      <c r="BA36" s="920"/>
      <c r="BB36" s="920"/>
      <c r="BC36" s="920"/>
      <c r="BD36" s="920"/>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20"/>
      <c r="BA37" s="920"/>
      <c r="BB37" s="920"/>
      <c r="BC37" s="920"/>
      <c r="BD37" s="920"/>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20"/>
      <c r="BA38" s="920"/>
      <c r="BB38" s="920"/>
      <c r="BC38" s="920"/>
      <c r="BD38" s="920"/>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20"/>
      <c r="BA39" s="920"/>
      <c r="BB39" s="920"/>
      <c r="BC39" s="920"/>
      <c r="BD39" s="920"/>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20"/>
      <c r="BA40" s="920"/>
      <c r="BB40" s="920"/>
      <c r="BC40" s="920"/>
      <c r="BD40" s="920"/>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20"/>
      <c r="BA41" s="920"/>
      <c r="BB41" s="920"/>
      <c r="BC41" s="920"/>
      <c r="BD41" s="920"/>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20"/>
      <c r="BA42" s="920"/>
      <c r="BB42" s="920"/>
      <c r="BC42" s="920"/>
      <c r="BD42" s="920"/>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20"/>
      <c r="BA43" s="920"/>
      <c r="BB43" s="920"/>
      <c r="BC43" s="920"/>
      <c r="BD43" s="920"/>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20"/>
      <c r="BA44" s="920"/>
      <c r="BB44" s="920"/>
      <c r="BC44" s="920"/>
      <c r="BD44" s="920"/>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20"/>
      <c r="BA45" s="920"/>
      <c r="BB45" s="920"/>
      <c r="BC45" s="920"/>
      <c r="BD45" s="920"/>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20"/>
      <c r="BA46" s="920"/>
      <c r="BB46" s="920"/>
      <c r="BC46" s="920"/>
      <c r="BD46" s="920"/>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20"/>
      <c r="BA47" s="920"/>
      <c r="BB47" s="920"/>
      <c r="BC47" s="920"/>
      <c r="BD47" s="920"/>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20"/>
      <c r="BA48" s="920"/>
      <c r="BB48" s="920"/>
      <c r="BC48" s="920"/>
      <c r="BD48" s="920"/>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20"/>
      <c r="BA49" s="920"/>
      <c r="BB49" s="920"/>
      <c r="BC49" s="920"/>
      <c r="BD49" s="920"/>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5"/>
      <c r="BF62" s="915"/>
      <c r="BG62" s="915"/>
      <c r="BH62" s="915"/>
      <c r="BI62" s="916"/>
      <c r="BJ62" s="933"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389</v>
      </c>
      <c r="B63" s="876" t="s">
        <v>408</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1084</v>
      </c>
      <c r="AG63" s="930"/>
      <c r="AH63" s="930"/>
      <c r="AI63" s="930"/>
      <c r="AJ63" s="931"/>
      <c r="AK63" s="932"/>
      <c r="AL63" s="927"/>
      <c r="AM63" s="927"/>
      <c r="AN63" s="927"/>
      <c r="AO63" s="927"/>
      <c r="AP63" s="930">
        <v>4437</v>
      </c>
      <c r="AQ63" s="930"/>
      <c r="AR63" s="930"/>
      <c r="AS63" s="930"/>
      <c r="AT63" s="930"/>
      <c r="AU63" s="930">
        <v>1361</v>
      </c>
      <c r="AV63" s="930"/>
      <c r="AW63" s="930"/>
      <c r="AX63" s="930"/>
      <c r="AY63" s="930"/>
      <c r="AZ63" s="934"/>
      <c r="BA63" s="934"/>
      <c r="BB63" s="934"/>
      <c r="BC63" s="934"/>
      <c r="BD63" s="934"/>
      <c r="BE63" s="935"/>
      <c r="BF63" s="935"/>
      <c r="BG63" s="935"/>
      <c r="BH63" s="935"/>
      <c r="BI63" s="936"/>
      <c r="BJ63" s="937" t="s">
        <v>409</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396</v>
      </c>
      <c r="AB66" s="804"/>
      <c r="AC66" s="804"/>
      <c r="AD66" s="804"/>
      <c r="AE66" s="805"/>
      <c r="AF66" s="940" t="s">
        <v>414</v>
      </c>
      <c r="AG66" s="899"/>
      <c r="AH66" s="899"/>
      <c r="AI66" s="899"/>
      <c r="AJ66" s="941"/>
      <c r="AK66" s="803" t="s">
        <v>415</v>
      </c>
      <c r="AL66" s="827"/>
      <c r="AM66" s="827"/>
      <c r="AN66" s="827"/>
      <c r="AO66" s="828"/>
      <c r="AP66" s="803" t="s">
        <v>416</v>
      </c>
      <c r="AQ66" s="804"/>
      <c r="AR66" s="804"/>
      <c r="AS66" s="804"/>
      <c r="AT66" s="805"/>
      <c r="AU66" s="803" t="s">
        <v>417</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c r="A68" s="260">
        <v>1</v>
      </c>
      <c r="B68" s="957" t="s">
        <v>584</v>
      </c>
      <c r="C68" s="958"/>
      <c r="D68" s="958"/>
      <c r="E68" s="958"/>
      <c r="F68" s="958"/>
      <c r="G68" s="958"/>
      <c r="H68" s="958"/>
      <c r="I68" s="958"/>
      <c r="J68" s="958"/>
      <c r="K68" s="958"/>
      <c r="L68" s="958"/>
      <c r="M68" s="958"/>
      <c r="N68" s="958"/>
      <c r="O68" s="958"/>
      <c r="P68" s="959"/>
      <c r="Q68" s="960">
        <v>924</v>
      </c>
      <c r="R68" s="954"/>
      <c r="S68" s="954"/>
      <c r="T68" s="954"/>
      <c r="U68" s="954"/>
      <c r="V68" s="954">
        <v>913</v>
      </c>
      <c r="W68" s="954"/>
      <c r="X68" s="954"/>
      <c r="Y68" s="954"/>
      <c r="Z68" s="954"/>
      <c r="AA68" s="954">
        <v>11</v>
      </c>
      <c r="AB68" s="954"/>
      <c r="AC68" s="954"/>
      <c r="AD68" s="954"/>
      <c r="AE68" s="954"/>
      <c r="AF68" s="954">
        <v>11</v>
      </c>
      <c r="AG68" s="954"/>
      <c r="AH68" s="954"/>
      <c r="AI68" s="954"/>
      <c r="AJ68" s="954"/>
      <c r="AK68" s="954" t="s">
        <v>600</v>
      </c>
      <c r="AL68" s="954"/>
      <c r="AM68" s="954"/>
      <c r="AN68" s="954"/>
      <c r="AO68" s="954"/>
      <c r="AP68" s="954">
        <v>591</v>
      </c>
      <c r="AQ68" s="954"/>
      <c r="AR68" s="954"/>
      <c r="AS68" s="954"/>
      <c r="AT68" s="954"/>
      <c r="AU68" s="954">
        <v>5</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c r="A69" s="263">
        <v>2</v>
      </c>
      <c r="B69" s="961" t="s">
        <v>585</v>
      </c>
      <c r="C69" s="962"/>
      <c r="D69" s="962"/>
      <c r="E69" s="962"/>
      <c r="F69" s="962"/>
      <c r="G69" s="962"/>
      <c r="H69" s="962"/>
      <c r="I69" s="962"/>
      <c r="J69" s="962"/>
      <c r="K69" s="962"/>
      <c r="L69" s="962"/>
      <c r="M69" s="962"/>
      <c r="N69" s="962"/>
      <c r="O69" s="962"/>
      <c r="P69" s="963"/>
      <c r="Q69" s="964">
        <v>297</v>
      </c>
      <c r="R69" s="918"/>
      <c r="S69" s="918"/>
      <c r="T69" s="918"/>
      <c r="U69" s="918"/>
      <c r="V69" s="918">
        <v>286</v>
      </c>
      <c r="W69" s="918"/>
      <c r="X69" s="918"/>
      <c r="Y69" s="918"/>
      <c r="Z69" s="918"/>
      <c r="AA69" s="918">
        <v>11</v>
      </c>
      <c r="AB69" s="918"/>
      <c r="AC69" s="918"/>
      <c r="AD69" s="918"/>
      <c r="AE69" s="918"/>
      <c r="AF69" s="918">
        <v>11</v>
      </c>
      <c r="AG69" s="918"/>
      <c r="AH69" s="918"/>
      <c r="AI69" s="918"/>
      <c r="AJ69" s="918"/>
      <c r="AK69" s="918">
        <v>85</v>
      </c>
      <c r="AL69" s="918"/>
      <c r="AM69" s="918"/>
      <c r="AN69" s="918"/>
      <c r="AO69" s="918"/>
      <c r="AP69" s="918" t="s">
        <v>600</v>
      </c>
      <c r="AQ69" s="918"/>
      <c r="AR69" s="918"/>
      <c r="AS69" s="918"/>
      <c r="AT69" s="918"/>
      <c r="AU69" s="918" t="s">
        <v>601</v>
      </c>
      <c r="AV69" s="918"/>
      <c r="AW69" s="918"/>
      <c r="AX69" s="918"/>
      <c r="AY69" s="918"/>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c r="A70" s="263">
        <v>3</v>
      </c>
      <c r="B70" s="961" t="s">
        <v>586</v>
      </c>
      <c r="C70" s="962"/>
      <c r="D70" s="962"/>
      <c r="E70" s="962"/>
      <c r="F70" s="962"/>
      <c r="G70" s="962"/>
      <c r="H70" s="962"/>
      <c r="I70" s="962"/>
      <c r="J70" s="962"/>
      <c r="K70" s="962"/>
      <c r="L70" s="962"/>
      <c r="M70" s="962"/>
      <c r="N70" s="962"/>
      <c r="O70" s="962"/>
      <c r="P70" s="963"/>
      <c r="Q70" s="964">
        <v>55</v>
      </c>
      <c r="R70" s="918"/>
      <c r="S70" s="918"/>
      <c r="T70" s="918"/>
      <c r="U70" s="918"/>
      <c r="V70" s="918">
        <v>55</v>
      </c>
      <c r="W70" s="918"/>
      <c r="X70" s="918"/>
      <c r="Y70" s="918"/>
      <c r="Z70" s="918"/>
      <c r="AA70" s="918">
        <v>0</v>
      </c>
      <c r="AB70" s="918"/>
      <c r="AC70" s="918"/>
      <c r="AD70" s="918"/>
      <c r="AE70" s="918"/>
      <c r="AF70" s="918">
        <v>0</v>
      </c>
      <c r="AG70" s="918"/>
      <c r="AH70" s="918"/>
      <c r="AI70" s="918"/>
      <c r="AJ70" s="918"/>
      <c r="AK70" s="918" t="s">
        <v>600</v>
      </c>
      <c r="AL70" s="918"/>
      <c r="AM70" s="918"/>
      <c r="AN70" s="918"/>
      <c r="AO70" s="918"/>
      <c r="AP70" s="918" t="s">
        <v>600</v>
      </c>
      <c r="AQ70" s="918"/>
      <c r="AR70" s="918"/>
      <c r="AS70" s="918"/>
      <c r="AT70" s="918"/>
      <c r="AU70" s="918" t="s">
        <v>601</v>
      </c>
      <c r="AV70" s="918"/>
      <c r="AW70" s="918"/>
      <c r="AX70" s="918"/>
      <c r="AY70" s="918"/>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c r="A71" s="263">
        <v>4</v>
      </c>
      <c r="B71" s="961" t="s">
        <v>587</v>
      </c>
      <c r="C71" s="962"/>
      <c r="D71" s="962"/>
      <c r="E71" s="962"/>
      <c r="F71" s="962"/>
      <c r="G71" s="962"/>
      <c r="H71" s="962"/>
      <c r="I71" s="962"/>
      <c r="J71" s="962"/>
      <c r="K71" s="962"/>
      <c r="L71" s="962"/>
      <c r="M71" s="962"/>
      <c r="N71" s="962"/>
      <c r="O71" s="962"/>
      <c r="P71" s="963"/>
      <c r="Q71" s="964">
        <v>109</v>
      </c>
      <c r="R71" s="918"/>
      <c r="S71" s="918"/>
      <c r="T71" s="918"/>
      <c r="U71" s="918"/>
      <c r="V71" s="918">
        <v>108</v>
      </c>
      <c r="W71" s="918"/>
      <c r="X71" s="918"/>
      <c r="Y71" s="918"/>
      <c r="Z71" s="918"/>
      <c r="AA71" s="918">
        <v>1</v>
      </c>
      <c r="AB71" s="918"/>
      <c r="AC71" s="918"/>
      <c r="AD71" s="918"/>
      <c r="AE71" s="918"/>
      <c r="AF71" s="918">
        <v>1</v>
      </c>
      <c r="AG71" s="918"/>
      <c r="AH71" s="918"/>
      <c r="AI71" s="918"/>
      <c r="AJ71" s="918"/>
      <c r="AK71" s="918" t="s">
        <v>600</v>
      </c>
      <c r="AL71" s="918"/>
      <c r="AM71" s="918"/>
      <c r="AN71" s="918"/>
      <c r="AO71" s="918"/>
      <c r="AP71" s="918" t="s">
        <v>600</v>
      </c>
      <c r="AQ71" s="918"/>
      <c r="AR71" s="918"/>
      <c r="AS71" s="918"/>
      <c r="AT71" s="918"/>
      <c r="AU71" s="918" t="s">
        <v>601</v>
      </c>
      <c r="AV71" s="918"/>
      <c r="AW71" s="918"/>
      <c r="AX71" s="918"/>
      <c r="AY71" s="918"/>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c r="A72" s="263">
        <v>5</v>
      </c>
      <c r="B72" s="961" t="s">
        <v>588</v>
      </c>
      <c r="C72" s="962"/>
      <c r="D72" s="962"/>
      <c r="E72" s="962"/>
      <c r="F72" s="962"/>
      <c r="G72" s="962"/>
      <c r="H72" s="962"/>
      <c r="I72" s="962"/>
      <c r="J72" s="962"/>
      <c r="K72" s="962"/>
      <c r="L72" s="962"/>
      <c r="M72" s="962"/>
      <c r="N72" s="962"/>
      <c r="O72" s="962"/>
      <c r="P72" s="963"/>
      <c r="Q72" s="964">
        <v>6</v>
      </c>
      <c r="R72" s="918"/>
      <c r="S72" s="918"/>
      <c r="T72" s="918"/>
      <c r="U72" s="918"/>
      <c r="V72" s="918">
        <v>5</v>
      </c>
      <c r="W72" s="918"/>
      <c r="X72" s="918"/>
      <c r="Y72" s="918"/>
      <c r="Z72" s="918"/>
      <c r="AA72" s="918">
        <v>1</v>
      </c>
      <c r="AB72" s="918"/>
      <c r="AC72" s="918"/>
      <c r="AD72" s="918"/>
      <c r="AE72" s="918"/>
      <c r="AF72" s="918">
        <v>1</v>
      </c>
      <c r="AG72" s="918"/>
      <c r="AH72" s="918"/>
      <c r="AI72" s="918"/>
      <c r="AJ72" s="918"/>
      <c r="AK72" s="918" t="s">
        <v>600</v>
      </c>
      <c r="AL72" s="918"/>
      <c r="AM72" s="918"/>
      <c r="AN72" s="918"/>
      <c r="AO72" s="918"/>
      <c r="AP72" s="918" t="s">
        <v>600</v>
      </c>
      <c r="AQ72" s="918"/>
      <c r="AR72" s="918"/>
      <c r="AS72" s="918"/>
      <c r="AT72" s="918"/>
      <c r="AU72" s="918" t="s">
        <v>601</v>
      </c>
      <c r="AV72" s="918"/>
      <c r="AW72" s="918"/>
      <c r="AX72" s="918"/>
      <c r="AY72" s="918"/>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c r="A73" s="263">
        <v>6</v>
      </c>
      <c r="B73" s="961" t="s">
        <v>589</v>
      </c>
      <c r="C73" s="962"/>
      <c r="D73" s="962"/>
      <c r="E73" s="962"/>
      <c r="F73" s="962"/>
      <c r="G73" s="962"/>
      <c r="H73" s="962"/>
      <c r="I73" s="962"/>
      <c r="J73" s="962"/>
      <c r="K73" s="962"/>
      <c r="L73" s="962"/>
      <c r="M73" s="962"/>
      <c r="N73" s="962"/>
      <c r="O73" s="962"/>
      <c r="P73" s="963"/>
      <c r="Q73" s="964">
        <v>7294</v>
      </c>
      <c r="R73" s="918"/>
      <c r="S73" s="918"/>
      <c r="T73" s="918"/>
      <c r="U73" s="918"/>
      <c r="V73" s="918">
        <v>5559</v>
      </c>
      <c r="W73" s="918"/>
      <c r="X73" s="918"/>
      <c r="Y73" s="918"/>
      <c r="Z73" s="918"/>
      <c r="AA73" s="918">
        <v>1735</v>
      </c>
      <c r="AB73" s="918"/>
      <c r="AC73" s="918"/>
      <c r="AD73" s="918"/>
      <c r="AE73" s="918"/>
      <c r="AF73" s="918">
        <v>1735</v>
      </c>
      <c r="AG73" s="918"/>
      <c r="AH73" s="918"/>
      <c r="AI73" s="918"/>
      <c r="AJ73" s="918"/>
      <c r="AK73" s="918">
        <v>21</v>
      </c>
      <c r="AL73" s="918"/>
      <c r="AM73" s="918"/>
      <c r="AN73" s="918"/>
      <c r="AO73" s="918"/>
      <c r="AP73" s="918" t="s">
        <v>600</v>
      </c>
      <c r="AQ73" s="918"/>
      <c r="AR73" s="918"/>
      <c r="AS73" s="918"/>
      <c r="AT73" s="918"/>
      <c r="AU73" s="918" t="s">
        <v>601</v>
      </c>
      <c r="AV73" s="918"/>
      <c r="AW73" s="918"/>
      <c r="AX73" s="918"/>
      <c r="AY73" s="918"/>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c r="A74" s="263">
        <v>7</v>
      </c>
      <c r="B74" s="961" t="s">
        <v>590</v>
      </c>
      <c r="C74" s="962"/>
      <c r="D74" s="962"/>
      <c r="E74" s="962"/>
      <c r="F74" s="962"/>
      <c r="G74" s="962"/>
      <c r="H74" s="962"/>
      <c r="I74" s="962"/>
      <c r="J74" s="962"/>
      <c r="K74" s="962"/>
      <c r="L74" s="962"/>
      <c r="M74" s="962"/>
      <c r="N74" s="962"/>
      <c r="O74" s="962"/>
      <c r="P74" s="963"/>
      <c r="Q74" s="964">
        <v>266</v>
      </c>
      <c r="R74" s="918"/>
      <c r="S74" s="918"/>
      <c r="T74" s="918"/>
      <c r="U74" s="918"/>
      <c r="V74" s="918">
        <v>257</v>
      </c>
      <c r="W74" s="918"/>
      <c r="X74" s="918"/>
      <c r="Y74" s="918"/>
      <c r="Z74" s="918"/>
      <c r="AA74" s="918">
        <v>9</v>
      </c>
      <c r="AB74" s="918"/>
      <c r="AC74" s="918"/>
      <c r="AD74" s="918"/>
      <c r="AE74" s="918"/>
      <c r="AF74" s="918">
        <v>9</v>
      </c>
      <c r="AG74" s="918"/>
      <c r="AH74" s="918"/>
      <c r="AI74" s="918"/>
      <c r="AJ74" s="918"/>
      <c r="AK74" s="918" t="s">
        <v>600</v>
      </c>
      <c r="AL74" s="918"/>
      <c r="AM74" s="918"/>
      <c r="AN74" s="918"/>
      <c r="AO74" s="918"/>
      <c r="AP74" s="918">
        <v>741</v>
      </c>
      <c r="AQ74" s="918"/>
      <c r="AR74" s="918"/>
      <c r="AS74" s="918"/>
      <c r="AT74" s="918"/>
      <c r="AU74" s="918">
        <v>24</v>
      </c>
      <c r="AV74" s="918"/>
      <c r="AW74" s="918"/>
      <c r="AX74" s="918"/>
      <c r="AY74" s="918"/>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c r="A75" s="263">
        <v>8</v>
      </c>
      <c r="B75" s="961" t="s">
        <v>591</v>
      </c>
      <c r="C75" s="962"/>
      <c r="D75" s="962"/>
      <c r="E75" s="962"/>
      <c r="F75" s="962"/>
      <c r="G75" s="962"/>
      <c r="H75" s="962"/>
      <c r="I75" s="962"/>
      <c r="J75" s="962"/>
      <c r="K75" s="962"/>
      <c r="L75" s="962"/>
      <c r="M75" s="962"/>
      <c r="N75" s="962"/>
      <c r="O75" s="962"/>
      <c r="P75" s="963"/>
      <c r="Q75" s="967">
        <v>3</v>
      </c>
      <c r="R75" s="968"/>
      <c r="S75" s="968"/>
      <c r="T75" s="968"/>
      <c r="U75" s="917"/>
      <c r="V75" s="969">
        <v>2</v>
      </c>
      <c r="W75" s="968"/>
      <c r="X75" s="968"/>
      <c r="Y75" s="968"/>
      <c r="Z75" s="917"/>
      <c r="AA75" s="969">
        <v>1</v>
      </c>
      <c r="AB75" s="968"/>
      <c r="AC75" s="968"/>
      <c r="AD75" s="968"/>
      <c r="AE75" s="917"/>
      <c r="AF75" s="969">
        <v>1</v>
      </c>
      <c r="AG75" s="968"/>
      <c r="AH75" s="968"/>
      <c r="AI75" s="968"/>
      <c r="AJ75" s="917"/>
      <c r="AK75" s="969">
        <v>0</v>
      </c>
      <c r="AL75" s="968"/>
      <c r="AM75" s="968"/>
      <c r="AN75" s="968"/>
      <c r="AO75" s="917"/>
      <c r="AP75" s="969" t="s">
        <v>600</v>
      </c>
      <c r="AQ75" s="968"/>
      <c r="AR75" s="968"/>
      <c r="AS75" s="968"/>
      <c r="AT75" s="917"/>
      <c r="AU75" s="969" t="s">
        <v>601</v>
      </c>
      <c r="AV75" s="968"/>
      <c r="AW75" s="968"/>
      <c r="AX75" s="968"/>
      <c r="AY75" s="917"/>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c r="A76" s="263">
        <v>9</v>
      </c>
      <c r="B76" s="961" t="s">
        <v>592</v>
      </c>
      <c r="C76" s="962"/>
      <c r="D76" s="962"/>
      <c r="E76" s="962"/>
      <c r="F76" s="962"/>
      <c r="G76" s="962"/>
      <c r="H76" s="962"/>
      <c r="I76" s="962"/>
      <c r="J76" s="962"/>
      <c r="K76" s="962"/>
      <c r="L76" s="962"/>
      <c r="M76" s="962"/>
      <c r="N76" s="962"/>
      <c r="O76" s="962"/>
      <c r="P76" s="963"/>
      <c r="Q76" s="967">
        <v>1046</v>
      </c>
      <c r="R76" s="968"/>
      <c r="S76" s="968"/>
      <c r="T76" s="968"/>
      <c r="U76" s="917"/>
      <c r="V76" s="969">
        <v>1044</v>
      </c>
      <c r="W76" s="968"/>
      <c r="X76" s="968"/>
      <c r="Y76" s="968"/>
      <c r="Z76" s="917"/>
      <c r="AA76" s="969">
        <v>3</v>
      </c>
      <c r="AB76" s="968"/>
      <c r="AC76" s="968"/>
      <c r="AD76" s="968"/>
      <c r="AE76" s="917"/>
      <c r="AF76" s="969">
        <v>3</v>
      </c>
      <c r="AG76" s="968"/>
      <c r="AH76" s="968"/>
      <c r="AI76" s="968"/>
      <c r="AJ76" s="917"/>
      <c r="AK76" s="969" t="s">
        <v>600</v>
      </c>
      <c r="AL76" s="968"/>
      <c r="AM76" s="968"/>
      <c r="AN76" s="968"/>
      <c r="AO76" s="917"/>
      <c r="AP76" s="969" t="s">
        <v>600</v>
      </c>
      <c r="AQ76" s="968"/>
      <c r="AR76" s="968"/>
      <c r="AS76" s="968"/>
      <c r="AT76" s="917"/>
      <c r="AU76" s="969" t="s">
        <v>601</v>
      </c>
      <c r="AV76" s="968"/>
      <c r="AW76" s="968"/>
      <c r="AX76" s="968"/>
      <c r="AY76" s="917"/>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c r="A77" s="263">
        <v>10</v>
      </c>
      <c r="B77" s="961" t="s">
        <v>593</v>
      </c>
      <c r="C77" s="962"/>
      <c r="D77" s="962"/>
      <c r="E77" s="962"/>
      <c r="F77" s="962"/>
      <c r="G77" s="962"/>
      <c r="H77" s="962"/>
      <c r="I77" s="962"/>
      <c r="J77" s="962"/>
      <c r="K77" s="962"/>
      <c r="L77" s="962"/>
      <c r="M77" s="962"/>
      <c r="N77" s="962"/>
      <c r="O77" s="962"/>
      <c r="P77" s="963"/>
      <c r="Q77" s="967">
        <v>5729</v>
      </c>
      <c r="R77" s="968"/>
      <c r="S77" s="968"/>
      <c r="T77" s="968"/>
      <c r="U77" s="917"/>
      <c r="V77" s="969">
        <v>5549</v>
      </c>
      <c r="W77" s="968"/>
      <c r="X77" s="968"/>
      <c r="Y77" s="968"/>
      <c r="Z77" s="917"/>
      <c r="AA77" s="969">
        <v>179</v>
      </c>
      <c r="AB77" s="968"/>
      <c r="AC77" s="968"/>
      <c r="AD77" s="968"/>
      <c r="AE77" s="917"/>
      <c r="AF77" s="969">
        <v>179</v>
      </c>
      <c r="AG77" s="968"/>
      <c r="AH77" s="968"/>
      <c r="AI77" s="968"/>
      <c r="AJ77" s="917"/>
      <c r="AK77" s="969">
        <v>1018</v>
      </c>
      <c r="AL77" s="968"/>
      <c r="AM77" s="968"/>
      <c r="AN77" s="968"/>
      <c r="AO77" s="917"/>
      <c r="AP77" s="969" t="s">
        <v>600</v>
      </c>
      <c r="AQ77" s="968"/>
      <c r="AR77" s="968"/>
      <c r="AS77" s="968"/>
      <c r="AT77" s="917"/>
      <c r="AU77" s="969" t="s">
        <v>601</v>
      </c>
      <c r="AV77" s="968"/>
      <c r="AW77" s="968"/>
      <c r="AX77" s="968"/>
      <c r="AY77" s="917"/>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c r="A78" s="263">
        <v>11</v>
      </c>
      <c r="B78" s="961" t="s">
        <v>594</v>
      </c>
      <c r="C78" s="962"/>
      <c r="D78" s="962"/>
      <c r="E78" s="962"/>
      <c r="F78" s="962"/>
      <c r="G78" s="962"/>
      <c r="H78" s="962"/>
      <c r="I78" s="962"/>
      <c r="J78" s="962"/>
      <c r="K78" s="962"/>
      <c r="L78" s="962"/>
      <c r="M78" s="962"/>
      <c r="N78" s="962"/>
      <c r="O78" s="962"/>
      <c r="P78" s="963"/>
      <c r="Q78" s="964">
        <v>220</v>
      </c>
      <c r="R78" s="918"/>
      <c r="S78" s="918"/>
      <c r="T78" s="918"/>
      <c r="U78" s="918"/>
      <c r="V78" s="918">
        <v>201</v>
      </c>
      <c r="W78" s="918"/>
      <c r="X78" s="918"/>
      <c r="Y78" s="918"/>
      <c r="Z78" s="918"/>
      <c r="AA78" s="918">
        <v>19</v>
      </c>
      <c r="AB78" s="918"/>
      <c r="AC78" s="918"/>
      <c r="AD78" s="918"/>
      <c r="AE78" s="918"/>
      <c r="AF78" s="918">
        <v>19</v>
      </c>
      <c r="AG78" s="918"/>
      <c r="AH78" s="918"/>
      <c r="AI78" s="918"/>
      <c r="AJ78" s="918"/>
      <c r="AK78" s="918">
        <v>87</v>
      </c>
      <c r="AL78" s="918"/>
      <c r="AM78" s="918"/>
      <c r="AN78" s="918"/>
      <c r="AO78" s="918"/>
      <c r="AP78" s="918">
        <v>9</v>
      </c>
      <c r="AQ78" s="918"/>
      <c r="AR78" s="918"/>
      <c r="AS78" s="918"/>
      <c r="AT78" s="918"/>
      <c r="AU78" s="918">
        <v>4</v>
      </c>
      <c r="AV78" s="918"/>
      <c r="AW78" s="918"/>
      <c r="AX78" s="918"/>
      <c r="AY78" s="918"/>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c r="A79" s="263">
        <v>12</v>
      </c>
      <c r="B79" s="961" t="s">
        <v>595</v>
      </c>
      <c r="C79" s="962"/>
      <c r="D79" s="962"/>
      <c r="E79" s="962"/>
      <c r="F79" s="962"/>
      <c r="G79" s="962"/>
      <c r="H79" s="962"/>
      <c r="I79" s="962"/>
      <c r="J79" s="962"/>
      <c r="K79" s="962"/>
      <c r="L79" s="962"/>
      <c r="M79" s="962"/>
      <c r="N79" s="962"/>
      <c r="O79" s="962"/>
      <c r="P79" s="963"/>
      <c r="Q79" s="964">
        <v>8</v>
      </c>
      <c r="R79" s="918"/>
      <c r="S79" s="918"/>
      <c r="T79" s="918"/>
      <c r="U79" s="918"/>
      <c r="V79" s="918">
        <v>8</v>
      </c>
      <c r="W79" s="918"/>
      <c r="X79" s="918"/>
      <c r="Y79" s="918"/>
      <c r="Z79" s="918"/>
      <c r="AA79" s="918" t="s">
        <v>600</v>
      </c>
      <c r="AB79" s="918"/>
      <c r="AC79" s="918"/>
      <c r="AD79" s="918"/>
      <c r="AE79" s="918"/>
      <c r="AF79" s="918" t="s">
        <v>600</v>
      </c>
      <c r="AG79" s="918"/>
      <c r="AH79" s="918"/>
      <c r="AI79" s="918"/>
      <c r="AJ79" s="918"/>
      <c r="AK79" s="918" t="s">
        <v>600</v>
      </c>
      <c r="AL79" s="918"/>
      <c r="AM79" s="918"/>
      <c r="AN79" s="918"/>
      <c r="AO79" s="918"/>
      <c r="AP79" s="918" t="s">
        <v>600</v>
      </c>
      <c r="AQ79" s="918"/>
      <c r="AR79" s="918"/>
      <c r="AS79" s="918"/>
      <c r="AT79" s="918"/>
      <c r="AU79" s="918" t="s">
        <v>601</v>
      </c>
      <c r="AV79" s="918"/>
      <c r="AW79" s="918"/>
      <c r="AX79" s="918"/>
      <c r="AY79" s="918"/>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c r="A80" s="263">
        <v>13</v>
      </c>
      <c r="B80" s="961" t="s">
        <v>596</v>
      </c>
      <c r="C80" s="962"/>
      <c r="D80" s="962"/>
      <c r="E80" s="962"/>
      <c r="F80" s="962"/>
      <c r="G80" s="962"/>
      <c r="H80" s="962"/>
      <c r="I80" s="962"/>
      <c r="J80" s="962"/>
      <c r="K80" s="962"/>
      <c r="L80" s="962"/>
      <c r="M80" s="962"/>
      <c r="N80" s="962"/>
      <c r="O80" s="962"/>
      <c r="P80" s="963"/>
      <c r="Q80" s="964">
        <v>224</v>
      </c>
      <c r="R80" s="918"/>
      <c r="S80" s="918"/>
      <c r="T80" s="918"/>
      <c r="U80" s="918"/>
      <c r="V80" s="918">
        <v>149</v>
      </c>
      <c r="W80" s="918"/>
      <c r="X80" s="918"/>
      <c r="Y80" s="918"/>
      <c r="Z80" s="918"/>
      <c r="AA80" s="918">
        <v>75</v>
      </c>
      <c r="AB80" s="918"/>
      <c r="AC80" s="918"/>
      <c r="AD80" s="918"/>
      <c r="AE80" s="918"/>
      <c r="AF80" s="918">
        <v>75</v>
      </c>
      <c r="AG80" s="918"/>
      <c r="AH80" s="918"/>
      <c r="AI80" s="918"/>
      <c r="AJ80" s="918"/>
      <c r="AK80" s="918" t="s">
        <v>600</v>
      </c>
      <c r="AL80" s="918"/>
      <c r="AM80" s="918"/>
      <c r="AN80" s="918"/>
      <c r="AO80" s="918"/>
      <c r="AP80" s="918" t="s">
        <v>600</v>
      </c>
      <c r="AQ80" s="918"/>
      <c r="AR80" s="918"/>
      <c r="AS80" s="918"/>
      <c r="AT80" s="918"/>
      <c r="AU80" s="918" t="s">
        <v>601</v>
      </c>
      <c r="AV80" s="918"/>
      <c r="AW80" s="918"/>
      <c r="AX80" s="918"/>
      <c r="AY80" s="918"/>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c r="A81" s="263">
        <v>14</v>
      </c>
      <c r="B81" s="961" t="s">
        <v>597</v>
      </c>
      <c r="C81" s="962"/>
      <c r="D81" s="962"/>
      <c r="E81" s="962"/>
      <c r="F81" s="962"/>
      <c r="G81" s="962"/>
      <c r="H81" s="962"/>
      <c r="I81" s="962"/>
      <c r="J81" s="962"/>
      <c r="K81" s="962"/>
      <c r="L81" s="962"/>
      <c r="M81" s="962"/>
      <c r="N81" s="962"/>
      <c r="O81" s="962"/>
      <c r="P81" s="963"/>
      <c r="Q81" s="964">
        <v>33</v>
      </c>
      <c r="R81" s="918"/>
      <c r="S81" s="918"/>
      <c r="T81" s="918"/>
      <c r="U81" s="918"/>
      <c r="V81" s="918">
        <v>24</v>
      </c>
      <c r="W81" s="918"/>
      <c r="X81" s="918"/>
      <c r="Y81" s="918"/>
      <c r="Z81" s="918"/>
      <c r="AA81" s="918">
        <v>9</v>
      </c>
      <c r="AB81" s="918"/>
      <c r="AC81" s="918"/>
      <c r="AD81" s="918"/>
      <c r="AE81" s="918"/>
      <c r="AF81" s="918">
        <v>9</v>
      </c>
      <c r="AG81" s="918"/>
      <c r="AH81" s="918"/>
      <c r="AI81" s="918"/>
      <c r="AJ81" s="918"/>
      <c r="AK81" s="918" t="s">
        <v>600</v>
      </c>
      <c r="AL81" s="918"/>
      <c r="AM81" s="918"/>
      <c r="AN81" s="918"/>
      <c r="AO81" s="918"/>
      <c r="AP81" s="918" t="s">
        <v>600</v>
      </c>
      <c r="AQ81" s="918"/>
      <c r="AR81" s="918"/>
      <c r="AS81" s="918"/>
      <c r="AT81" s="918"/>
      <c r="AU81" s="918" t="s">
        <v>601</v>
      </c>
      <c r="AV81" s="918"/>
      <c r="AW81" s="918"/>
      <c r="AX81" s="918"/>
      <c r="AY81" s="918"/>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c r="A82" s="263">
        <v>15</v>
      </c>
      <c r="B82" s="961" t="s">
        <v>598</v>
      </c>
      <c r="C82" s="962"/>
      <c r="D82" s="962"/>
      <c r="E82" s="962"/>
      <c r="F82" s="962"/>
      <c r="G82" s="962"/>
      <c r="H82" s="962"/>
      <c r="I82" s="962"/>
      <c r="J82" s="962"/>
      <c r="K82" s="962"/>
      <c r="L82" s="962"/>
      <c r="M82" s="962"/>
      <c r="N82" s="962"/>
      <c r="O82" s="962"/>
      <c r="P82" s="963"/>
      <c r="Q82" s="964">
        <v>188</v>
      </c>
      <c r="R82" s="918"/>
      <c r="S82" s="918"/>
      <c r="T82" s="918"/>
      <c r="U82" s="918"/>
      <c r="V82" s="918">
        <v>183</v>
      </c>
      <c r="W82" s="918"/>
      <c r="X82" s="918"/>
      <c r="Y82" s="918"/>
      <c r="Z82" s="918"/>
      <c r="AA82" s="918">
        <v>5</v>
      </c>
      <c r="AB82" s="918"/>
      <c r="AC82" s="918"/>
      <c r="AD82" s="918"/>
      <c r="AE82" s="918"/>
      <c r="AF82" s="918">
        <v>5</v>
      </c>
      <c r="AG82" s="918"/>
      <c r="AH82" s="918"/>
      <c r="AI82" s="918"/>
      <c r="AJ82" s="918"/>
      <c r="AK82" s="918" t="s">
        <v>600</v>
      </c>
      <c r="AL82" s="918"/>
      <c r="AM82" s="918"/>
      <c r="AN82" s="918"/>
      <c r="AO82" s="918"/>
      <c r="AP82" s="918" t="s">
        <v>600</v>
      </c>
      <c r="AQ82" s="918"/>
      <c r="AR82" s="918"/>
      <c r="AS82" s="918"/>
      <c r="AT82" s="918"/>
      <c r="AU82" s="918" t="s">
        <v>601</v>
      </c>
      <c r="AV82" s="918"/>
      <c r="AW82" s="918"/>
      <c r="AX82" s="918"/>
      <c r="AY82" s="918"/>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c r="A83" s="263">
        <v>16</v>
      </c>
      <c r="B83" s="961" t="s">
        <v>599</v>
      </c>
      <c r="C83" s="962"/>
      <c r="D83" s="962"/>
      <c r="E83" s="962"/>
      <c r="F83" s="962"/>
      <c r="G83" s="962"/>
      <c r="H83" s="962"/>
      <c r="I83" s="962"/>
      <c r="J83" s="962"/>
      <c r="K83" s="962"/>
      <c r="L83" s="962"/>
      <c r="M83" s="962"/>
      <c r="N83" s="962"/>
      <c r="O83" s="962"/>
      <c r="P83" s="963"/>
      <c r="Q83" s="964">
        <v>233436</v>
      </c>
      <c r="R83" s="918"/>
      <c r="S83" s="918"/>
      <c r="T83" s="918"/>
      <c r="U83" s="918"/>
      <c r="V83" s="918">
        <v>216486</v>
      </c>
      <c r="W83" s="918"/>
      <c r="X83" s="918"/>
      <c r="Y83" s="918"/>
      <c r="Z83" s="918"/>
      <c r="AA83" s="918">
        <v>16951</v>
      </c>
      <c r="AB83" s="918"/>
      <c r="AC83" s="918"/>
      <c r="AD83" s="918"/>
      <c r="AE83" s="918"/>
      <c r="AF83" s="918">
        <v>16951</v>
      </c>
      <c r="AG83" s="918"/>
      <c r="AH83" s="918"/>
      <c r="AI83" s="918"/>
      <c r="AJ83" s="918"/>
      <c r="AK83" s="918" t="s">
        <v>600</v>
      </c>
      <c r="AL83" s="918"/>
      <c r="AM83" s="918"/>
      <c r="AN83" s="918"/>
      <c r="AO83" s="918"/>
      <c r="AP83" s="918" t="s">
        <v>600</v>
      </c>
      <c r="AQ83" s="918"/>
      <c r="AR83" s="918"/>
      <c r="AS83" s="918"/>
      <c r="AT83" s="918"/>
      <c r="AU83" s="918" t="s">
        <v>601</v>
      </c>
      <c r="AV83" s="918"/>
      <c r="AW83" s="918"/>
      <c r="AX83" s="918"/>
      <c r="AY83" s="918"/>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c r="A84" s="263">
        <v>17</v>
      </c>
      <c r="B84" s="961"/>
      <c r="C84" s="962"/>
      <c r="D84" s="962"/>
      <c r="E84" s="962"/>
      <c r="F84" s="962"/>
      <c r="G84" s="962"/>
      <c r="H84" s="962"/>
      <c r="I84" s="962"/>
      <c r="J84" s="962"/>
      <c r="K84" s="962"/>
      <c r="L84" s="962"/>
      <c r="M84" s="962"/>
      <c r="N84" s="962"/>
      <c r="O84" s="962"/>
      <c r="P84" s="963"/>
      <c r="Q84" s="964"/>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c r="A85" s="263">
        <v>18</v>
      </c>
      <c r="B85" s="961"/>
      <c r="C85" s="962"/>
      <c r="D85" s="962"/>
      <c r="E85" s="962"/>
      <c r="F85" s="962"/>
      <c r="G85" s="962"/>
      <c r="H85" s="962"/>
      <c r="I85" s="962"/>
      <c r="J85" s="962"/>
      <c r="K85" s="962"/>
      <c r="L85" s="962"/>
      <c r="M85" s="962"/>
      <c r="N85" s="962"/>
      <c r="O85" s="962"/>
      <c r="P85" s="963"/>
      <c r="Q85" s="964"/>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c r="A86" s="263">
        <v>19</v>
      </c>
      <c r="B86" s="961"/>
      <c r="C86" s="962"/>
      <c r="D86" s="962"/>
      <c r="E86" s="962"/>
      <c r="F86" s="962"/>
      <c r="G86" s="962"/>
      <c r="H86" s="962"/>
      <c r="I86" s="962"/>
      <c r="J86" s="962"/>
      <c r="K86" s="962"/>
      <c r="L86" s="962"/>
      <c r="M86" s="962"/>
      <c r="N86" s="962"/>
      <c r="O86" s="962"/>
      <c r="P86" s="963"/>
      <c r="Q86" s="964"/>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c r="A88" s="266" t="s">
        <v>389</v>
      </c>
      <c r="B88" s="876" t="s">
        <v>418</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19010</v>
      </c>
      <c r="AG88" s="930"/>
      <c r="AH88" s="930"/>
      <c r="AI88" s="930"/>
      <c r="AJ88" s="930"/>
      <c r="AK88" s="927"/>
      <c r="AL88" s="927"/>
      <c r="AM88" s="927"/>
      <c r="AN88" s="927"/>
      <c r="AO88" s="927"/>
      <c r="AP88" s="930">
        <v>1341</v>
      </c>
      <c r="AQ88" s="930"/>
      <c r="AR88" s="930"/>
      <c r="AS88" s="930"/>
      <c r="AT88" s="930"/>
      <c r="AU88" s="930">
        <v>33</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v>40</v>
      </c>
      <c r="CS102" s="938"/>
      <c r="CT102" s="938"/>
      <c r="CU102" s="938"/>
      <c r="CV102" s="981"/>
      <c r="CW102" s="980" t="s">
        <v>581</v>
      </c>
      <c r="CX102" s="938"/>
      <c r="CY102" s="938"/>
      <c r="CZ102" s="938"/>
      <c r="DA102" s="981"/>
      <c r="DB102" s="980" t="s">
        <v>581</v>
      </c>
      <c r="DC102" s="938"/>
      <c r="DD102" s="938"/>
      <c r="DE102" s="938"/>
      <c r="DF102" s="981"/>
      <c r="DG102" s="980" t="s">
        <v>581</v>
      </c>
      <c r="DH102" s="938"/>
      <c r="DI102" s="938"/>
      <c r="DJ102" s="938"/>
      <c r="DK102" s="981"/>
      <c r="DL102" s="980" t="s">
        <v>581</v>
      </c>
      <c r="DM102" s="938"/>
      <c r="DN102" s="938"/>
      <c r="DO102" s="938"/>
      <c r="DP102" s="981"/>
      <c r="DQ102" s="980" t="s">
        <v>581</v>
      </c>
      <c r="DR102" s="938"/>
      <c r="DS102" s="938"/>
      <c r="DT102" s="938"/>
      <c r="DU102" s="981"/>
      <c r="DV102" s="1004"/>
      <c r="DW102" s="1005"/>
      <c r="DX102" s="1005"/>
      <c r="DY102" s="1005"/>
      <c r="DZ102" s="100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420</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421</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9" t="s">
        <v>424</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425</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c r="A109" s="100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427</v>
      </c>
      <c r="AB109" s="983"/>
      <c r="AC109" s="983"/>
      <c r="AD109" s="983"/>
      <c r="AE109" s="984"/>
      <c r="AF109" s="982" t="s">
        <v>428</v>
      </c>
      <c r="AG109" s="983"/>
      <c r="AH109" s="983"/>
      <c r="AI109" s="983"/>
      <c r="AJ109" s="984"/>
      <c r="AK109" s="982" t="s">
        <v>305</v>
      </c>
      <c r="AL109" s="983"/>
      <c r="AM109" s="983"/>
      <c r="AN109" s="983"/>
      <c r="AO109" s="984"/>
      <c r="AP109" s="982" t="s">
        <v>429</v>
      </c>
      <c r="AQ109" s="983"/>
      <c r="AR109" s="983"/>
      <c r="AS109" s="983"/>
      <c r="AT109" s="985"/>
      <c r="AU109" s="100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427</v>
      </c>
      <c r="BR109" s="983"/>
      <c r="BS109" s="983"/>
      <c r="BT109" s="983"/>
      <c r="BU109" s="984"/>
      <c r="BV109" s="982" t="s">
        <v>428</v>
      </c>
      <c r="BW109" s="983"/>
      <c r="BX109" s="983"/>
      <c r="BY109" s="983"/>
      <c r="BZ109" s="984"/>
      <c r="CA109" s="982" t="s">
        <v>305</v>
      </c>
      <c r="CB109" s="983"/>
      <c r="CC109" s="983"/>
      <c r="CD109" s="983"/>
      <c r="CE109" s="984"/>
      <c r="CF109" s="1003" t="s">
        <v>429</v>
      </c>
      <c r="CG109" s="1003"/>
      <c r="CH109" s="1003"/>
      <c r="CI109" s="1003"/>
      <c r="CJ109" s="1003"/>
      <c r="CK109" s="982"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427</v>
      </c>
      <c r="DH109" s="983"/>
      <c r="DI109" s="983"/>
      <c r="DJ109" s="983"/>
      <c r="DK109" s="984"/>
      <c r="DL109" s="982" t="s">
        <v>428</v>
      </c>
      <c r="DM109" s="983"/>
      <c r="DN109" s="983"/>
      <c r="DO109" s="983"/>
      <c r="DP109" s="984"/>
      <c r="DQ109" s="982" t="s">
        <v>305</v>
      </c>
      <c r="DR109" s="983"/>
      <c r="DS109" s="983"/>
      <c r="DT109" s="983"/>
      <c r="DU109" s="984"/>
      <c r="DV109" s="982" t="s">
        <v>429</v>
      </c>
      <c r="DW109" s="983"/>
      <c r="DX109" s="983"/>
      <c r="DY109" s="983"/>
      <c r="DZ109" s="985"/>
    </row>
    <row r="110" spans="1:131" s="248" customFormat="1" ht="26.25" customHeight="1">
      <c r="A110" s="986" t="s">
        <v>431</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1147589</v>
      </c>
      <c r="AB110" s="990"/>
      <c r="AC110" s="990"/>
      <c r="AD110" s="990"/>
      <c r="AE110" s="991"/>
      <c r="AF110" s="992">
        <v>1247013</v>
      </c>
      <c r="AG110" s="990"/>
      <c r="AH110" s="990"/>
      <c r="AI110" s="990"/>
      <c r="AJ110" s="991"/>
      <c r="AK110" s="992">
        <v>1240124</v>
      </c>
      <c r="AL110" s="990"/>
      <c r="AM110" s="990"/>
      <c r="AN110" s="990"/>
      <c r="AO110" s="991"/>
      <c r="AP110" s="993">
        <v>24.2</v>
      </c>
      <c r="AQ110" s="994"/>
      <c r="AR110" s="994"/>
      <c r="AS110" s="994"/>
      <c r="AT110" s="995"/>
      <c r="AU110" s="996" t="s">
        <v>73</v>
      </c>
      <c r="AV110" s="997"/>
      <c r="AW110" s="997"/>
      <c r="AX110" s="997"/>
      <c r="AY110" s="997"/>
      <c r="AZ110" s="1038" t="s">
        <v>432</v>
      </c>
      <c r="BA110" s="987"/>
      <c r="BB110" s="987"/>
      <c r="BC110" s="987"/>
      <c r="BD110" s="987"/>
      <c r="BE110" s="987"/>
      <c r="BF110" s="987"/>
      <c r="BG110" s="987"/>
      <c r="BH110" s="987"/>
      <c r="BI110" s="987"/>
      <c r="BJ110" s="987"/>
      <c r="BK110" s="987"/>
      <c r="BL110" s="987"/>
      <c r="BM110" s="987"/>
      <c r="BN110" s="987"/>
      <c r="BO110" s="987"/>
      <c r="BP110" s="988"/>
      <c r="BQ110" s="1024">
        <v>10239682</v>
      </c>
      <c r="BR110" s="1025"/>
      <c r="BS110" s="1025"/>
      <c r="BT110" s="1025"/>
      <c r="BU110" s="1025"/>
      <c r="BV110" s="1025">
        <v>9964442</v>
      </c>
      <c r="BW110" s="1025"/>
      <c r="BX110" s="1025"/>
      <c r="BY110" s="1025"/>
      <c r="BZ110" s="1025"/>
      <c r="CA110" s="1025">
        <v>9740905</v>
      </c>
      <c r="CB110" s="1025"/>
      <c r="CC110" s="1025"/>
      <c r="CD110" s="1025"/>
      <c r="CE110" s="1025"/>
      <c r="CF110" s="1039">
        <v>190.1</v>
      </c>
      <c r="CG110" s="1040"/>
      <c r="CH110" s="1040"/>
      <c r="CI110" s="1040"/>
      <c r="CJ110" s="1040"/>
      <c r="CK110" s="1041" t="s">
        <v>433</v>
      </c>
      <c r="CL110" s="1042"/>
      <c r="CM110" s="1021" t="s">
        <v>434</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138</v>
      </c>
      <c r="DH110" s="1025"/>
      <c r="DI110" s="1025"/>
      <c r="DJ110" s="1025"/>
      <c r="DK110" s="1025"/>
      <c r="DL110" s="1025" t="s">
        <v>435</v>
      </c>
      <c r="DM110" s="1025"/>
      <c r="DN110" s="1025"/>
      <c r="DO110" s="1025"/>
      <c r="DP110" s="1025"/>
      <c r="DQ110" s="1025" t="s">
        <v>138</v>
      </c>
      <c r="DR110" s="1025"/>
      <c r="DS110" s="1025"/>
      <c r="DT110" s="1025"/>
      <c r="DU110" s="1025"/>
      <c r="DV110" s="1026" t="s">
        <v>409</v>
      </c>
      <c r="DW110" s="1026"/>
      <c r="DX110" s="1026"/>
      <c r="DY110" s="1026"/>
      <c r="DZ110" s="1027"/>
    </row>
    <row r="111" spans="1:131" s="248" customFormat="1" ht="26.25" customHeight="1">
      <c r="A111" s="1028" t="s">
        <v>436</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437</v>
      </c>
      <c r="AB111" s="1032"/>
      <c r="AC111" s="1032"/>
      <c r="AD111" s="1032"/>
      <c r="AE111" s="1033"/>
      <c r="AF111" s="1034" t="s">
        <v>435</v>
      </c>
      <c r="AG111" s="1032"/>
      <c r="AH111" s="1032"/>
      <c r="AI111" s="1032"/>
      <c r="AJ111" s="1033"/>
      <c r="AK111" s="1034" t="s">
        <v>138</v>
      </c>
      <c r="AL111" s="1032"/>
      <c r="AM111" s="1032"/>
      <c r="AN111" s="1032"/>
      <c r="AO111" s="1033"/>
      <c r="AP111" s="1035" t="s">
        <v>138</v>
      </c>
      <c r="AQ111" s="1036"/>
      <c r="AR111" s="1036"/>
      <c r="AS111" s="1036"/>
      <c r="AT111" s="1037"/>
      <c r="AU111" s="998"/>
      <c r="AV111" s="999"/>
      <c r="AW111" s="999"/>
      <c r="AX111" s="999"/>
      <c r="AY111" s="999"/>
      <c r="AZ111" s="1047" t="s">
        <v>438</v>
      </c>
      <c r="BA111" s="1048"/>
      <c r="BB111" s="1048"/>
      <c r="BC111" s="1048"/>
      <c r="BD111" s="1048"/>
      <c r="BE111" s="1048"/>
      <c r="BF111" s="1048"/>
      <c r="BG111" s="1048"/>
      <c r="BH111" s="1048"/>
      <c r="BI111" s="1048"/>
      <c r="BJ111" s="1048"/>
      <c r="BK111" s="1048"/>
      <c r="BL111" s="1048"/>
      <c r="BM111" s="1048"/>
      <c r="BN111" s="1048"/>
      <c r="BO111" s="1048"/>
      <c r="BP111" s="1049"/>
      <c r="BQ111" s="1017">
        <v>20066</v>
      </c>
      <c r="BR111" s="1018"/>
      <c r="BS111" s="1018"/>
      <c r="BT111" s="1018"/>
      <c r="BU111" s="1018"/>
      <c r="BV111" s="1018">
        <v>14591</v>
      </c>
      <c r="BW111" s="1018"/>
      <c r="BX111" s="1018"/>
      <c r="BY111" s="1018"/>
      <c r="BZ111" s="1018"/>
      <c r="CA111" s="1018">
        <v>9208</v>
      </c>
      <c r="CB111" s="1018"/>
      <c r="CC111" s="1018"/>
      <c r="CD111" s="1018"/>
      <c r="CE111" s="1018"/>
      <c r="CF111" s="1012">
        <v>0.2</v>
      </c>
      <c r="CG111" s="1013"/>
      <c r="CH111" s="1013"/>
      <c r="CI111" s="1013"/>
      <c r="CJ111" s="1013"/>
      <c r="CK111" s="1043"/>
      <c r="CL111" s="1044"/>
      <c r="CM111" s="1014" t="s">
        <v>439</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138</v>
      </c>
      <c r="DH111" s="1018"/>
      <c r="DI111" s="1018"/>
      <c r="DJ111" s="1018"/>
      <c r="DK111" s="1018"/>
      <c r="DL111" s="1018" t="s">
        <v>435</v>
      </c>
      <c r="DM111" s="1018"/>
      <c r="DN111" s="1018"/>
      <c r="DO111" s="1018"/>
      <c r="DP111" s="1018"/>
      <c r="DQ111" s="1018" t="s">
        <v>138</v>
      </c>
      <c r="DR111" s="1018"/>
      <c r="DS111" s="1018"/>
      <c r="DT111" s="1018"/>
      <c r="DU111" s="1018"/>
      <c r="DV111" s="1019" t="s">
        <v>409</v>
      </c>
      <c r="DW111" s="1019"/>
      <c r="DX111" s="1019"/>
      <c r="DY111" s="1019"/>
      <c r="DZ111" s="1020"/>
    </row>
    <row r="112" spans="1:131" s="248" customFormat="1" ht="26.25" customHeight="1">
      <c r="A112" s="1050" t="s">
        <v>440</v>
      </c>
      <c r="B112" s="1051"/>
      <c r="C112" s="1048" t="s">
        <v>441</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138</v>
      </c>
      <c r="AB112" s="1057"/>
      <c r="AC112" s="1057"/>
      <c r="AD112" s="1057"/>
      <c r="AE112" s="1058"/>
      <c r="AF112" s="1059" t="s">
        <v>409</v>
      </c>
      <c r="AG112" s="1057"/>
      <c r="AH112" s="1057"/>
      <c r="AI112" s="1057"/>
      <c r="AJ112" s="1058"/>
      <c r="AK112" s="1059" t="s">
        <v>442</v>
      </c>
      <c r="AL112" s="1057"/>
      <c r="AM112" s="1057"/>
      <c r="AN112" s="1057"/>
      <c r="AO112" s="1058"/>
      <c r="AP112" s="1060" t="s">
        <v>138</v>
      </c>
      <c r="AQ112" s="1061"/>
      <c r="AR112" s="1061"/>
      <c r="AS112" s="1061"/>
      <c r="AT112" s="1062"/>
      <c r="AU112" s="998"/>
      <c r="AV112" s="999"/>
      <c r="AW112" s="999"/>
      <c r="AX112" s="999"/>
      <c r="AY112" s="999"/>
      <c r="AZ112" s="1047" t="s">
        <v>443</v>
      </c>
      <c r="BA112" s="1048"/>
      <c r="BB112" s="1048"/>
      <c r="BC112" s="1048"/>
      <c r="BD112" s="1048"/>
      <c r="BE112" s="1048"/>
      <c r="BF112" s="1048"/>
      <c r="BG112" s="1048"/>
      <c r="BH112" s="1048"/>
      <c r="BI112" s="1048"/>
      <c r="BJ112" s="1048"/>
      <c r="BK112" s="1048"/>
      <c r="BL112" s="1048"/>
      <c r="BM112" s="1048"/>
      <c r="BN112" s="1048"/>
      <c r="BO112" s="1048"/>
      <c r="BP112" s="1049"/>
      <c r="BQ112" s="1017">
        <v>1607403</v>
      </c>
      <c r="BR112" s="1018"/>
      <c r="BS112" s="1018"/>
      <c r="BT112" s="1018"/>
      <c r="BU112" s="1018"/>
      <c r="BV112" s="1018">
        <v>1501966</v>
      </c>
      <c r="BW112" s="1018"/>
      <c r="BX112" s="1018"/>
      <c r="BY112" s="1018"/>
      <c r="BZ112" s="1018"/>
      <c r="CA112" s="1018">
        <v>1361385</v>
      </c>
      <c r="CB112" s="1018"/>
      <c r="CC112" s="1018"/>
      <c r="CD112" s="1018"/>
      <c r="CE112" s="1018"/>
      <c r="CF112" s="1012">
        <v>26.6</v>
      </c>
      <c r="CG112" s="1013"/>
      <c r="CH112" s="1013"/>
      <c r="CI112" s="1013"/>
      <c r="CJ112" s="1013"/>
      <c r="CK112" s="1043"/>
      <c r="CL112" s="1044"/>
      <c r="CM112" s="1014" t="s">
        <v>444</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435</v>
      </c>
      <c r="DH112" s="1018"/>
      <c r="DI112" s="1018"/>
      <c r="DJ112" s="1018"/>
      <c r="DK112" s="1018"/>
      <c r="DL112" s="1018" t="s">
        <v>138</v>
      </c>
      <c r="DM112" s="1018"/>
      <c r="DN112" s="1018"/>
      <c r="DO112" s="1018"/>
      <c r="DP112" s="1018"/>
      <c r="DQ112" s="1018" t="s">
        <v>437</v>
      </c>
      <c r="DR112" s="1018"/>
      <c r="DS112" s="1018"/>
      <c r="DT112" s="1018"/>
      <c r="DU112" s="1018"/>
      <c r="DV112" s="1019" t="s">
        <v>435</v>
      </c>
      <c r="DW112" s="1019"/>
      <c r="DX112" s="1019"/>
      <c r="DY112" s="1019"/>
      <c r="DZ112" s="1020"/>
    </row>
    <row r="113" spans="1:130" s="248" customFormat="1" ht="26.25" customHeight="1">
      <c r="A113" s="1052"/>
      <c r="B113" s="1053"/>
      <c r="C113" s="1048" t="s">
        <v>445</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244289</v>
      </c>
      <c r="AB113" s="1032"/>
      <c r="AC113" s="1032"/>
      <c r="AD113" s="1032"/>
      <c r="AE113" s="1033"/>
      <c r="AF113" s="1034">
        <v>249067</v>
      </c>
      <c r="AG113" s="1032"/>
      <c r="AH113" s="1032"/>
      <c r="AI113" s="1032"/>
      <c r="AJ113" s="1033"/>
      <c r="AK113" s="1034">
        <v>252962</v>
      </c>
      <c r="AL113" s="1032"/>
      <c r="AM113" s="1032"/>
      <c r="AN113" s="1032"/>
      <c r="AO113" s="1033"/>
      <c r="AP113" s="1035">
        <v>4.9000000000000004</v>
      </c>
      <c r="AQ113" s="1036"/>
      <c r="AR113" s="1036"/>
      <c r="AS113" s="1036"/>
      <c r="AT113" s="1037"/>
      <c r="AU113" s="998"/>
      <c r="AV113" s="999"/>
      <c r="AW113" s="999"/>
      <c r="AX113" s="999"/>
      <c r="AY113" s="999"/>
      <c r="AZ113" s="1047" t="s">
        <v>446</v>
      </c>
      <c r="BA113" s="1048"/>
      <c r="BB113" s="1048"/>
      <c r="BC113" s="1048"/>
      <c r="BD113" s="1048"/>
      <c r="BE113" s="1048"/>
      <c r="BF113" s="1048"/>
      <c r="BG113" s="1048"/>
      <c r="BH113" s="1048"/>
      <c r="BI113" s="1048"/>
      <c r="BJ113" s="1048"/>
      <c r="BK113" s="1048"/>
      <c r="BL113" s="1048"/>
      <c r="BM113" s="1048"/>
      <c r="BN113" s="1048"/>
      <c r="BO113" s="1048"/>
      <c r="BP113" s="1049"/>
      <c r="BQ113" s="1017">
        <v>47650</v>
      </c>
      <c r="BR113" s="1018"/>
      <c r="BS113" s="1018"/>
      <c r="BT113" s="1018"/>
      <c r="BU113" s="1018"/>
      <c r="BV113" s="1018">
        <v>38052</v>
      </c>
      <c r="BW113" s="1018"/>
      <c r="BX113" s="1018"/>
      <c r="BY113" s="1018"/>
      <c r="BZ113" s="1018"/>
      <c r="CA113" s="1018">
        <v>33274</v>
      </c>
      <c r="CB113" s="1018"/>
      <c r="CC113" s="1018"/>
      <c r="CD113" s="1018"/>
      <c r="CE113" s="1018"/>
      <c r="CF113" s="1012">
        <v>0.6</v>
      </c>
      <c r="CG113" s="1013"/>
      <c r="CH113" s="1013"/>
      <c r="CI113" s="1013"/>
      <c r="CJ113" s="1013"/>
      <c r="CK113" s="1043"/>
      <c r="CL113" s="1044"/>
      <c r="CM113" s="1014" t="s">
        <v>447</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138</v>
      </c>
      <c r="DH113" s="1057"/>
      <c r="DI113" s="1057"/>
      <c r="DJ113" s="1057"/>
      <c r="DK113" s="1058"/>
      <c r="DL113" s="1059" t="s">
        <v>435</v>
      </c>
      <c r="DM113" s="1057"/>
      <c r="DN113" s="1057"/>
      <c r="DO113" s="1057"/>
      <c r="DP113" s="1058"/>
      <c r="DQ113" s="1059" t="s">
        <v>138</v>
      </c>
      <c r="DR113" s="1057"/>
      <c r="DS113" s="1057"/>
      <c r="DT113" s="1057"/>
      <c r="DU113" s="1058"/>
      <c r="DV113" s="1060" t="s">
        <v>138</v>
      </c>
      <c r="DW113" s="1061"/>
      <c r="DX113" s="1061"/>
      <c r="DY113" s="1061"/>
      <c r="DZ113" s="1062"/>
    </row>
    <row r="114" spans="1:130" s="248" customFormat="1" ht="26.25" customHeight="1">
      <c r="A114" s="1052"/>
      <c r="B114" s="1053"/>
      <c r="C114" s="1048" t="s">
        <v>448</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7668</v>
      </c>
      <c r="AB114" s="1057"/>
      <c r="AC114" s="1057"/>
      <c r="AD114" s="1057"/>
      <c r="AE114" s="1058"/>
      <c r="AF114" s="1059">
        <v>7668</v>
      </c>
      <c r="AG114" s="1057"/>
      <c r="AH114" s="1057"/>
      <c r="AI114" s="1057"/>
      <c r="AJ114" s="1058"/>
      <c r="AK114" s="1059">
        <v>7668</v>
      </c>
      <c r="AL114" s="1057"/>
      <c r="AM114" s="1057"/>
      <c r="AN114" s="1057"/>
      <c r="AO114" s="1058"/>
      <c r="AP114" s="1060">
        <v>0.1</v>
      </c>
      <c r="AQ114" s="1061"/>
      <c r="AR114" s="1061"/>
      <c r="AS114" s="1061"/>
      <c r="AT114" s="1062"/>
      <c r="AU114" s="998"/>
      <c r="AV114" s="999"/>
      <c r="AW114" s="999"/>
      <c r="AX114" s="999"/>
      <c r="AY114" s="999"/>
      <c r="AZ114" s="1047" t="s">
        <v>449</v>
      </c>
      <c r="BA114" s="1048"/>
      <c r="BB114" s="1048"/>
      <c r="BC114" s="1048"/>
      <c r="BD114" s="1048"/>
      <c r="BE114" s="1048"/>
      <c r="BF114" s="1048"/>
      <c r="BG114" s="1048"/>
      <c r="BH114" s="1048"/>
      <c r="BI114" s="1048"/>
      <c r="BJ114" s="1048"/>
      <c r="BK114" s="1048"/>
      <c r="BL114" s="1048"/>
      <c r="BM114" s="1048"/>
      <c r="BN114" s="1048"/>
      <c r="BO114" s="1048"/>
      <c r="BP114" s="1049"/>
      <c r="BQ114" s="1017">
        <v>1306107</v>
      </c>
      <c r="BR114" s="1018"/>
      <c r="BS114" s="1018"/>
      <c r="BT114" s="1018"/>
      <c r="BU114" s="1018"/>
      <c r="BV114" s="1018">
        <v>1329000</v>
      </c>
      <c r="BW114" s="1018"/>
      <c r="BX114" s="1018"/>
      <c r="BY114" s="1018"/>
      <c r="BZ114" s="1018"/>
      <c r="CA114" s="1018">
        <v>1395201</v>
      </c>
      <c r="CB114" s="1018"/>
      <c r="CC114" s="1018"/>
      <c r="CD114" s="1018"/>
      <c r="CE114" s="1018"/>
      <c r="CF114" s="1012">
        <v>27.2</v>
      </c>
      <c r="CG114" s="1013"/>
      <c r="CH114" s="1013"/>
      <c r="CI114" s="1013"/>
      <c r="CJ114" s="1013"/>
      <c r="CK114" s="1043"/>
      <c r="CL114" s="1044"/>
      <c r="CM114" s="1014" t="s">
        <v>450</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138</v>
      </c>
      <c r="DH114" s="1057"/>
      <c r="DI114" s="1057"/>
      <c r="DJ114" s="1057"/>
      <c r="DK114" s="1058"/>
      <c r="DL114" s="1059" t="s">
        <v>435</v>
      </c>
      <c r="DM114" s="1057"/>
      <c r="DN114" s="1057"/>
      <c r="DO114" s="1057"/>
      <c r="DP114" s="1058"/>
      <c r="DQ114" s="1059" t="s">
        <v>138</v>
      </c>
      <c r="DR114" s="1057"/>
      <c r="DS114" s="1057"/>
      <c r="DT114" s="1057"/>
      <c r="DU114" s="1058"/>
      <c r="DV114" s="1060" t="s">
        <v>138</v>
      </c>
      <c r="DW114" s="1061"/>
      <c r="DX114" s="1061"/>
      <c r="DY114" s="1061"/>
      <c r="DZ114" s="1062"/>
    </row>
    <row r="115" spans="1:130" s="248" customFormat="1" ht="26.25" customHeight="1">
      <c r="A115" s="1052"/>
      <c r="B115" s="1053"/>
      <c r="C115" s="1048" t="s">
        <v>451</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13590</v>
      </c>
      <c r="AB115" s="1032"/>
      <c r="AC115" s="1032"/>
      <c r="AD115" s="1032"/>
      <c r="AE115" s="1033"/>
      <c r="AF115" s="1034">
        <v>5299</v>
      </c>
      <c r="AG115" s="1032"/>
      <c r="AH115" s="1032"/>
      <c r="AI115" s="1032"/>
      <c r="AJ115" s="1033"/>
      <c r="AK115" s="1034">
        <v>5233</v>
      </c>
      <c r="AL115" s="1032"/>
      <c r="AM115" s="1032"/>
      <c r="AN115" s="1032"/>
      <c r="AO115" s="1033"/>
      <c r="AP115" s="1035">
        <v>0.1</v>
      </c>
      <c r="AQ115" s="1036"/>
      <c r="AR115" s="1036"/>
      <c r="AS115" s="1036"/>
      <c r="AT115" s="1037"/>
      <c r="AU115" s="998"/>
      <c r="AV115" s="999"/>
      <c r="AW115" s="999"/>
      <c r="AX115" s="999"/>
      <c r="AY115" s="999"/>
      <c r="AZ115" s="1047" t="s">
        <v>452</v>
      </c>
      <c r="BA115" s="1048"/>
      <c r="BB115" s="1048"/>
      <c r="BC115" s="1048"/>
      <c r="BD115" s="1048"/>
      <c r="BE115" s="1048"/>
      <c r="BF115" s="1048"/>
      <c r="BG115" s="1048"/>
      <c r="BH115" s="1048"/>
      <c r="BI115" s="1048"/>
      <c r="BJ115" s="1048"/>
      <c r="BK115" s="1048"/>
      <c r="BL115" s="1048"/>
      <c r="BM115" s="1048"/>
      <c r="BN115" s="1048"/>
      <c r="BO115" s="1048"/>
      <c r="BP115" s="1049"/>
      <c r="BQ115" s="1017" t="s">
        <v>435</v>
      </c>
      <c r="BR115" s="1018"/>
      <c r="BS115" s="1018"/>
      <c r="BT115" s="1018"/>
      <c r="BU115" s="1018"/>
      <c r="BV115" s="1018" t="s">
        <v>435</v>
      </c>
      <c r="BW115" s="1018"/>
      <c r="BX115" s="1018"/>
      <c r="BY115" s="1018"/>
      <c r="BZ115" s="1018"/>
      <c r="CA115" s="1018" t="s">
        <v>138</v>
      </c>
      <c r="CB115" s="1018"/>
      <c r="CC115" s="1018"/>
      <c r="CD115" s="1018"/>
      <c r="CE115" s="1018"/>
      <c r="CF115" s="1012" t="s">
        <v>138</v>
      </c>
      <c r="CG115" s="1013"/>
      <c r="CH115" s="1013"/>
      <c r="CI115" s="1013"/>
      <c r="CJ115" s="1013"/>
      <c r="CK115" s="1043"/>
      <c r="CL115" s="1044"/>
      <c r="CM115" s="1047" t="s">
        <v>453</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435</v>
      </c>
      <c r="DH115" s="1057"/>
      <c r="DI115" s="1057"/>
      <c r="DJ115" s="1057"/>
      <c r="DK115" s="1058"/>
      <c r="DL115" s="1059" t="s">
        <v>409</v>
      </c>
      <c r="DM115" s="1057"/>
      <c r="DN115" s="1057"/>
      <c r="DO115" s="1057"/>
      <c r="DP115" s="1058"/>
      <c r="DQ115" s="1059" t="s">
        <v>138</v>
      </c>
      <c r="DR115" s="1057"/>
      <c r="DS115" s="1057"/>
      <c r="DT115" s="1057"/>
      <c r="DU115" s="1058"/>
      <c r="DV115" s="1060" t="s">
        <v>409</v>
      </c>
      <c r="DW115" s="1061"/>
      <c r="DX115" s="1061"/>
      <c r="DY115" s="1061"/>
      <c r="DZ115" s="1062"/>
    </row>
    <row r="116" spans="1:130" s="248" customFormat="1" ht="26.25" customHeight="1">
      <c r="A116" s="1054"/>
      <c r="B116" s="1055"/>
      <c r="C116" s="1063" t="s">
        <v>454</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138</v>
      </c>
      <c r="AB116" s="1057"/>
      <c r="AC116" s="1057"/>
      <c r="AD116" s="1057"/>
      <c r="AE116" s="1058"/>
      <c r="AF116" s="1059" t="s">
        <v>138</v>
      </c>
      <c r="AG116" s="1057"/>
      <c r="AH116" s="1057"/>
      <c r="AI116" s="1057"/>
      <c r="AJ116" s="1058"/>
      <c r="AK116" s="1059" t="s">
        <v>138</v>
      </c>
      <c r="AL116" s="1057"/>
      <c r="AM116" s="1057"/>
      <c r="AN116" s="1057"/>
      <c r="AO116" s="1058"/>
      <c r="AP116" s="1060" t="s">
        <v>138</v>
      </c>
      <c r="AQ116" s="1061"/>
      <c r="AR116" s="1061"/>
      <c r="AS116" s="1061"/>
      <c r="AT116" s="1062"/>
      <c r="AU116" s="998"/>
      <c r="AV116" s="999"/>
      <c r="AW116" s="999"/>
      <c r="AX116" s="999"/>
      <c r="AY116" s="999"/>
      <c r="AZ116" s="1065" t="s">
        <v>455</v>
      </c>
      <c r="BA116" s="1066"/>
      <c r="BB116" s="1066"/>
      <c r="BC116" s="1066"/>
      <c r="BD116" s="1066"/>
      <c r="BE116" s="1066"/>
      <c r="BF116" s="1066"/>
      <c r="BG116" s="1066"/>
      <c r="BH116" s="1066"/>
      <c r="BI116" s="1066"/>
      <c r="BJ116" s="1066"/>
      <c r="BK116" s="1066"/>
      <c r="BL116" s="1066"/>
      <c r="BM116" s="1066"/>
      <c r="BN116" s="1066"/>
      <c r="BO116" s="1066"/>
      <c r="BP116" s="1067"/>
      <c r="BQ116" s="1017" t="s">
        <v>435</v>
      </c>
      <c r="BR116" s="1018"/>
      <c r="BS116" s="1018"/>
      <c r="BT116" s="1018"/>
      <c r="BU116" s="1018"/>
      <c r="BV116" s="1018" t="s">
        <v>138</v>
      </c>
      <c r="BW116" s="1018"/>
      <c r="BX116" s="1018"/>
      <c r="BY116" s="1018"/>
      <c r="BZ116" s="1018"/>
      <c r="CA116" s="1018" t="s">
        <v>138</v>
      </c>
      <c r="CB116" s="1018"/>
      <c r="CC116" s="1018"/>
      <c r="CD116" s="1018"/>
      <c r="CE116" s="1018"/>
      <c r="CF116" s="1012" t="s">
        <v>138</v>
      </c>
      <c r="CG116" s="1013"/>
      <c r="CH116" s="1013"/>
      <c r="CI116" s="1013"/>
      <c r="CJ116" s="1013"/>
      <c r="CK116" s="1043"/>
      <c r="CL116" s="1044"/>
      <c r="CM116" s="1014" t="s">
        <v>456</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20066</v>
      </c>
      <c r="DH116" s="1057"/>
      <c r="DI116" s="1057"/>
      <c r="DJ116" s="1057"/>
      <c r="DK116" s="1058"/>
      <c r="DL116" s="1059">
        <v>14591</v>
      </c>
      <c r="DM116" s="1057"/>
      <c r="DN116" s="1057"/>
      <c r="DO116" s="1057"/>
      <c r="DP116" s="1058"/>
      <c r="DQ116" s="1059">
        <v>9208</v>
      </c>
      <c r="DR116" s="1057"/>
      <c r="DS116" s="1057"/>
      <c r="DT116" s="1057"/>
      <c r="DU116" s="1058"/>
      <c r="DV116" s="1060">
        <v>0.2</v>
      </c>
      <c r="DW116" s="1061"/>
      <c r="DX116" s="1061"/>
      <c r="DY116" s="1061"/>
      <c r="DZ116" s="1062"/>
    </row>
    <row r="117" spans="1:130" s="248" customFormat="1" ht="26.25" customHeight="1">
      <c r="A117" s="100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457</v>
      </c>
      <c r="Z117" s="984"/>
      <c r="AA117" s="1074">
        <v>1413136</v>
      </c>
      <c r="AB117" s="1075"/>
      <c r="AC117" s="1075"/>
      <c r="AD117" s="1075"/>
      <c r="AE117" s="1076"/>
      <c r="AF117" s="1077">
        <v>1509047</v>
      </c>
      <c r="AG117" s="1075"/>
      <c r="AH117" s="1075"/>
      <c r="AI117" s="1075"/>
      <c r="AJ117" s="1076"/>
      <c r="AK117" s="1077">
        <v>1505987</v>
      </c>
      <c r="AL117" s="1075"/>
      <c r="AM117" s="1075"/>
      <c r="AN117" s="1075"/>
      <c r="AO117" s="1076"/>
      <c r="AP117" s="1078"/>
      <c r="AQ117" s="1079"/>
      <c r="AR117" s="1079"/>
      <c r="AS117" s="1079"/>
      <c r="AT117" s="1080"/>
      <c r="AU117" s="998"/>
      <c r="AV117" s="999"/>
      <c r="AW117" s="999"/>
      <c r="AX117" s="999"/>
      <c r="AY117" s="999"/>
      <c r="AZ117" s="1065" t="s">
        <v>458</v>
      </c>
      <c r="BA117" s="1066"/>
      <c r="BB117" s="1066"/>
      <c r="BC117" s="1066"/>
      <c r="BD117" s="1066"/>
      <c r="BE117" s="1066"/>
      <c r="BF117" s="1066"/>
      <c r="BG117" s="1066"/>
      <c r="BH117" s="1066"/>
      <c r="BI117" s="1066"/>
      <c r="BJ117" s="1066"/>
      <c r="BK117" s="1066"/>
      <c r="BL117" s="1066"/>
      <c r="BM117" s="1066"/>
      <c r="BN117" s="1066"/>
      <c r="BO117" s="1066"/>
      <c r="BP117" s="1067"/>
      <c r="BQ117" s="1017" t="s">
        <v>138</v>
      </c>
      <c r="BR117" s="1018"/>
      <c r="BS117" s="1018"/>
      <c r="BT117" s="1018"/>
      <c r="BU117" s="1018"/>
      <c r="BV117" s="1018" t="s">
        <v>138</v>
      </c>
      <c r="BW117" s="1018"/>
      <c r="BX117" s="1018"/>
      <c r="BY117" s="1018"/>
      <c r="BZ117" s="1018"/>
      <c r="CA117" s="1018" t="s">
        <v>435</v>
      </c>
      <c r="CB117" s="1018"/>
      <c r="CC117" s="1018"/>
      <c r="CD117" s="1018"/>
      <c r="CE117" s="1018"/>
      <c r="CF117" s="1012" t="s">
        <v>138</v>
      </c>
      <c r="CG117" s="1013"/>
      <c r="CH117" s="1013"/>
      <c r="CI117" s="1013"/>
      <c r="CJ117" s="1013"/>
      <c r="CK117" s="1043"/>
      <c r="CL117" s="1044"/>
      <c r="CM117" s="1014" t="s">
        <v>459</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138</v>
      </c>
      <c r="DH117" s="1057"/>
      <c r="DI117" s="1057"/>
      <c r="DJ117" s="1057"/>
      <c r="DK117" s="1058"/>
      <c r="DL117" s="1059" t="s">
        <v>138</v>
      </c>
      <c r="DM117" s="1057"/>
      <c r="DN117" s="1057"/>
      <c r="DO117" s="1057"/>
      <c r="DP117" s="1058"/>
      <c r="DQ117" s="1059" t="s">
        <v>138</v>
      </c>
      <c r="DR117" s="1057"/>
      <c r="DS117" s="1057"/>
      <c r="DT117" s="1057"/>
      <c r="DU117" s="1058"/>
      <c r="DV117" s="1060" t="s">
        <v>138</v>
      </c>
      <c r="DW117" s="1061"/>
      <c r="DX117" s="1061"/>
      <c r="DY117" s="1061"/>
      <c r="DZ117" s="1062"/>
    </row>
    <row r="118" spans="1:130" s="248" customFormat="1" ht="26.25" customHeight="1">
      <c r="A118" s="100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427</v>
      </c>
      <c r="AB118" s="983"/>
      <c r="AC118" s="983"/>
      <c r="AD118" s="983"/>
      <c r="AE118" s="984"/>
      <c r="AF118" s="982" t="s">
        <v>428</v>
      </c>
      <c r="AG118" s="983"/>
      <c r="AH118" s="983"/>
      <c r="AI118" s="983"/>
      <c r="AJ118" s="984"/>
      <c r="AK118" s="982" t="s">
        <v>305</v>
      </c>
      <c r="AL118" s="983"/>
      <c r="AM118" s="983"/>
      <c r="AN118" s="983"/>
      <c r="AO118" s="984"/>
      <c r="AP118" s="1069" t="s">
        <v>429</v>
      </c>
      <c r="AQ118" s="1070"/>
      <c r="AR118" s="1070"/>
      <c r="AS118" s="1070"/>
      <c r="AT118" s="1071"/>
      <c r="AU118" s="998"/>
      <c r="AV118" s="999"/>
      <c r="AW118" s="999"/>
      <c r="AX118" s="999"/>
      <c r="AY118" s="999"/>
      <c r="AZ118" s="1072" t="s">
        <v>460</v>
      </c>
      <c r="BA118" s="1063"/>
      <c r="BB118" s="1063"/>
      <c r="BC118" s="1063"/>
      <c r="BD118" s="1063"/>
      <c r="BE118" s="1063"/>
      <c r="BF118" s="1063"/>
      <c r="BG118" s="1063"/>
      <c r="BH118" s="1063"/>
      <c r="BI118" s="1063"/>
      <c r="BJ118" s="1063"/>
      <c r="BK118" s="1063"/>
      <c r="BL118" s="1063"/>
      <c r="BM118" s="1063"/>
      <c r="BN118" s="1063"/>
      <c r="BO118" s="1063"/>
      <c r="BP118" s="1064"/>
      <c r="BQ118" s="1095" t="s">
        <v>435</v>
      </c>
      <c r="BR118" s="1096"/>
      <c r="BS118" s="1096"/>
      <c r="BT118" s="1096"/>
      <c r="BU118" s="1096"/>
      <c r="BV118" s="1096" t="s">
        <v>138</v>
      </c>
      <c r="BW118" s="1096"/>
      <c r="BX118" s="1096"/>
      <c r="BY118" s="1096"/>
      <c r="BZ118" s="1096"/>
      <c r="CA118" s="1096" t="s">
        <v>138</v>
      </c>
      <c r="CB118" s="1096"/>
      <c r="CC118" s="1096"/>
      <c r="CD118" s="1096"/>
      <c r="CE118" s="1096"/>
      <c r="CF118" s="1012" t="s">
        <v>138</v>
      </c>
      <c r="CG118" s="1013"/>
      <c r="CH118" s="1013"/>
      <c r="CI118" s="1013"/>
      <c r="CJ118" s="1013"/>
      <c r="CK118" s="1043"/>
      <c r="CL118" s="1044"/>
      <c r="CM118" s="1014" t="s">
        <v>461</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138</v>
      </c>
      <c r="DH118" s="1057"/>
      <c r="DI118" s="1057"/>
      <c r="DJ118" s="1057"/>
      <c r="DK118" s="1058"/>
      <c r="DL118" s="1059" t="s">
        <v>138</v>
      </c>
      <c r="DM118" s="1057"/>
      <c r="DN118" s="1057"/>
      <c r="DO118" s="1057"/>
      <c r="DP118" s="1058"/>
      <c r="DQ118" s="1059" t="s">
        <v>138</v>
      </c>
      <c r="DR118" s="1057"/>
      <c r="DS118" s="1057"/>
      <c r="DT118" s="1057"/>
      <c r="DU118" s="1058"/>
      <c r="DV118" s="1060" t="s">
        <v>437</v>
      </c>
      <c r="DW118" s="1061"/>
      <c r="DX118" s="1061"/>
      <c r="DY118" s="1061"/>
      <c r="DZ118" s="1062"/>
    </row>
    <row r="119" spans="1:130" s="248" customFormat="1" ht="26.25" customHeight="1">
      <c r="A119" s="1156" t="s">
        <v>433</v>
      </c>
      <c r="B119" s="1042"/>
      <c r="C119" s="1021" t="s">
        <v>434</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435</v>
      </c>
      <c r="AB119" s="990"/>
      <c r="AC119" s="990"/>
      <c r="AD119" s="990"/>
      <c r="AE119" s="991"/>
      <c r="AF119" s="992" t="s">
        <v>138</v>
      </c>
      <c r="AG119" s="990"/>
      <c r="AH119" s="990"/>
      <c r="AI119" s="990"/>
      <c r="AJ119" s="991"/>
      <c r="AK119" s="992" t="s">
        <v>437</v>
      </c>
      <c r="AL119" s="990"/>
      <c r="AM119" s="990"/>
      <c r="AN119" s="990"/>
      <c r="AO119" s="991"/>
      <c r="AP119" s="993" t="s">
        <v>437</v>
      </c>
      <c r="AQ119" s="994"/>
      <c r="AR119" s="994"/>
      <c r="AS119" s="994"/>
      <c r="AT119" s="995"/>
      <c r="AU119" s="1000"/>
      <c r="AV119" s="1001"/>
      <c r="AW119" s="1001"/>
      <c r="AX119" s="1001"/>
      <c r="AY119" s="1001"/>
      <c r="AZ119" s="279" t="s">
        <v>186</v>
      </c>
      <c r="BA119" s="279"/>
      <c r="BB119" s="279"/>
      <c r="BC119" s="279"/>
      <c r="BD119" s="279"/>
      <c r="BE119" s="279"/>
      <c r="BF119" s="279"/>
      <c r="BG119" s="279"/>
      <c r="BH119" s="279"/>
      <c r="BI119" s="279"/>
      <c r="BJ119" s="279"/>
      <c r="BK119" s="279"/>
      <c r="BL119" s="279"/>
      <c r="BM119" s="279"/>
      <c r="BN119" s="279"/>
      <c r="BO119" s="1073" t="s">
        <v>462</v>
      </c>
      <c r="BP119" s="1104"/>
      <c r="BQ119" s="1095">
        <v>13220908</v>
      </c>
      <c r="BR119" s="1096"/>
      <c r="BS119" s="1096"/>
      <c r="BT119" s="1096"/>
      <c r="BU119" s="1096"/>
      <c r="BV119" s="1096">
        <v>12848051</v>
      </c>
      <c r="BW119" s="1096"/>
      <c r="BX119" s="1096"/>
      <c r="BY119" s="1096"/>
      <c r="BZ119" s="1096"/>
      <c r="CA119" s="1096">
        <v>12539973</v>
      </c>
      <c r="CB119" s="1096"/>
      <c r="CC119" s="1096"/>
      <c r="CD119" s="1096"/>
      <c r="CE119" s="1096"/>
      <c r="CF119" s="1097"/>
      <c r="CG119" s="1098"/>
      <c r="CH119" s="1098"/>
      <c r="CI119" s="1098"/>
      <c r="CJ119" s="1099"/>
      <c r="CK119" s="1045"/>
      <c r="CL119" s="1046"/>
      <c r="CM119" s="1100" t="s">
        <v>463</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138</v>
      </c>
      <c r="DH119" s="1082"/>
      <c r="DI119" s="1082"/>
      <c r="DJ119" s="1082"/>
      <c r="DK119" s="1083"/>
      <c r="DL119" s="1081" t="s">
        <v>138</v>
      </c>
      <c r="DM119" s="1082"/>
      <c r="DN119" s="1082"/>
      <c r="DO119" s="1082"/>
      <c r="DP119" s="1083"/>
      <c r="DQ119" s="1081" t="s">
        <v>435</v>
      </c>
      <c r="DR119" s="1082"/>
      <c r="DS119" s="1082"/>
      <c r="DT119" s="1082"/>
      <c r="DU119" s="1083"/>
      <c r="DV119" s="1084" t="s">
        <v>138</v>
      </c>
      <c r="DW119" s="1085"/>
      <c r="DX119" s="1085"/>
      <c r="DY119" s="1085"/>
      <c r="DZ119" s="1086"/>
    </row>
    <row r="120" spans="1:130" s="248" customFormat="1" ht="26.25" customHeight="1">
      <c r="A120" s="1157"/>
      <c r="B120" s="1044"/>
      <c r="C120" s="1014" t="s">
        <v>439</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435</v>
      </c>
      <c r="AB120" s="1057"/>
      <c r="AC120" s="1057"/>
      <c r="AD120" s="1057"/>
      <c r="AE120" s="1058"/>
      <c r="AF120" s="1059" t="s">
        <v>138</v>
      </c>
      <c r="AG120" s="1057"/>
      <c r="AH120" s="1057"/>
      <c r="AI120" s="1057"/>
      <c r="AJ120" s="1058"/>
      <c r="AK120" s="1059" t="s">
        <v>138</v>
      </c>
      <c r="AL120" s="1057"/>
      <c r="AM120" s="1057"/>
      <c r="AN120" s="1057"/>
      <c r="AO120" s="1058"/>
      <c r="AP120" s="1060" t="s">
        <v>138</v>
      </c>
      <c r="AQ120" s="1061"/>
      <c r="AR120" s="1061"/>
      <c r="AS120" s="1061"/>
      <c r="AT120" s="1062"/>
      <c r="AU120" s="1087" t="s">
        <v>464</v>
      </c>
      <c r="AV120" s="1088"/>
      <c r="AW120" s="1088"/>
      <c r="AX120" s="1088"/>
      <c r="AY120" s="1089"/>
      <c r="AZ120" s="1038" t="s">
        <v>465</v>
      </c>
      <c r="BA120" s="987"/>
      <c r="BB120" s="987"/>
      <c r="BC120" s="987"/>
      <c r="BD120" s="987"/>
      <c r="BE120" s="987"/>
      <c r="BF120" s="987"/>
      <c r="BG120" s="987"/>
      <c r="BH120" s="987"/>
      <c r="BI120" s="987"/>
      <c r="BJ120" s="987"/>
      <c r="BK120" s="987"/>
      <c r="BL120" s="987"/>
      <c r="BM120" s="987"/>
      <c r="BN120" s="987"/>
      <c r="BO120" s="987"/>
      <c r="BP120" s="988"/>
      <c r="BQ120" s="1024">
        <v>2159668</v>
      </c>
      <c r="BR120" s="1025"/>
      <c r="BS120" s="1025"/>
      <c r="BT120" s="1025"/>
      <c r="BU120" s="1025"/>
      <c r="BV120" s="1025">
        <v>2083657</v>
      </c>
      <c r="BW120" s="1025"/>
      <c r="BX120" s="1025"/>
      <c r="BY120" s="1025"/>
      <c r="BZ120" s="1025"/>
      <c r="CA120" s="1025">
        <v>2218387</v>
      </c>
      <c r="CB120" s="1025"/>
      <c r="CC120" s="1025"/>
      <c r="CD120" s="1025"/>
      <c r="CE120" s="1025"/>
      <c r="CF120" s="1039">
        <v>43.3</v>
      </c>
      <c r="CG120" s="1040"/>
      <c r="CH120" s="1040"/>
      <c r="CI120" s="1040"/>
      <c r="CJ120" s="1040"/>
      <c r="CK120" s="1105" t="s">
        <v>466</v>
      </c>
      <c r="CL120" s="1106"/>
      <c r="CM120" s="1106"/>
      <c r="CN120" s="1106"/>
      <c r="CO120" s="1107"/>
      <c r="CP120" s="1113" t="s">
        <v>467</v>
      </c>
      <c r="CQ120" s="1114"/>
      <c r="CR120" s="1114"/>
      <c r="CS120" s="1114"/>
      <c r="CT120" s="1114"/>
      <c r="CU120" s="1114"/>
      <c r="CV120" s="1114"/>
      <c r="CW120" s="1114"/>
      <c r="CX120" s="1114"/>
      <c r="CY120" s="1114"/>
      <c r="CZ120" s="1114"/>
      <c r="DA120" s="1114"/>
      <c r="DB120" s="1114"/>
      <c r="DC120" s="1114"/>
      <c r="DD120" s="1114"/>
      <c r="DE120" s="1114"/>
      <c r="DF120" s="1115"/>
      <c r="DG120" s="1024">
        <v>1396483</v>
      </c>
      <c r="DH120" s="1025"/>
      <c r="DI120" s="1025"/>
      <c r="DJ120" s="1025"/>
      <c r="DK120" s="1025"/>
      <c r="DL120" s="1025">
        <v>1320270</v>
      </c>
      <c r="DM120" s="1025"/>
      <c r="DN120" s="1025"/>
      <c r="DO120" s="1025"/>
      <c r="DP120" s="1025"/>
      <c r="DQ120" s="1025">
        <v>1209245</v>
      </c>
      <c r="DR120" s="1025"/>
      <c r="DS120" s="1025"/>
      <c r="DT120" s="1025"/>
      <c r="DU120" s="1025"/>
      <c r="DV120" s="1026">
        <v>23.6</v>
      </c>
      <c r="DW120" s="1026"/>
      <c r="DX120" s="1026"/>
      <c r="DY120" s="1026"/>
      <c r="DZ120" s="1027"/>
    </row>
    <row r="121" spans="1:130" s="248" customFormat="1" ht="26.25" customHeight="1">
      <c r="A121" s="1157"/>
      <c r="B121" s="1044"/>
      <c r="C121" s="1065" t="s">
        <v>468</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138</v>
      </c>
      <c r="AB121" s="1057"/>
      <c r="AC121" s="1057"/>
      <c r="AD121" s="1057"/>
      <c r="AE121" s="1058"/>
      <c r="AF121" s="1059" t="s">
        <v>435</v>
      </c>
      <c r="AG121" s="1057"/>
      <c r="AH121" s="1057"/>
      <c r="AI121" s="1057"/>
      <c r="AJ121" s="1058"/>
      <c r="AK121" s="1059" t="s">
        <v>435</v>
      </c>
      <c r="AL121" s="1057"/>
      <c r="AM121" s="1057"/>
      <c r="AN121" s="1057"/>
      <c r="AO121" s="1058"/>
      <c r="AP121" s="1060" t="s">
        <v>138</v>
      </c>
      <c r="AQ121" s="1061"/>
      <c r="AR121" s="1061"/>
      <c r="AS121" s="1061"/>
      <c r="AT121" s="1062"/>
      <c r="AU121" s="1090"/>
      <c r="AV121" s="1091"/>
      <c r="AW121" s="1091"/>
      <c r="AX121" s="1091"/>
      <c r="AY121" s="1092"/>
      <c r="AZ121" s="1047" t="s">
        <v>469</v>
      </c>
      <c r="BA121" s="1048"/>
      <c r="BB121" s="1048"/>
      <c r="BC121" s="1048"/>
      <c r="BD121" s="1048"/>
      <c r="BE121" s="1048"/>
      <c r="BF121" s="1048"/>
      <c r="BG121" s="1048"/>
      <c r="BH121" s="1048"/>
      <c r="BI121" s="1048"/>
      <c r="BJ121" s="1048"/>
      <c r="BK121" s="1048"/>
      <c r="BL121" s="1048"/>
      <c r="BM121" s="1048"/>
      <c r="BN121" s="1048"/>
      <c r="BO121" s="1048"/>
      <c r="BP121" s="1049"/>
      <c r="BQ121" s="1017">
        <v>153041</v>
      </c>
      <c r="BR121" s="1018"/>
      <c r="BS121" s="1018"/>
      <c r="BT121" s="1018"/>
      <c r="BU121" s="1018"/>
      <c r="BV121" s="1018">
        <v>151466</v>
      </c>
      <c r="BW121" s="1018"/>
      <c r="BX121" s="1018"/>
      <c r="BY121" s="1018"/>
      <c r="BZ121" s="1018"/>
      <c r="CA121" s="1018">
        <v>108557</v>
      </c>
      <c r="CB121" s="1018"/>
      <c r="CC121" s="1018"/>
      <c r="CD121" s="1018"/>
      <c r="CE121" s="1018"/>
      <c r="CF121" s="1012">
        <v>2.1</v>
      </c>
      <c r="CG121" s="1013"/>
      <c r="CH121" s="1013"/>
      <c r="CI121" s="1013"/>
      <c r="CJ121" s="1013"/>
      <c r="CK121" s="1108"/>
      <c r="CL121" s="1109"/>
      <c r="CM121" s="1109"/>
      <c r="CN121" s="1109"/>
      <c r="CO121" s="1110"/>
      <c r="CP121" s="1118" t="s">
        <v>470</v>
      </c>
      <c r="CQ121" s="1119"/>
      <c r="CR121" s="1119"/>
      <c r="CS121" s="1119"/>
      <c r="CT121" s="1119"/>
      <c r="CU121" s="1119"/>
      <c r="CV121" s="1119"/>
      <c r="CW121" s="1119"/>
      <c r="CX121" s="1119"/>
      <c r="CY121" s="1119"/>
      <c r="CZ121" s="1119"/>
      <c r="DA121" s="1119"/>
      <c r="DB121" s="1119"/>
      <c r="DC121" s="1119"/>
      <c r="DD121" s="1119"/>
      <c r="DE121" s="1119"/>
      <c r="DF121" s="1120"/>
      <c r="DG121" s="1017">
        <v>210322</v>
      </c>
      <c r="DH121" s="1018"/>
      <c r="DI121" s="1018"/>
      <c r="DJ121" s="1018"/>
      <c r="DK121" s="1018"/>
      <c r="DL121" s="1018">
        <v>181696</v>
      </c>
      <c r="DM121" s="1018"/>
      <c r="DN121" s="1018"/>
      <c r="DO121" s="1018"/>
      <c r="DP121" s="1018"/>
      <c r="DQ121" s="1018">
        <v>152140</v>
      </c>
      <c r="DR121" s="1018"/>
      <c r="DS121" s="1018"/>
      <c r="DT121" s="1018"/>
      <c r="DU121" s="1018"/>
      <c r="DV121" s="1019">
        <v>3</v>
      </c>
      <c r="DW121" s="1019"/>
      <c r="DX121" s="1019"/>
      <c r="DY121" s="1019"/>
      <c r="DZ121" s="1020"/>
    </row>
    <row r="122" spans="1:130" s="248" customFormat="1" ht="26.25" customHeight="1">
      <c r="A122" s="1157"/>
      <c r="B122" s="1044"/>
      <c r="C122" s="1014" t="s">
        <v>450</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435</v>
      </c>
      <c r="AB122" s="1057"/>
      <c r="AC122" s="1057"/>
      <c r="AD122" s="1057"/>
      <c r="AE122" s="1058"/>
      <c r="AF122" s="1059" t="s">
        <v>138</v>
      </c>
      <c r="AG122" s="1057"/>
      <c r="AH122" s="1057"/>
      <c r="AI122" s="1057"/>
      <c r="AJ122" s="1058"/>
      <c r="AK122" s="1059" t="s">
        <v>437</v>
      </c>
      <c r="AL122" s="1057"/>
      <c r="AM122" s="1057"/>
      <c r="AN122" s="1057"/>
      <c r="AO122" s="1058"/>
      <c r="AP122" s="1060" t="s">
        <v>138</v>
      </c>
      <c r="AQ122" s="1061"/>
      <c r="AR122" s="1061"/>
      <c r="AS122" s="1061"/>
      <c r="AT122" s="1062"/>
      <c r="AU122" s="1090"/>
      <c r="AV122" s="1091"/>
      <c r="AW122" s="1091"/>
      <c r="AX122" s="1091"/>
      <c r="AY122" s="1092"/>
      <c r="AZ122" s="1072" t="s">
        <v>471</v>
      </c>
      <c r="BA122" s="1063"/>
      <c r="BB122" s="1063"/>
      <c r="BC122" s="1063"/>
      <c r="BD122" s="1063"/>
      <c r="BE122" s="1063"/>
      <c r="BF122" s="1063"/>
      <c r="BG122" s="1063"/>
      <c r="BH122" s="1063"/>
      <c r="BI122" s="1063"/>
      <c r="BJ122" s="1063"/>
      <c r="BK122" s="1063"/>
      <c r="BL122" s="1063"/>
      <c r="BM122" s="1063"/>
      <c r="BN122" s="1063"/>
      <c r="BO122" s="1063"/>
      <c r="BP122" s="1064"/>
      <c r="BQ122" s="1095">
        <v>8430875</v>
      </c>
      <c r="BR122" s="1096"/>
      <c r="BS122" s="1096"/>
      <c r="BT122" s="1096"/>
      <c r="BU122" s="1096"/>
      <c r="BV122" s="1096">
        <v>8308400</v>
      </c>
      <c r="BW122" s="1096"/>
      <c r="BX122" s="1096"/>
      <c r="BY122" s="1096"/>
      <c r="BZ122" s="1096"/>
      <c r="CA122" s="1096">
        <v>8262116</v>
      </c>
      <c r="CB122" s="1096"/>
      <c r="CC122" s="1096"/>
      <c r="CD122" s="1096"/>
      <c r="CE122" s="1096"/>
      <c r="CF122" s="1116">
        <v>161.30000000000001</v>
      </c>
      <c r="CG122" s="1117"/>
      <c r="CH122" s="1117"/>
      <c r="CI122" s="1117"/>
      <c r="CJ122" s="1117"/>
      <c r="CK122" s="1108"/>
      <c r="CL122" s="1109"/>
      <c r="CM122" s="1109"/>
      <c r="CN122" s="1109"/>
      <c r="CO122" s="1110"/>
      <c r="CP122" s="1118" t="s">
        <v>472</v>
      </c>
      <c r="CQ122" s="1119"/>
      <c r="CR122" s="1119"/>
      <c r="CS122" s="1119"/>
      <c r="CT122" s="1119"/>
      <c r="CU122" s="1119"/>
      <c r="CV122" s="1119"/>
      <c r="CW122" s="1119"/>
      <c r="CX122" s="1119"/>
      <c r="CY122" s="1119"/>
      <c r="CZ122" s="1119"/>
      <c r="DA122" s="1119"/>
      <c r="DB122" s="1119"/>
      <c r="DC122" s="1119"/>
      <c r="DD122" s="1119"/>
      <c r="DE122" s="1119"/>
      <c r="DF122" s="1120"/>
      <c r="DG122" s="1017" t="s">
        <v>138</v>
      </c>
      <c r="DH122" s="1018"/>
      <c r="DI122" s="1018"/>
      <c r="DJ122" s="1018"/>
      <c r="DK122" s="1018"/>
      <c r="DL122" s="1018" t="s">
        <v>437</v>
      </c>
      <c r="DM122" s="1018"/>
      <c r="DN122" s="1018"/>
      <c r="DO122" s="1018"/>
      <c r="DP122" s="1018"/>
      <c r="DQ122" s="1018" t="s">
        <v>138</v>
      </c>
      <c r="DR122" s="1018"/>
      <c r="DS122" s="1018"/>
      <c r="DT122" s="1018"/>
      <c r="DU122" s="1018"/>
      <c r="DV122" s="1019" t="s">
        <v>138</v>
      </c>
      <c r="DW122" s="1019"/>
      <c r="DX122" s="1019"/>
      <c r="DY122" s="1019"/>
      <c r="DZ122" s="1020"/>
    </row>
    <row r="123" spans="1:130" s="248" customFormat="1" ht="26.25" customHeight="1">
      <c r="A123" s="1157"/>
      <c r="B123" s="1044"/>
      <c r="C123" s="1014" t="s">
        <v>456</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5033</v>
      </c>
      <c r="AB123" s="1057"/>
      <c r="AC123" s="1057"/>
      <c r="AD123" s="1057"/>
      <c r="AE123" s="1058"/>
      <c r="AF123" s="1059">
        <v>5033</v>
      </c>
      <c r="AG123" s="1057"/>
      <c r="AH123" s="1057"/>
      <c r="AI123" s="1057"/>
      <c r="AJ123" s="1058"/>
      <c r="AK123" s="1059">
        <v>5033</v>
      </c>
      <c r="AL123" s="1057"/>
      <c r="AM123" s="1057"/>
      <c r="AN123" s="1057"/>
      <c r="AO123" s="1058"/>
      <c r="AP123" s="1060">
        <v>0.1</v>
      </c>
      <c r="AQ123" s="1061"/>
      <c r="AR123" s="1061"/>
      <c r="AS123" s="1061"/>
      <c r="AT123" s="1062"/>
      <c r="AU123" s="1093"/>
      <c r="AV123" s="1094"/>
      <c r="AW123" s="1094"/>
      <c r="AX123" s="1094"/>
      <c r="AY123" s="1094"/>
      <c r="AZ123" s="279" t="s">
        <v>186</v>
      </c>
      <c r="BA123" s="279"/>
      <c r="BB123" s="279"/>
      <c r="BC123" s="279"/>
      <c r="BD123" s="279"/>
      <c r="BE123" s="279"/>
      <c r="BF123" s="279"/>
      <c r="BG123" s="279"/>
      <c r="BH123" s="279"/>
      <c r="BI123" s="279"/>
      <c r="BJ123" s="279"/>
      <c r="BK123" s="279"/>
      <c r="BL123" s="279"/>
      <c r="BM123" s="279"/>
      <c r="BN123" s="279"/>
      <c r="BO123" s="1073" t="s">
        <v>473</v>
      </c>
      <c r="BP123" s="1104"/>
      <c r="BQ123" s="1163">
        <v>10743584</v>
      </c>
      <c r="BR123" s="1164"/>
      <c r="BS123" s="1164"/>
      <c r="BT123" s="1164"/>
      <c r="BU123" s="1164"/>
      <c r="BV123" s="1164">
        <v>10543523</v>
      </c>
      <c r="BW123" s="1164"/>
      <c r="BX123" s="1164"/>
      <c r="BY123" s="1164"/>
      <c r="BZ123" s="1164"/>
      <c r="CA123" s="1164">
        <v>10589060</v>
      </c>
      <c r="CB123" s="1164"/>
      <c r="CC123" s="1164"/>
      <c r="CD123" s="1164"/>
      <c r="CE123" s="1164"/>
      <c r="CF123" s="1097"/>
      <c r="CG123" s="1098"/>
      <c r="CH123" s="1098"/>
      <c r="CI123" s="1098"/>
      <c r="CJ123" s="1099"/>
      <c r="CK123" s="1108"/>
      <c r="CL123" s="1109"/>
      <c r="CM123" s="1109"/>
      <c r="CN123" s="1109"/>
      <c r="CO123" s="1110"/>
      <c r="CP123" s="1118" t="s">
        <v>474</v>
      </c>
      <c r="CQ123" s="1119"/>
      <c r="CR123" s="1119"/>
      <c r="CS123" s="1119"/>
      <c r="CT123" s="1119"/>
      <c r="CU123" s="1119"/>
      <c r="CV123" s="1119"/>
      <c r="CW123" s="1119"/>
      <c r="CX123" s="1119"/>
      <c r="CY123" s="1119"/>
      <c r="CZ123" s="1119"/>
      <c r="DA123" s="1119"/>
      <c r="DB123" s="1119"/>
      <c r="DC123" s="1119"/>
      <c r="DD123" s="1119"/>
      <c r="DE123" s="1119"/>
      <c r="DF123" s="1120"/>
      <c r="DG123" s="1056" t="s">
        <v>138</v>
      </c>
      <c r="DH123" s="1057"/>
      <c r="DI123" s="1057"/>
      <c r="DJ123" s="1057"/>
      <c r="DK123" s="1058"/>
      <c r="DL123" s="1059" t="s">
        <v>435</v>
      </c>
      <c r="DM123" s="1057"/>
      <c r="DN123" s="1057"/>
      <c r="DO123" s="1057"/>
      <c r="DP123" s="1058"/>
      <c r="DQ123" s="1059" t="s">
        <v>138</v>
      </c>
      <c r="DR123" s="1057"/>
      <c r="DS123" s="1057"/>
      <c r="DT123" s="1057"/>
      <c r="DU123" s="1058"/>
      <c r="DV123" s="1060" t="s">
        <v>138</v>
      </c>
      <c r="DW123" s="1061"/>
      <c r="DX123" s="1061"/>
      <c r="DY123" s="1061"/>
      <c r="DZ123" s="1062"/>
    </row>
    <row r="124" spans="1:130" s="248" customFormat="1" ht="26.25" customHeight="1" thickBot="1">
      <c r="A124" s="1157"/>
      <c r="B124" s="1044"/>
      <c r="C124" s="1014" t="s">
        <v>459</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435</v>
      </c>
      <c r="AB124" s="1057"/>
      <c r="AC124" s="1057"/>
      <c r="AD124" s="1057"/>
      <c r="AE124" s="1058"/>
      <c r="AF124" s="1059" t="s">
        <v>435</v>
      </c>
      <c r="AG124" s="1057"/>
      <c r="AH124" s="1057"/>
      <c r="AI124" s="1057"/>
      <c r="AJ124" s="1058"/>
      <c r="AK124" s="1059" t="s">
        <v>435</v>
      </c>
      <c r="AL124" s="1057"/>
      <c r="AM124" s="1057"/>
      <c r="AN124" s="1057"/>
      <c r="AO124" s="1058"/>
      <c r="AP124" s="1060" t="s">
        <v>138</v>
      </c>
      <c r="AQ124" s="1061"/>
      <c r="AR124" s="1061"/>
      <c r="AS124" s="1061"/>
      <c r="AT124" s="1062"/>
      <c r="AU124" s="1159" t="s">
        <v>475</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49.2</v>
      </c>
      <c r="BR124" s="1126"/>
      <c r="BS124" s="1126"/>
      <c r="BT124" s="1126"/>
      <c r="BU124" s="1126"/>
      <c r="BV124" s="1126">
        <v>45.7</v>
      </c>
      <c r="BW124" s="1126"/>
      <c r="BX124" s="1126"/>
      <c r="BY124" s="1126"/>
      <c r="BZ124" s="1126"/>
      <c r="CA124" s="1126">
        <v>38</v>
      </c>
      <c r="CB124" s="1126"/>
      <c r="CC124" s="1126"/>
      <c r="CD124" s="1126"/>
      <c r="CE124" s="1126"/>
      <c r="CF124" s="1127"/>
      <c r="CG124" s="1128"/>
      <c r="CH124" s="1128"/>
      <c r="CI124" s="1128"/>
      <c r="CJ124" s="1129"/>
      <c r="CK124" s="1111"/>
      <c r="CL124" s="1111"/>
      <c r="CM124" s="1111"/>
      <c r="CN124" s="1111"/>
      <c r="CO124" s="1112"/>
      <c r="CP124" s="1118" t="s">
        <v>476</v>
      </c>
      <c r="CQ124" s="1119"/>
      <c r="CR124" s="1119"/>
      <c r="CS124" s="1119"/>
      <c r="CT124" s="1119"/>
      <c r="CU124" s="1119"/>
      <c r="CV124" s="1119"/>
      <c r="CW124" s="1119"/>
      <c r="CX124" s="1119"/>
      <c r="CY124" s="1119"/>
      <c r="CZ124" s="1119"/>
      <c r="DA124" s="1119"/>
      <c r="DB124" s="1119"/>
      <c r="DC124" s="1119"/>
      <c r="DD124" s="1119"/>
      <c r="DE124" s="1119"/>
      <c r="DF124" s="1120"/>
      <c r="DG124" s="1103">
        <v>598</v>
      </c>
      <c r="DH124" s="1082"/>
      <c r="DI124" s="1082"/>
      <c r="DJ124" s="1082"/>
      <c r="DK124" s="1083"/>
      <c r="DL124" s="1081" t="s">
        <v>435</v>
      </c>
      <c r="DM124" s="1082"/>
      <c r="DN124" s="1082"/>
      <c r="DO124" s="1082"/>
      <c r="DP124" s="1083"/>
      <c r="DQ124" s="1081" t="s">
        <v>435</v>
      </c>
      <c r="DR124" s="1082"/>
      <c r="DS124" s="1082"/>
      <c r="DT124" s="1082"/>
      <c r="DU124" s="1083"/>
      <c r="DV124" s="1084" t="s">
        <v>435</v>
      </c>
      <c r="DW124" s="1085"/>
      <c r="DX124" s="1085"/>
      <c r="DY124" s="1085"/>
      <c r="DZ124" s="1086"/>
    </row>
    <row r="125" spans="1:130" s="248" customFormat="1" ht="26.25" customHeight="1">
      <c r="A125" s="1157"/>
      <c r="B125" s="1044"/>
      <c r="C125" s="1014" t="s">
        <v>461</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435</v>
      </c>
      <c r="AB125" s="1057"/>
      <c r="AC125" s="1057"/>
      <c r="AD125" s="1057"/>
      <c r="AE125" s="1058"/>
      <c r="AF125" s="1059" t="s">
        <v>437</v>
      </c>
      <c r="AG125" s="1057"/>
      <c r="AH125" s="1057"/>
      <c r="AI125" s="1057"/>
      <c r="AJ125" s="1058"/>
      <c r="AK125" s="1059" t="s">
        <v>435</v>
      </c>
      <c r="AL125" s="1057"/>
      <c r="AM125" s="1057"/>
      <c r="AN125" s="1057"/>
      <c r="AO125" s="1058"/>
      <c r="AP125" s="1060" t="s">
        <v>435</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477</v>
      </c>
      <c r="CL125" s="1106"/>
      <c r="CM125" s="1106"/>
      <c r="CN125" s="1106"/>
      <c r="CO125" s="1107"/>
      <c r="CP125" s="1038" t="s">
        <v>478</v>
      </c>
      <c r="CQ125" s="987"/>
      <c r="CR125" s="987"/>
      <c r="CS125" s="987"/>
      <c r="CT125" s="987"/>
      <c r="CU125" s="987"/>
      <c r="CV125" s="987"/>
      <c r="CW125" s="987"/>
      <c r="CX125" s="987"/>
      <c r="CY125" s="987"/>
      <c r="CZ125" s="987"/>
      <c r="DA125" s="987"/>
      <c r="DB125" s="987"/>
      <c r="DC125" s="987"/>
      <c r="DD125" s="987"/>
      <c r="DE125" s="987"/>
      <c r="DF125" s="988"/>
      <c r="DG125" s="1024" t="s">
        <v>435</v>
      </c>
      <c r="DH125" s="1025"/>
      <c r="DI125" s="1025"/>
      <c r="DJ125" s="1025"/>
      <c r="DK125" s="1025"/>
      <c r="DL125" s="1025" t="s">
        <v>435</v>
      </c>
      <c r="DM125" s="1025"/>
      <c r="DN125" s="1025"/>
      <c r="DO125" s="1025"/>
      <c r="DP125" s="1025"/>
      <c r="DQ125" s="1025" t="s">
        <v>435</v>
      </c>
      <c r="DR125" s="1025"/>
      <c r="DS125" s="1025"/>
      <c r="DT125" s="1025"/>
      <c r="DU125" s="1025"/>
      <c r="DV125" s="1026" t="s">
        <v>437</v>
      </c>
      <c r="DW125" s="1026"/>
      <c r="DX125" s="1026"/>
      <c r="DY125" s="1026"/>
      <c r="DZ125" s="1027"/>
    </row>
    <row r="126" spans="1:130" s="248" customFormat="1" ht="26.25" customHeight="1" thickBot="1">
      <c r="A126" s="1157"/>
      <c r="B126" s="1044"/>
      <c r="C126" s="1014" t="s">
        <v>463</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7683</v>
      </c>
      <c r="AB126" s="1057"/>
      <c r="AC126" s="1057"/>
      <c r="AD126" s="1057"/>
      <c r="AE126" s="1058"/>
      <c r="AF126" s="1059" t="s">
        <v>435</v>
      </c>
      <c r="AG126" s="1057"/>
      <c r="AH126" s="1057"/>
      <c r="AI126" s="1057"/>
      <c r="AJ126" s="1058"/>
      <c r="AK126" s="1059" t="s">
        <v>435</v>
      </c>
      <c r="AL126" s="1057"/>
      <c r="AM126" s="1057"/>
      <c r="AN126" s="1057"/>
      <c r="AO126" s="1058"/>
      <c r="AP126" s="1060" t="s">
        <v>435</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479</v>
      </c>
      <c r="CQ126" s="1048"/>
      <c r="CR126" s="1048"/>
      <c r="CS126" s="1048"/>
      <c r="CT126" s="1048"/>
      <c r="CU126" s="1048"/>
      <c r="CV126" s="1048"/>
      <c r="CW126" s="1048"/>
      <c r="CX126" s="1048"/>
      <c r="CY126" s="1048"/>
      <c r="CZ126" s="1048"/>
      <c r="DA126" s="1048"/>
      <c r="DB126" s="1048"/>
      <c r="DC126" s="1048"/>
      <c r="DD126" s="1048"/>
      <c r="DE126" s="1048"/>
      <c r="DF126" s="1049"/>
      <c r="DG126" s="1017" t="s">
        <v>435</v>
      </c>
      <c r="DH126" s="1018"/>
      <c r="DI126" s="1018"/>
      <c r="DJ126" s="1018"/>
      <c r="DK126" s="1018"/>
      <c r="DL126" s="1018" t="s">
        <v>435</v>
      </c>
      <c r="DM126" s="1018"/>
      <c r="DN126" s="1018"/>
      <c r="DO126" s="1018"/>
      <c r="DP126" s="1018"/>
      <c r="DQ126" s="1018" t="s">
        <v>435</v>
      </c>
      <c r="DR126" s="1018"/>
      <c r="DS126" s="1018"/>
      <c r="DT126" s="1018"/>
      <c r="DU126" s="1018"/>
      <c r="DV126" s="1019" t="s">
        <v>435</v>
      </c>
      <c r="DW126" s="1019"/>
      <c r="DX126" s="1019"/>
      <c r="DY126" s="1019"/>
      <c r="DZ126" s="1020"/>
    </row>
    <row r="127" spans="1:130" s="248" customFormat="1" ht="26.25" customHeight="1">
      <c r="A127" s="1158"/>
      <c r="B127" s="1046"/>
      <c r="C127" s="1100" t="s">
        <v>480</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874</v>
      </c>
      <c r="AB127" s="1057"/>
      <c r="AC127" s="1057"/>
      <c r="AD127" s="1057"/>
      <c r="AE127" s="1058"/>
      <c r="AF127" s="1059">
        <v>266</v>
      </c>
      <c r="AG127" s="1057"/>
      <c r="AH127" s="1057"/>
      <c r="AI127" s="1057"/>
      <c r="AJ127" s="1058"/>
      <c r="AK127" s="1059">
        <v>200</v>
      </c>
      <c r="AL127" s="1057"/>
      <c r="AM127" s="1057"/>
      <c r="AN127" s="1057"/>
      <c r="AO127" s="1058"/>
      <c r="AP127" s="1060">
        <v>0</v>
      </c>
      <c r="AQ127" s="1061"/>
      <c r="AR127" s="1061"/>
      <c r="AS127" s="1061"/>
      <c r="AT127" s="1062"/>
      <c r="AU127" s="284"/>
      <c r="AV127" s="284"/>
      <c r="AW127" s="284"/>
      <c r="AX127" s="1130" t="s">
        <v>481</v>
      </c>
      <c r="AY127" s="1131"/>
      <c r="AZ127" s="1131"/>
      <c r="BA127" s="1131"/>
      <c r="BB127" s="1131"/>
      <c r="BC127" s="1131"/>
      <c r="BD127" s="1131"/>
      <c r="BE127" s="1132"/>
      <c r="BF127" s="1133" t="s">
        <v>482</v>
      </c>
      <c r="BG127" s="1131"/>
      <c r="BH127" s="1131"/>
      <c r="BI127" s="1131"/>
      <c r="BJ127" s="1131"/>
      <c r="BK127" s="1131"/>
      <c r="BL127" s="1132"/>
      <c r="BM127" s="1133" t="s">
        <v>483</v>
      </c>
      <c r="BN127" s="1131"/>
      <c r="BO127" s="1131"/>
      <c r="BP127" s="1131"/>
      <c r="BQ127" s="1131"/>
      <c r="BR127" s="1131"/>
      <c r="BS127" s="1132"/>
      <c r="BT127" s="1133" t="s">
        <v>484</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485</v>
      </c>
      <c r="CQ127" s="1048"/>
      <c r="CR127" s="1048"/>
      <c r="CS127" s="1048"/>
      <c r="CT127" s="1048"/>
      <c r="CU127" s="1048"/>
      <c r="CV127" s="1048"/>
      <c r="CW127" s="1048"/>
      <c r="CX127" s="1048"/>
      <c r="CY127" s="1048"/>
      <c r="CZ127" s="1048"/>
      <c r="DA127" s="1048"/>
      <c r="DB127" s="1048"/>
      <c r="DC127" s="1048"/>
      <c r="DD127" s="1048"/>
      <c r="DE127" s="1048"/>
      <c r="DF127" s="1049"/>
      <c r="DG127" s="1017" t="s">
        <v>435</v>
      </c>
      <c r="DH127" s="1018"/>
      <c r="DI127" s="1018"/>
      <c r="DJ127" s="1018"/>
      <c r="DK127" s="1018"/>
      <c r="DL127" s="1018" t="s">
        <v>435</v>
      </c>
      <c r="DM127" s="1018"/>
      <c r="DN127" s="1018"/>
      <c r="DO127" s="1018"/>
      <c r="DP127" s="1018"/>
      <c r="DQ127" s="1018" t="s">
        <v>435</v>
      </c>
      <c r="DR127" s="1018"/>
      <c r="DS127" s="1018"/>
      <c r="DT127" s="1018"/>
      <c r="DU127" s="1018"/>
      <c r="DV127" s="1019" t="s">
        <v>435</v>
      </c>
      <c r="DW127" s="1019"/>
      <c r="DX127" s="1019"/>
      <c r="DY127" s="1019"/>
      <c r="DZ127" s="1020"/>
    </row>
    <row r="128" spans="1:130" s="248" customFormat="1" ht="26.25" customHeight="1" thickBot="1">
      <c r="A128" s="1141" t="s">
        <v>486</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487</v>
      </c>
      <c r="X128" s="1143"/>
      <c r="Y128" s="1143"/>
      <c r="Z128" s="1144"/>
      <c r="AA128" s="1145">
        <v>23410</v>
      </c>
      <c r="AB128" s="1146"/>
      <c r="AC128" s="1146"/>
      <c r="AD128" s="1146"/>
      <c r="AE128" s="1147"/>
      <c r="AF128" s="1148">
        <v>12329</v>
      </c>
      <c r="AG128" s="1146"/>
      <c r="AH128" s="1146"/>
      <c r="AI128" s="1146"/>
      <c r="AJ128" s="1147"/>
      <c r="AK128" s="1148">
        <v>11050</v>
      </c>
      <c r="AL128" s="1146"/>
      <c r="AM128" s="1146"/>
      <c r="AN128" s="1146"/>
      <c r="AO128" s="1147"/>
      <c r="AP128" s="1149"/>
      <c r="AQ128" s="1150"/>
      <c r="AR128" s="1150"/>
      <c r="AS128" s="1150"/>
      <c r="AT128" s="1151"/>
      <c r="AU128" s="284"/>
      <c r="AV128" s="284"/>
      <c r="AW128" s="284"/>
      <c r="AX128" s="986" t="s">
        <v>488</v>
      </c>
      <c r="AY128" s="987"/>
      <c r="AZ128" s="987"/>
      <c r="BA128" s="987"/>
      <c r="BB128" s="987"/>
      <c r="BC128" s="987"/>
      <c r="BD128" s="987"/>
      <c r="BE128" s="988"/>
      <c r="BF128" s="1152" t="s">
        <v>138</v>
      </c>
      <c r="BG128" s="1153"/>
      <c r="BH128" s="1153"/>
      <c r="BI128" s="1153"/>
      <c r="BJ128" s="1153"/>
      <c r="BK128" s="1153"/>
      <c r="BL128" s="1154"/>
      <c r="BM128" s="1152">
        <v>14.43</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489</v>
      </c>
      <c r="CQ128" s="1135"/>
      <c r="CR128" s="1135"/>
      <c r="CS128" s="1135"/>
      <c r="CT128" s="1135"/>
      <c r="CU128" s="1135"/>
      <c r="CV128" s="1135"/>
      <c r="CW128" s="1135"/>
      <c r="CX128" s="1135"/>
      <c r="CY128" s="1135"/>
      <c r="CZ128" s="1135"/>
      <c r="DA128" s="1135"/>
      <c r="DB128" s="1135"/>
      <c r="DC128" s="1135"/>
      <c r="DD128" s="1135"/>
      <c r="DE128" s="1135"/>
      <c r="DF128" s="1136"/>
      <c r="DG128" s="1137" t="s">
        <v>138</v>
      </c>
      <c r="DH128" s="1138"/>
      <c r="DI128" s="1138"/>
      <c r="DJ128" s="1138"/>
      <c r="DK128" s="1138"/>
      <c r="DL128" s="1138" t="s">
        <v>138</v>
      </c>
      <c r="DM128" s="1138"/>
      <c r="DN128" s="1138"/>
      <c r="DO128" s="1138"/>
      <c r="DP128" s="1138"/>
      <c r="DQ128" s="1138" t="s">
        <v>138</v>
      </c>
      <c r="DR128" s="1138"/>
      <c r="DS128" s="1138"/>
      <c r="DT128" s="1138"/>
      <c r="DU128" s="1138"/>
      <c r="DV128" s="1139" t="s">
        <v>138</v>
      </c>
      <c r="DW128" s="1139"/>
      <c r="DX128" s="1139"/>
      <c r="DY128" s="1139"/>
      <c r="DZ128" s="1140"/>
    </row>
    <row r="129" spans="1:131" s="248" customFormat="1" ht="26.25" customHeight="1">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490</v>
      </c>
      <c r="X129" s="1172"/>
      <c r="Y129" s="1172"/>
      <c r="Z129" s="1173"/>
      <c r="AA129" s="1056">
        <v>5838035</v>
      </c>
      <c r="AB129" s="1057"/>
      <c r="AC129" s="1057"/>
      <c r="AD129" s="1057"/>
      <c r="AE129" s="1058"/>
      <c r="AF129" s="1059">
        <v>5925282</v>
      </c>
      <c r="AG129" s="1057"/>
      <c r="AH129" s="1057"/>
      <c r="AI129" s="1057"/>
      <c r="AJ129" s="1058"/>
      <c r="AK129" s="1059">
        <v>6032176</v>
      </c>
      <c r="AL129" s="1057"/>
      <c r="AM129" s="1057"/>
      <c r="AN129" s="1057"/>
      <c r="AO129" s="1058"/>
      <c r="AP129" s="1174"/>
      <c r="AQ129" s="1175"/>
      <c r="AR129" s="1175"/>
      <c r="AS129" s="1175"/>
      <c r="AT129" s="1176"/>
      <c r="AU129" s="286"/>
      <c r="AV129" s="286"/>
      <c r="AW129" s="286"/>
      <c r="AX129" s="1165" t="s">
        <v>491</v>
      </c>
      <c r="AY129" s="1048"/>
      <c r="AZ129" s="1048"/>
      <c r="BA129" s="1048"/>
      <c r="BB129" s="1048"/>
      <c r="BC129" s="1048"/>
      <c r="BD129" s="1048"/>
      <c r="BE129" s="1049"/>
      <c r="BF129" s="1166" t="s">
        <v>138</v>
      </c>
      <c r="BG129" s="1167"/>
      <c r="BH129" s="1167"/>
      <c r="BI129" s="1167"/>
      <c r="BJ129" s="1167"/>
      <c r="BK129" s="1167"/>
      <c r="BL129" s="1168"/>
      <c r="BM129" s="1166">
        <v>19.43</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8" t="s">
        <v>492</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493</v>
      </c>
      <c r="X130" s="1172"/>
      <c r="Y130" s="1172"/>
      <c r="Z130" s="1173"/>
      <c r="AA130" s="1056">
        <v>809028</v>
      </c>
      <c r="AB130" s="1057"/>
      <c r="AC130" s="1057"/>
      <c r="AD130" s="1057"/>
      <c r="AE130" s="1058"/>
      <c r="AF130" s="1059">
        <v>882574</v>
      </c>
      <c r="AG130" s="1057"/>
      <c r="AH130" s="1057"/>
      <c r="AI130" s="1057"/>
      <c r="AJ130" s="1058"/>
      <c r="AK130" s="1059">
        <v>908937</v>
      </c>
      <c r="AL130" s="1057"/>
      <c r="AM130" s="1057"/>
      <c r="AN130" s="1057"/>
      <c r="AO130" s="1058"/>
      <c r="AP130" s="1174"/>
      <c r="AQ130" s="1175"/>
      <c r="AR130" s="1175"/>
      <c r="AS130" s="1175"/>
      <c r="AT130" s="1176"/>
      <c r="AU130" s="286"/>
      <c r="AV130" s="286"/>
      <c r="AW130" s="286"/>
      <c r="AX130" s="1165" t="s">
        <v>494</v>
      </c>
      <c r="AY130" s="1048"/>
      <c r="AZ130" s="1048"/>
      <c r="BA130" s="1048"/>
      <c r="BB130" s="1048"/>
      <c r="BC130" s="1048"/>
      <c r="BD130" s="1048"/>
      <c r="BE130" s="1049"/>
      <c r="BF130" s="1202">
        <v>11.7</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495</v>
      </c>
      <c r="X131" s="1210"/>
      <c r="Y131" s="1210"/>
      <c r="Z131" s="1211"/>
      <c r="AA131" s="1103">
        <v>5029007</v>
      </c>
      <c r="AB131" s="1082"/>
      <c r="AC131" s="1082"/>
      <c r="AD131" s="1082"/>
      <c r="AE131" s="1083"/>
      <c r="AF131" s="1081">
        <v>5042708</v>
      </c>
      <c r="AG131" s="1082"/>
      <c r="AH131" s="1082"/>
      <c r="AI131" s="1082"/>
      <c r="AJ131" s="1083"/>
      <c r="AK131" s="1081">
        <v>5123239</v>
      </c>
      <c r="AL131" s="1082"/>
      <c r="AM131" s="1082"/>
      <c r="AN131" s="1082"/>
      <c r="AO131" s="1083"/>
      <c r="AP131" s="1212"/>
      <c r="AQ131" s="1213"/>
      <c r="AR131" s="1213"/>
      <c r="AS131" s="1213"/>
      <c r="AT131" s="1214"/>
      <c r="AU131" s="286"/>
      <c r="AV131" s="286"/>
      <c r="AW131" s="286"/>
      <c r="AX131" s="1184" t="s">
        <v>496</v>
      </c>
      <c r="AY131" s="1135"/>
      <c r="AZ131" s="1135"/>
      <c r="BA131" s="1135"/>
      <c r="BB131" s="1135"/>
      <c r="BC131" s="1135"/>
      <c r="BD131" s="1135"/>
      <c r="BE131" s="1136"/>
      <c r="BF131" s="1185">
        <v>38</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1" t="s">
        <v>497</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498</v>
      </c>
      <c r="W132" s="1195"/>
      <c r="X132" s="1195"/>
      <c r="Y132" s="1195"/>
      <c r="Z132" s="1196"/>
      <c r="AA132" s="1197">
        <v>11.5469714</v>
      </c>
      <c r="AB132" s="1198"/>
      <c r="AC132" s="1198"/>
      <c r="AD132" s="1198"/>
      <c r="AE132" s="1199"/>
      <c r="AF132" s="1200">
        <v>12.17885311</v>
      </c>
      <c r="AG132" s="1198"/>
      <c r="AH132" s="1198"/>
      <c r="AI132" s="1198"/>
      <c r="AJ132" s="1199"/>
      <c r="AK132" s="1200">
        <v>11.438076580000001</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499</v>
      </c>
      <c r="W133" s="1178"/>
      <c r="X133" s="1178"/>
      <c r="Y133" s="1178"/>
      <c r="Z133" s="1179"/>
      <c r="AA133" s="1180">
        <v>11.2</v>
      </c>
      <c r="AB133" s="1181"/>
      <c r="AC133" s="1181"/>
      <c r="AD133" s="1181"/>
      <c r="AE133" s="1182"/>
      <c r="AF133" s="1180">
        <v>11.6</v>
      </c>
      <c r="AG133" s="1181"/>
      <c r="AH133" s="1181"/>
      <c r="AI133" s="1181"/>
      <c r="AJ133" s="1182"/>
      <c r="AK133" s="1180">
        <v>11.7</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1be9q8ZLGzr+4oMOy7S8fDaacJ35fw7E5TsoIgBF82Q7eo05joySJM/7oD3rS8pdE6ZbQlWWcO3v1LQNEy1rg==" saltValue="hJ3ANbXFRUqWsfHpSB3P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S9zDS/ohRKPOXEQ4EA2MH5YGPFbYZimOS2ifhwV1wf/emuK3oUp7JWbeEu+3sUb1zuO8xzrUPLBcPXGsVHPmOw==" saltValue="No/DR/HyPCAk9l5QVPq4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L/pk4uiVIPJwdz6fqTgiwX9f58kB4NcEVM6PM34ssbRbdHRDPWmh7OYFRjcRrRh9X4BnNj0ArtVXE/YvJnEIg==" saltValue="UProuH+nkFcEsDv+JWA0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508</v>
      </c>
      <c r="AL9" s="1218"/>
      <c r="AM9" s="1218"/>
      <c r="AN9" s="1219"/>
      <c r="AO9" s="314">
        <v>1559374</v>
      </c>
      <c r="AP9" s="314">
        <v>90577</v>
      </c>
      <c r="AQ9" s="315">
        <v>93452</v>
      </c>
      <c r="AR9" s="316">
        <v>-3.1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509</v>
      </c>
      <c r="AL10" s="1218"/>
      <c r="AM10" s="1218"/>
      <c r="AN10" s="1219"/>
      <c r="AO10" s="317">
        <v>423028</v>
      </c>
      <c r="AP10" s="317">
        <v>24572</v>
      </c>
      <c r="AQ10" s="318">
        <v>10961</v>
      </c>
      <c r="AR10" s="319">
        <v>124.2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510</v>
      </c>
      <c r="AL11" s="1218"/>
      <c r="AM11" s="1218"/>
      <c r="AN11" s="1219"/>
      <c r="AO11" s="317" t="s">
        <v>511</v>
      </c>
      <c r="AP11" s="317" t="s">
        <v>511</v>
      </c>
      <c r="AQ11" s="318">
        <v>1243</v>
      </c>
      <c r="AR11" s="319" t="s">
        <v>511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512</v>
      </c>
      <c r="AL12" s="1218"/>
      <c r="AM12" s="1218"/>
      <c r="AN12" s="1219"/>
      <c r="AO12" s="317" t="s">
        <v>511</v>
      </c>
      <c r="AP12" s="317" t="s">
        <v>511</v>
      </c>
      <c r="AQ12" s="318">
        <v>0</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513</v>
      </c>
      <c r="AL13" s="1218"/>
      <c r="AM13" s="1218"/>
      <c r="AN13" s="1219"/>
      <c r="AO13" s="317">
        <v>49986</v>
      </c>
      <c r="AP13" s="317">
        <v>2903</v>
      </c>
      <c r="AQ13" s="318">
        <v>3934</v>
      </c>
      <c r="AR13" s="319">
        <v>-26.2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514</v>
      </c>
      <c r="AL14" s="1218"/>
      <c r="AM14" s="1218"/>
      <c r="AN14" s="1219"/>
      <c r="AO14" s="317">
        <v>24977</v>
      </c>
      <c r="AP14" s="317">
        <v>1451</v>
      </c>
      <c r="AQ14" s="318">
        <v>2305</v>
      </c>
      <c r="AR14" s="319">
        <v>-37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515</v>
      </c>
      <c r="AL15" s="1224"/>
      <c r="AM15" s="1224"/>
      <c r="AN15" s="1225"/>
      <c r="AO15" s="317">
        <v>-48954</v>
      </c>
      <c r="AP15" s="317">
        <v>-2844</v>
      </c>
      <c r="AQ15" s="318">
        <v>-6772</v>
      </c>
      <c r="AR15" s="319">
        <v>-58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186</v>
      </c>
      <c r="AL16" s="1224"/>
      <c r="AM16" s="1224"/>
      <c r="AN16" s="1225"/>
      <c r="AO16" s="317">
        <v>2008411</v>
      </c>
      <c r="AP16" s="317">
        <v>116660</v>
      </c>
      <c r="AQ16" s="318">
        <v>105123</v>
      </c>
      <c r="AR16" s="319">
        <v>11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520</v>
      </c>
      <c r="AL21" s="1227"/>
      <c r="AM21" s="1227"/>
      <c r="AN21" s="1228"/>
      <c r="AO21" s="330">
        <v>9.4700000000000006</v>
      </c>
      <c r="AP21" s="331">
        <v>9.61</v>
      </c>
      <c r="AQ21" s="332">
        <v>-0.14000000000000001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521</v>
      </c>
      <c r="AL22" s="1227"/>
      <c r="AM22" s="1227"/>
      <c r="AN22" s="1228"/>
      <c r="AO22" s="335">
        <v>96.4</v>
      </c>
      <c r="AP22" s="336">
        <v>97.3</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525</v>
      </c>
      <c r="AL32" s="1221"/>
      <c r="AM32" s="1221"/>
      <c r="AN32" s="1222"/>
      <c r="AO32" s="345">
        <v>1240124</v>
      </c>
      <c r="AP32" s="345">
        <v>72033</v>
      </c>
      <c r="AQ32" s="346">
        <v>59783</v>
      </c>
      <c r="AR32" s="347">
        <v>20.5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526</v>
      </c>
      <c r="AL33" s="1221"/>
      <c r="AM33" s="1221"/>
      <c r="AN33" s="1222"/>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527</v>
      </c>
      <c r="AL34" s="1221"/>
      <c r="AM34" s="1221"/>
      <c r="AN34" s="1222"/>
      <c r="AO34" s="345" t="s">
        <v>511</v>
      </c>
      <c r="AP34" s="345" t="s">
        <v>511</v>
      </c>
      <c r="AQ34" s="346">
        <v>3</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528</v>
      </c>
      <c r="AL35" s="1221"/>
      <c r="AM35" s="1221"/>
      <c r="AN35" s="1222"/>
      <c r="AO35" s="345">
        <v>252962</v>
      </c>
      <c r="AP35" s="345">
        <v>14693</v>
      </c>
      <c r="AQ35" s="346">
        <v>17197</v>
      </c>
      <c r="AR35" s="347">
        <v>-14.6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529</v>
      </c>
      <c r="AL36" s="1221"/>
      <c r="AM36" s="1221"/>
      <c r="AN36" s="1222"/>
      <c r="AO36" s="345">
        <v>7668</v>
      </c>
      <c r="AP36" s="345">
        <v>445</v>
      </c>
      <c r="AQ36" s="346">
        <v>2470</v>
      </c>
      <c r="AR36" s="347">
        <v>-82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530</v>
      </c>
      <c r="AL37" s="1221"/>
      <c r="AM37" s="1221"/>
      <c r="AN37" s="1222"/>
      <c r="AO37" s="345">
        <v>5233</v>
      </c>
      <c r="AP37" s="345">
        <v>304</v>
      </c>
      <c r="AQ37" s="346">
        <v>386</v>
      </c>
      <c r="AR37" s="347">
        <v>-21.2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531</v>
      </c>
      <c r="AL38" s="1230"/>
      <c r="AM38" s="1230"/>
      <c r="AN38" s="1231"/>
      <c r="AO38" s="348" t="s">
        <v>511</v>
      </c>
      <c r="AP38" s="348" t="s">
        <v>511</v>
      </c>
      <c r="AQ38" s="349">
        <v>2</v>
      </c>
      <c r="AR38" s="337" t="s">
        <v>511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532</v>
      </c>
      <c r="AL39" s="1230"/>
      <c r="AM39" s="1230"/>
      <c r="AN39" s="1231"/>
      <c r="AO39" s="345">
        <v>-11050</v>
      </c>
      <c r="AP39" s="345">
        <v>-642</v>
      </c>
      <c r="AQ39" s="346">
        <v>-5644</v>
      </c>
      <c r="AR39" s="347">
        <v>-88.6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533</v>
      </c>
      <c r="AL40" s="1221"/>
      <c r="AM40" s="1221"/>
      <c r="AN40" s="1222"/>
      <c r="AO40" s="345">
        <v>-908937</v>
      </c>
      <c r="AP40" s="345">
        <v>-52796</v>
      </c>
      <c r="AQ40" s="346">
        <v>-52018</v>
      </c>
      <c r="AR40" s="347">
        <v>1.5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297</v>
      </c>
      <c r="AL41" s="1233"/>
      <c r="AM41" s="1233"/>
      <c r="AN41" s="1234"/>
      <c r="AO41" s="345">
        <v>586000</v>
      </c>
      <c r="AP41" s="345">
        <v>34038</v>
      </c>
      <c r="AQ41" s="346">
        <v>22179</v>
      </c>
      <c r="AR41" s="347">
        <v>53.5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503</v>
      </c>
      <c r="AN49" s="1237" t="s">
        <v>537</v>
      </c>
      <c r="AO49" s="1238"/>
      <c r="AP49" s="1238"/>
      <c r="AQ49" s="1238"/>
      <c r="AR49" s="123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934215</v>
      </c>
      <c r="AN51" s="367">
        <v>49790</v>
      </c>
      <c r="AO51" s="368">
        <v>-19.899999999999999</v>
      </c>
      <c r="AP51" s="369">
        <v>66954</v>
      </c>
      <c r="AQ51" s="370">
        <v>5.0999999999999996</v>
      </c>
      <c r="AR51" s="371">
        <v>-25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729371</v>
      </c>
      <c r="AN52" s="375">
        <v>38873</v>
      </c>
      <c r="AO52" s="376">
        <v>-19.5</v>
      </c>
      <c r="AP52" s="377">
        <v>37305</v>
      </c>
      <c r="AQ52" s="378">
        <v>7.9</v>
      </c>
      <c r="AR52" s="379">
        <v>-27.4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778015</v>
      </c>
      <c r="AN53" s="367">
        <v>42396</v>
      </c>
      <c r="AO53" s="368">
        <v>-14.9</v>
      </c>
      <c r="AP53" s="369">
        <v>72656</v>
      </c>
      <c r="AQ53" s="370">
        <v>8.5</v>
      </c>
      <c r="AR53" s="371">
        <v>-23.4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609727</v>
      </c>
      <c r="AN54" s="375">
        <v>33226</v>
      </c>
      <c r="AO54" s="376">
        <v>-14.5</v>
      </c>
      <c r="AP54" s="377">
        <v>36448</v>
      </c>
      <c r="AQ54" s="378">
        <v>-2.2999999999999998</v>
      </c>
      <c r="AR54" s="379">
        <v>-12.2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653740</v>
      </c>
      <c r="AN55" s="367">
        <v>36473</v>
      </c>
      <c r="AO55" s="368">
        <v>-14</v>
      </c>
      <c r="AP55" s="369">
        <v>65080</v>
      </c>
      <c r="AQ55" s="370">
        <v>-10.4</v>
      </c>
      <c r="AR55" s="371">
        <v>-3.6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378317</v>
      </c>
      <c r="AN56" s="375">
        <v>21107</v>
      </c>
      <c r="AO56" s="376">
        <v>-36.5</v>
      </c>
      <c r="AP56" s="377">
        <v>38201</v>
      </c>
      <c r="AQ56" s="378">
        <v>4.8</v>
      </c>
      <c r="AR56" s="379">
        <v>-41.3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916406</v>
      </c>
      <c r="AN57" s="367">
        <v>52140</v>
      </c>
      <c r="AO57" s="368">
        <v>43</v>
      </c>
      <c r="AP57" s="369">
        <v>79288</v>
      </c>
      <c r="AQ57" s="370">
        <v>21.8</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681241</v>
      </c>
      <c r="AN58" s="375">
        <v>38760</v>
      </c>
      <c r="AO58" s="376">
        <v>83.6</v>
      </c>
      <c r="AP58" s="377">
        <v>41870</v>
      </c>
      <c r="AQ58" s="378">
        <v>9.6</v>
      </c>
      <c r="AR58" s="379">
        <v>74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1148017</v>
      </c>
      <c r="AN59" s="367">
        <v>66683</v>
      </c>
      <c r="AO59" s="368">
        <v>27.9</v>
      </c>
      <c r="AP59" s="369">
        <v>84962</v>
      </c>
      <c r="AQ59" s="370">
        <v>7.2</v>
      </c>
      <c r="AR59" s="371">
        <v>20.7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975411</v>
      </c>
      <c r="AN60" s="375">
        <v>56657</v>
      </c>
      <c r="AO60" s="376">
        <v>46.2</v>
      </c>
      <c r="AP60" s="377">
        <v>42793</v>
      </c>
      <c r="AQ60" s="378">
        <v>2.2000000000000002</v>
      </c>
      <c r="AR60" s="379">
        <v>44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886079</v>
      </c>
      <c r="AN61" s="382">
        <v>49496</v>
      </c>
      <c r="AO61" s="383">
        <v>4.4000000000000004</v>
      </c>
      <c r="AP61" s="384">
        <v>73788</v>
      </c>
      <c r="AQ61" s="385">
        <v>6.4</v>
      </c>
      <c r="AR61" s="371">
        <v>-2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674813</v>
      </c>
      <c r="AN62" s="375">
        <v>37725</v>
      </c>
      <c r="AO62" s="376">
        <v>11.9</v>
      </c>
      <c r="AP62" s="377">
        <v>39323</v>
      </c>
      <c r="AQ62" s="378">
        <v>4.4000000000000004</v>
      </c>
      <c r="AR62" s="379">
        <v>7.5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mxg1SbjnySBBXbckuN+QhlLdEZG9IzILN0Z75KYKxc5n4m0McMP9V4w7cAi0ebP9YeSOrzCqPvROVC2I9Nx0Q==" saltValue="r5DTmizbML8mrAnw2dRX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Y33owabEx5LstNq4kWsRpOW1qlGXB+Xwy+ZKyhexWLJetDCcVrgKToonvdK10/cLIwKaeV3LCk5+F7n7169RnA==" saltValue="IgsOjdkeP4SuLi/mnt7v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4HQ1gw4snvc3sGSqlyDUZyGnHf2Jh4yI+4LvFzmXMcYBP9VEto3Em1ko+ArEbkHyP8bXPSgD4CJhHuArW2jPjQ==" saltValue="XeZx2vandxCYED8Z7KNF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40" t="s">
        <v>3</v>
      </c>
      <c r="D47" s="1240"/>
      <c r="E47" s="1241"/>
      <c r="F47" s="11">
        <v>21.89</v>
      </c>
      <c r="G47" s="12">
        <v>19.55</v>
      </c>
      <c r="H47" s="12">
        <v>12.44</v>
      </c>
      <c r="I47" s="12">
        <v>15</v>
      </c>
      <c r="J47" s="13">
        <v>15.44</v>
      </c>
    </row>
    <row r="48" spans="2:10" ht="57.75" customHeight="1">
      <c r="B48" s="14"/>
      <c r="C48" s="1242" t="s">
        <v>4</v>
      </c>
      <c r="D48" s="1242"/>
      <c r="E48" s="1243"/>
      <c r="F48" s="15">
        <v>4.55</v>
      </c>
      <c r="G48" s="16">
        <v>3.99</v>
      </c>
      <c r="H48" s="16">
        <v>3.74</v>
      </c>
      <c r="I48" s="16">
        <v>3.25</v>
      </c>
      <c r="J48" s="17">
        <v>4.87</v>
      </c>
    </row>
    <row r="49" spans="2:10" ht="57.75" customHeight="1" thickBot="1">
      <c r="B49" s="18"/>
      <c r="C49" s="1244" t="s">
        <v>5</v>
      </c>
      <c r="D49" s="1244"/>
      <c r="E49" s="1245"/>
      <c r="F49" s="19" t="s">
        <v>558</v>
      </c>
      <c r="G49" s="20" t="s">
        <v>559</v>
      </c>
      <c r="H49" s="20" t="s">
        <v>560</v>
      </c>
      <c r="I49" s="20">
        <v>2.31</v>
      </c>
      <c r="J49" s="21">
        <v>2.39</v>
      </c>
    </row>
    <row r="50" spans="2:10" ht="13.5" customHeight="1"/>
  </sheetData>
  <sheetProtection algorithmName="SHA-512" hashValue="zquX+H9FDtGzzd+qAwZRcXoDzouKtIvkGxjdkQu5mVfShjjG0bvyTTlmN5Nt/c6d6e+cncn71dmISJZbkvxNUQ==" saltValue="2ZN+Yli/Mk2F1EPc8S0W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2022-09-12T05:09:30Z</cp:lastPrinted>
  <dcterms:created xsi:type="dcterms:W3CDTF">2022-02-02T05:37:26Z</dcterms:created>
  <dcterms:modified xsi:type="dcterms:W3CDTF">2022-09-26T11:40:35Z</dcterms:modified>
  <cp:category/>
</cp:coreProperties>
</file>