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4_財政事情・財政分析\07_財政状況資料集（H22決算～）\R２年度決算\11_市町から回答（2回目）\02完成版\"/>
    </mc:Choice>
  </mc:AlternateContent>
  <bookViews>
    <workbookView xWindow="28680" yWindow="-120" windowWidth="24240" windowHeight="13140" tabRatio="80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U34" i="10"/>
  <c r="C34" i="10"/>
  <c r="U35" i="10" l="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W34" i="10" s="1"/>
  <c r="BW35" i="10" s="1"/>
  <c r="BW36" i="10" s="1"/>
  <c r="BW37" i="10" s="1"/>
  <c r="BW38" i="10" s="1"/>
  <c r="BW39" i="10" s="1"/>
  <c r="BW40" i="10" s="1"/>
  <c r="BW41" i="10" s="1"/>
  <c r="BW42" i="10" s="1"/>
  <c r="BW43" i="10" s="1"/>
</calcChain>
</file>

<file path=xl/sharedStrings.xml><?xml version="1.0" encoding="utf-8"?>
<sst xmlns="http://schemas.openxmlformats.org/spreadsheetml/2006/main" count="1178" uniqueCount="616">
  <si>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</si>
  <si>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</si>
  <si>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</si>
  <si>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</si>
  <si>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</si>
  <si>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</si>
  <si>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</si>
  <si>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</si>
  <si>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</si>
  <si>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</si>
  <si>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</si>
  <si>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</si>
  <si>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</si>
  <si>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</si>
  <si>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</si>
  <si>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</si>
  <si>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</si>
  <si>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</si>
  <si>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</si>
  <si>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</si>
  <si>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</si>
  <si>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</si>
  <si>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</si>
  <si>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</si>
  <si>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</si>
  <si>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</si>
  <si>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</si>
  <si>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</si>
  <si>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</si>
  <si>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</si>
  <si>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</si>
  <si>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</si>
  <si>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</si>
  <si>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</si>
  <si>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</si>
  <si>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</si>
  <si>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</si>
  <si>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</si>
  <si>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</si>
  <si>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</si>
  <si>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</si>
  <si>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</si>
  <si>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</si>
  <si>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</si>
  <si>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</si>
  <si>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</si>
  <si>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</si>
  <si>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</si>
  <si>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</si>
  <si>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</si>
  <si>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</si>
  <si>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</si>
  <si>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</si>
  <si>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</si>
  <si>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</si>
  <si>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</si>
  <si>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</si>
  <si>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</si>
  <si>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</si>
  <si>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</si>
  <si>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</si>
  <si>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</si>
  <si>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</si>
  <si>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</si>
  <si>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</si>
  <si>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</si>
  <si>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</si>
  <si>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</si>
  <si>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</si>
  <si>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</si>
  <si>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</si>
  <si>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</si>
  <si>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</si>
  <si>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</si>
  <si>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</si>
  <si>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</si>
  <si>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</si>
  <si>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</si>
  <si>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</si>
  <si>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</si>
  <si>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</si>
  <si>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</si>
  <si>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</si>
  <si>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</si>
  <si>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Ⅴ－１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</si>
  <si>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</si>
  <si>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</si>
  <si>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</si>
  <si>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</si>
  <si>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</si>
  <si>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</si>
  <si>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</si>
  <si>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</si>
  <si>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</si>
  <si>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</si>
  <si>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</si>
  <si>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</si>
  <si>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東員町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</si>
  <si>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</si>
  <si>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</si>
  <si>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</si>
  <si>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</si>
  <si>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</si>
  <si>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</si>
  <si>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</si>
  <si>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</si>
  <si>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</si>
  <si>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</si>
  <si>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</si>
  <si>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</si>
  <si>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</si>
  <si>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</si>
  <si>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</si>
  <si>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</si>
  <si>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</si>
  <si>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</si>
  <si>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</si>
  <si>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</si>
  <si>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</si>
  <si>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</si>
  <si>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</si>
  <si>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</si>
  <si>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</si>
  <si>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</si>
  <si>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</si>
  <si>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</si>
  <si>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</si>
  <si>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</si>
  <si>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</si>
  <si>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</si>
  <si>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</si>
  <si>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</si>
  <si>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</si>
  <si>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</si>
  <si>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</si>
  <si>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</si>
  <si>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</si>
  <si>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</si>
  <si>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</si>
  <si>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</si>
  <si>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</si>
  <si>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</si>
  <si>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</si>
  <si>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</si>
  <si>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</si>
  <si>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</si>
  <si>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</si>
  <si>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</si>
  <si>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</si>
  <si>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</si>
  <si>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</si>
  <si>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</si>
  <si>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</si>
  <si>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</si>
  <si>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</si>
  <si>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</si>
  <si>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</si>
  <si>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</si>
  <si>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</si>
  <si>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</si>
  <si>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</si>
  <si>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</si>
  <si>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</si>
  <si>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</si>
  <si>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</si>
  <si>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</si>
  <si>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</si>
  <si>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</si>
  <si>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</si>
  <si>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</si>
  <si>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</si>
  <si>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</si>
  <si>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</si>
  <si>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</si>
  <si>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</si>
  <si>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</si>
  <si>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</si>
  <si>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</si>
  <si>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</si>
  <si>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</si>
  <si>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</si>
  <si>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</si>
  <si>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</si>
  <si>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</si>
  <si>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</si>
  <si>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</si>
  <si>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</si>
  <si>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</si>
  <si>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</si>
  <si>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</si>
  <si>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</si>
  <si>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</si>
  <si>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</si>
  <si>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</si>
  <si>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</si>
  <si>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</si>
  <si>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</si>
  <si>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</si>
  <si>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</si>
  <si>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</si>
  <si>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</si>
  <si>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</si>
  <si>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</si>
  <si>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</si>
  <si>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</si>
  <si>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</si>
  <si>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</si>
  <si>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</si>
  <si>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</si>
  <si>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</si>
  <si>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</si>
  <si>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</si>
  <si>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三重県東員町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</si>
  <si>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</si>
  <si>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</si>
  <si>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</si>
  <si>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</si>
  <si>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</si>
  <si>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</si>
  <si>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</si>
  <si>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</si>
  <si>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</si>
  <si>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</si>
  <si>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</si>
  <si>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</si>
  <si>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</si>
  <si>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</si>
  <si>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</si>
  <si>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</si>
  <si>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</si>
  <si>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</si>
  <si>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</si>
  <si>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</si>
  <si>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</si>
  <si>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</si>
  <si>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</si>
  <si>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</si>
  <si>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</si>
  <si>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</si>
  <si>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</si>
  <si>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</si>
  <si>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</si>
  <si>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</si>
  <si>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</si>
  <si>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</si>
  <si>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</si>
  <si>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</si>
  <si>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</si>
  <si>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</si>
  <si>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</si>
  <si>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</si>
  <si>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</si>
  <si>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</si>
  <si>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</si>
  <si>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</si>
  <si>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</si>
  <si>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</si>
  <si>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</si>
  <si>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</si>
  <si>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</si>
  <si>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</si>
  <si>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</si>
  <si>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</si>
  <si>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</si>
  <si>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</si>
  <si>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</si>
  <si>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</si>
  <si>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</si>
  <si>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</si>
  <si>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</si>
  <si>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</si>
  <si>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</si>
  <si>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</si>
  <si>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</si>
  <si>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</si>
  <si>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</si>
  <si>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</si>
  <si>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</si>
  <si>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</si>
  <si>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</si>
  <si>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</si>
  <si>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</si>
  <si>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</si>
  <si>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</si>
  <si>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</si>
  <si>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</si>
  <si>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</si>
  <si>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</si>
  <si>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</si>
  <si>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</si>
  <si>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</si>
  <si>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</si>
  <si>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</si>
  <si>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</si>
  <si>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</si>
  <si>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</si>
  <si>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</si>
  <si>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</si>
  <si>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</si>
  <si>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</si>
  <si>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</si>
  <si>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</si>
  <si>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</si>
  <si>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</si>
  <si>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</si>
  <si>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</si>
  <si>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</si>
  <si>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</si>
  <si>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</si>
  <si>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</si>
  <si>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</si>
  <si>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</si>
  <si>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</si>
  <si>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</si>
  <si>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</si>
  <si>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</si>
  <si>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</si>
  <si>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</si>
  <si>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</si>
  <si>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</si>
  <si>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</si>
  <si>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</si>
  <si>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</si>
  <si>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</si>
  <si>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</si>
  <si>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</si>
  <si>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</si>
  <si>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</si>
  <si>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</si>
  <si>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</si>
  <si>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</si>
  <si>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</si>
  <si>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</si>
  <si>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</si>
  <si>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</si>
  <si>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</si>
  <si>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</si>
  <si>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</si>
  <si>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</si>
  <si>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</si>
  <si>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</si>
  <si>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</si>
  <si>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</si>
  <si>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</si>
  <si>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</si>
  <si>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</si>
  <si>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</si>
  <si>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</si>
  <si>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</si>
  <si>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</si>
  <si>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</si>
  <si>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</si>
  <si>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</si>
  <si>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</si>
  <si>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</si>
  <si>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</si>
  <si>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</si>
  <si>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</si>
  <si>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</si>
  <si>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</si>
  <si>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</si>
  <si>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</si>
  <si>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</si>
  <si>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</si>
  <si>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</si>
  <si>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</si>
  <si>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</si>
  <si>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三重県東員町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</si>
  <si>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</si>
  <si>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</si>
  <si>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</si>
  <si>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</si>
  <si>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</si>
  <si>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</si>
  <si>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</si>
  <si>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</si>
  <si>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</si>
  <si>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</si>
  <si>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</si>
  <si>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</si>
  <si>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</si>
  <si>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</si>
  <si>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</si>
  <si>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</si>
  <si>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</si>
  <si>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</si>
  <si>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</si>
  <si>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</si>
  <si>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</si>
  <si>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</si>
  <si>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</si>
  <si>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</si>
  <si>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</si>
  <si>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</si>
  <si>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</si>
  <si>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</si>
  <si>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</si>
  <si>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</si>
  <si>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</si>
  <si>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</si>
  <si>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</si>
  <si>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</si>
  <si>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</si>
  <si>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</si>
  <si>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</si>
  <si>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</si>
  <si>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</si>
  <si>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</si>
  <si>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</si>
  <si>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</si>
  <si>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</si>
  <si>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</si>
  <si>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</si>
  <si>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</si>
  <si>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</si>
  <si>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</si>
  <si>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</si>
  <si>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</si>
  <si>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</si>
  <si>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</si>
  <si>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</si>
  <si>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</si>
  <si>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</si>
  <si>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</si>
  <si>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</si>
  <si>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</si>
  <si>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</si>
  <si>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</si>
  <si>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</si>
  <si>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</si>
  <si>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</si>
  <si>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</si>
  <si>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</si>
  <si>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</si>
  <si>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</si>
  <si>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</si>
  <si>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</si>
  <si>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</si>
  <si>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</si>
  <si>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</si>
  <si>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</si>
  <si>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</si>
  <si>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</si>
  <si>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</si>
  <si>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</si>
  <si>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</si>
  <si>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</si>
  <si>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</si>
  <si>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</si>
  <si>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</si>
  <si>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</si>
  <si>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</si>
  <si>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</si>
  <si>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</si>
  <si>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</si>
  <si>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</si>
  <si>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</si>
  <si>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</si>
  <si>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</si>
  <si>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</si>
  <si>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</si>
  <si>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</si>
  <si>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</si>
  <si>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</si>
  <si>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</si>
  <si>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</si>
  <si>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</si>
  <si>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</si>
  <si>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</si>
  <si>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</si>
  <si>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</si>
  <si>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</si>
  <si>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</si>
  <si>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</si>
  <si>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</si>
  <si>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</si>
  <si>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</si>
  <si>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</si>
  <si>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</si>
  <si>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</si>
  <si>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</si>
  <si>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</si>
  <si>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</si>
  <si>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</si>
  <si>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</si>
  <si>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</si>
  <si>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</si>
  <si>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</si>
  <si>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</si>
  <si>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</si>
  <si>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</si>
  <si>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</si>
  <si>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</si>
  <si>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</si>
  <si>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</si>
  <si>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</si>
  <si>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</si>
  <si>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</si>
  <si>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</si>
  <si>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</si>
  <si>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</si>
  <si>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</si>
  <si>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</si>
  <si>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</si>
  <si>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</si>
  <si>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</si>
  <si>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</si>
  <si>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</si>
  <si>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</si>
  <si>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</si>
  <si>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</si>
  <si>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</si>
  <si>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</si>
  <si>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</si>
  <si>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</si>
  <si>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</si>
  <si>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</si>
  <si>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</si>
  <si>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</si>
  <si>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</si>
  <si>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</si>
  <si>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</si>
  <si>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</si>
  <si>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</si>
  <si>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</si>
  <si>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</si>
  <si>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</si>
  <si>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</si>
  <si>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</si>
  <si>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</si>
  <si>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</si>
  <si>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</si>
  <si>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</si>
  <si>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</si>
  <si>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</si>
  <si>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</si>
  <si>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</si>
  <si>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</si>
  <si>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</si>
  <si>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</si>
  <si>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</si>
  <si>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</si>
  <si>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</si>
  <si>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</si>
  <si>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</si>
  <si>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</si>
  <si>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</si>
  <si>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</si>
  <si>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</si>
  <si>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</si>
  <si>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</si>
  <si>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</si>
  <si>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</si>
  <si>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</si>
  <si>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</si>
  <si>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</si>
  <si>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</si>
  <si>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</si>
  <si>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</si>
  <si>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</si>
  <si>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</si>
  <si>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</si>
  <si>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</si>
  <si>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</si>
  <si>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</si>
  <si>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</si>
  <si>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5.05</t>
  </si>
  <si>
    <t>▲ 0.92</t>
  </si>
  <si>
    <t>一般会計</t>
  </si>
  <si>
    <t>水道事業会計</t>
  </si>
  <si>
    <t>国民健康保険特別会計</t>
  </si>
  <si>
    <t>介護保険特別会計</t>
  </si>
  <si>
    <t>下水道事業特別会計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</si>
  <si>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</si>
  <si>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</si>
  <si>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</si>
  <si>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</si>
  <si>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</si>
  <si>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</si>
  <si>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</si>
  <si>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</si>
  <si>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</si>
  <si>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</si>
  <si>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</si>
  <si>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桑名広域清掃事業組合</t>
    <rPh sb="0" eb="2">
      <t>クワナ</t>
    </rPh>
    <rPh sb="2" eb="4">
      <t>コウイキ</t>
    </rPh>
    <rPh sb="4" eb="6">
      <t>セイソウ</t>
    </rPh>
    <rPh sb="6" eb="8">
      <t>ジギョウ</t>
    </rPh>
    <rPh sb="8" eb="10">
      <t>クミアイ</t>
    </rPh>
    <phoneticPr fontId="39"/>
  </si>
  <si>
    <t>　（一般会計）</t>
    <rPh sb="2" eb="4">
      <t>イッパン</t>
    </rPh>
    <rPh sb="4" eb="6">
      <t>カイケイ</t>
    </rPh>
    <phoneticPr fontId="39"/>
  </si>
  <si>
    <t>　（ごみ処理施設整備事業特別会計）</t>
    <rPh sb="4" eb="6">
      <t>ショリ</t>
    </rPh>
    <rPh sb="6" eb="8">
      <t>シセツ</t>
    </rPh>
    <rPh sb="8" eb="10">
      <t>セイビ</t>
    </rPh>
    <rPh sb="10" eb="12">
      <t>ジギョウ</t>
    </rPh>
    <rPh sb="12" eb="14">
      <t>トクベツ</t>
    </rPh>
    <rPh sb="14" eb="16">
      <t>カイケイ</t>
    </rPh>
    <phoneticPr fontId="39"/>
  </si>
  <si>
    <t>桑名・員弁広域連合</t>
    <rPh sb="0" eb="2">
      <t>クワナ</t>
    </rPh>
    <rPh sb="3" eb="5">
      <t>イナベ</t>
    </rPh>
    <rPh sb="5" eb="7">
      <t>コウイキ</t>
    </rPh>
    <rPh sb="7" eb="9">
      <t>レンゴウ</t>
    </rPh>
    <phoneticPr fontId="39"/>
  </si>
  <si>
    <t>三重県市町総合事務組合</t>
    <rPh sb="0" eb="11">
      <t>ソウ</t>
    </rPh>
    <phoneticPr fontId="39"/>
  </si>
  <si>
    <t>　（共同研修特別会計）</t>
    <rPh sb="2" eb="4">
      <t>キョウドウ</t>
    </rPh>
    <rPh sb="4" eb="6">
      <t>ケンシュウ</t>
    </rPh>
    <rPh sb="6" eb="8">
      <t>トクベツ</t>
    </rPh>
    <rPh sb="8" eb="10">
      <t>カイケイ</t>
    </rPh>
    <phoneticPr fontId="39"/>
  </si>
  <si>
    <t>　（デジタル地図特別会計）</t>
    <rPh sb="6" eb="8">
      <t>チズ</t>
    </rPh>
    <rPh sb="8" eb="10">
      <t>トクベツ</t>
    </rPh>
    <rPh sb="10" eb="12">
      <t>カイケイ</t>
    </rPh>
    <phoneticPr fontId="39"/>
  </si>
  <si>
    <t>　（物品特別会計）</t>
    <rPh sb="2" eb="4">
      <t>ブッピン</t>
    </rPh>
    <rPh sb="4" eb="6">
      <t>トクベツ</t>
    </rPh>
    <rPh sb="6" eb="8">
      <t>カイケイ</t>
    </rPh>
    <phoneticPr fontId="39"/>
  </si>
  <si>
    <t>　（退職手当特別会計）</t>
    <rPh sb="2" eb="4">
      <t>タイショク</t>
    </rPh>
    <rPh sb="4" eb="6">
      <t>テアテ</t>
    </rPh>
    <rPh sb="6" eb="8">
      <t>トクベツ</t>
    </rPh>
    <rPh sb="8" eb="10">
      <t>カイケイ</t>
    </rPh>
    <phoneticPr fontId="39"/>
  </si>
  <si>
    <t>　（消防救急無線特別会計）</t>
    <rPh sb="2" eb="4">
      <t>ショウボウ</t>
    </rPh>
    <rPh sb="4" eb="6">
      <t>キュウキュウ</t>
    </rPh>
    <rPh sb="6" eb="8">
      <t>ムセン</t>
    </rPh>
    <rPh sb="8" eb="10">
      <t>トクベツ</t>
    </rPh>
    <rPh sb="10" eb="12">
      <t>カイケイ</t>
    </rPh>
    <phoneticPr fontId="39"/>
  </si>
  <si>
    <t>　（公平委員会特別会計）</t>
    <rPh sb="2" eb="4">
      <t>コウヘイ</t>
    </rPh>
    <rPh sb="4" eb="7">
      <t>イインカイ</t>
    </rPh>
    <rPh sb="7" eb="9">
      <t>トクベツ</t>
    </rPh>
    <rPh sb="9" eb="11">
      <t>カイケイ</t>
    </rPh>
    <phoneticPr fontId="39"/>
  </si>
  <si>
    <t>三重地方税管理回収機構</t>
    <rPh sb="0" eb="2">
      <t>ミエ</t>
    </rPh>
    <rPh sb="2" eb="5">
      <t>チホウゼイ</t>
    </rPh>
    <rPh sb="5" eb="7">
      <t>カンリ</t>
    </rPh>
    <rPh sb="7" eb="9">
      <t>カイシュウ</t>
    </rPh>
    <rPh sb="9" eb="11">
      <t>キコウ</t>
    </rPh>
    <phoneticPr fontId="39"/>
  </si>
  <si>
    <t>　（滞納整理拡充事業特別会計）</t>
    <rPh sb="2" eb="4">
      <t>タイノウ</t>
    </rPh>
    <rPh sb="4" eb="6">
      <t>セイリ</t>
    </rPh>
    <rPh sb="6" eb="8">
      <t>カクジュウ</t>
    </rPh>
    <rPh sb="8" eb="10">
      <t>ジギョウ</t>
    </rPh>
    <rPh sb="10" eb="12">
      <t>トクベツ</t>
    </rPh>
    <rPh sb="12" eb="14">
      <t>カイケイ</t>
    </rPh>
    <phoneticPr fontId="39"/>
  </si>
  <si>
    <t>三重県後期高齢者医療広域連合</t>
    <rPh sb="0" eb="3">
      <t>ミエケン</t>
    </rPh>
    <rPh sb="3" eb="5">
      <t>コウキ</t>
    </rPh>
    <rPh sb="5" eb="8">
      <t>コウレイシャ</t>
    </rPh>
    <rPh sb="8" eb="10">
      <t>イリョウ</t>
    </rPh>
    <rPh sb="10" eb="12">
      <t>コウイキ</t>
    </rPh>
    <rPh sb="12" eb="14">
      <t>レンゴウ</t>
    </rPh>
    <phoneticPr fontId="39"/>
  </si>
  <si>
    <t>　（後期高齢者医療特別会計）</t>
    <rPh sb="2" eb="4">
      <t>コウキ</t>
    </rPh>
    <rPh sb="4" eb="7">
      <t>コウレイシャ</t>
    </rPh>
    <rPh sb="7" eb="9">
      <t>イリョウ</t>
    </rPh>
    <rPh sb="9" eb="11">
      <t>トクベツ</t>
    </rPh>
    <rPh sb="11" eb="13">
      <t>カイケイ</t>
    </rPh>
    <phoneticPr fontId="39"/>
  </si>
  <si>
    <t>公共施設整備基金</t>
    <rPh sb="0" eb="2">
      <t>コウキョウ</t>
    </rPh>
    <rPh sb="2" eb="4">
      <t>シセツ</t>
    </rPh>
    <rPh sb="4" eb="6">
      <t>セイビ</t>
    </rPh>
    <rPh sb="6" eb="8">
      <t>キキン</t>
    </rPh>
    <phoneticPr fontId="5"/>
  </si>
  <si>
    <t>まちづくり基金</t>
    <rPh sb="5" eb="7">
      <t>キキン</t>
    </rPh>
    <phoneticPr fontId="5"/>
  </si>
  <si>
    <t>墓地公園管理基金</t>
    <rPh sb="0" eb="2">
      <t>ボチ</t>
    </rPh>
    <rPh sb="2" eb="4">
      <t>コウエン</t>
    </rPh>
    <rPh sb="4" eb="6">
      <t>カンリ</t>
    </rPh>
    <rPh sb="6" eb="8">
      <t>キキン</t>
    </rPh>
    <phoneticPr fontId="5"/>
  </si>
  <si>
    <t>みえ森と緑の県民税市町交付金基金</t>
    <rPh sb="2" eb="3">
      <t>モリ</t>
    </rPh>
    <rPh sb="4" eb="5">
      <t>ミドリ</t>
    </rPh>
    <rPh sb="6" eb="9">
      <t>ケンミンゼイ</t>
    </rPh>
    <rPh sb="9" eb="10">
      <t>シ</t>
    </rPh>
    <rPh sb="10" eb="11">
      <t>マチ</t>
    </rPh>
    <rPh sb="11" eb="14">
      <t>コウフキン</t>
    </rPh>
    <rPh sb="14" eb="16">
      <t>キキン</t>
    </rPh>
    <phoneticPr fontId="5"/>
  </si>
  <si>
    <t>石油貯蔵施設立地対策等交付金基金</t>
    <rPh sb="0" eb="2">
      <t>セキユ</t>
    </rPh>
    <rPh sb="2" eb="4">
      <t>チョゾウ</t>
    </rPh>
    <rPh sb="4" eb="6">
      <t>シセツ</t>
    </rPh>
    <rPh sb="6" eb="8">
      <t>リッチ</t>
    </rPh>
    <rPh sb="8" eb="10">
      <t>タイサク</t>
    </rPh>
    <rPh sb="10" eb="11">
      <t>トウ</t>
    </rPh>
    <rPh sb="11" eb="14">
      <t>コウフキン</t>
    </rPh>
    <rPh sb="14" eb="16">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</si>
  <si>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</si>
  <si>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</si>
  <si>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</si>
  <si>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</si>
  <si>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</si>
  <si>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</si>
  <si>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</si>
  <si>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</si>
  <si>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</si>
  <si>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</si>
  <si>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公共施設等整備に係る地方債の償還は進んでおり、将来負担比率は算定されていませんが、その反面、有形固定資産減価償却率は類似団体平均値より高い水準となります。
　今後は、将来負担比率の上昇に留意しながら、公共施設の計画的な更新を図る必要があります。</t>
    <rPh sb="1" eb="5">
      <t>コウキョウシセツ</t>
    </rPh>
    <rPh sb="5" eb="6">
      <t>トウ</t>
    </rPh>
    <rPh sb="6" eb="8">
      <t>セイビ</t>
    </rPh>
    <rPh sb="9" eb="10">
      <t>カカ</t>
    </rPh>
    <rPh sb="11" eb="14">
      <t>チホウサイ</t>
    </rPh>
    <rPh sb="15" eb="17">
      <t>ショウカン</t>
    </rPh>
    <rPh sb="18" eb="19">
      <t>スス</t>
    </rPh>
    <rPh sb="24" eb="28">
      <t>ショウライフタン</t>
    </rPh>
    <rPh sb="28" eb="30">
      <t>ヒリツ</t>
    </rPh>
    <rPh sb="31" eb="33">
      <t>サンテイ</t>
    </rPh>
    <rPh sb="44" eb="46">
      <t>ハンメン</t>
    </rPh>
    <rPh sb="47" eb="58">
      <t>ユウケイコテイシサンゲンカショウキャクリツ</t>
    </rPh>
    <rPh sb="59" eb="63">
      <t>ルイジダンタイ</t>
    </rPh>
    <rPh sb="63" eb="66">
      <t>ヘイキンチ</t>
    </rPh>
    <rPh sb="68" eb="69">
      <t>タカ</t>
    </rPh>
    <rPh sb="70" eb="72">
      <t>スイジュン</t>
    </rPh>
    <rPh sb="80" eb="82">
      <t>コンゴ</t>
    </rPh>
    <rPh sb="84" eb="90">
      <t>ショウライフタンヒリツ</t>
    </rPh>
    <rPh sb="91" eb="93">
      <t>ジョウショウ</t>
    </rPh>
    <rPh sb="94" eb="96">
      <t>リュウイ</t>
    </rPh>
    <rPh sb="101" eb="105">
      <t>コウキョウシセツ</t>
    </rPh>
    <rPh sb="106" eb="109">
      <t>ケイカクテキ</t>
    </rPh>
    <rPh sb="110" eb="112">
      <t>コウシン</t>
    </rPh>
    <rPh sb="113" eb="114">
      <t>ハカ</t>
    </rPh>
    <rPh sb="115" eb="117">
      <t>ヒツヨウ</t>
    </rPh>
    <phoneticPr fontId="5"/>
  </si>
  <si>
    <t>　公共施設等整備に係る地方債の償還は進んでおり、将来負担比率及び実質公債費比率ともに、類似団体平均より低い水準となっています。
　今後は、将来負担比率の上昇に留意しながら、公共施設の計画的な更新を図る必要があります。</t>
    <rPh sb="1" eb="3">
      <t>コウキョウ</t>
    </rPh>
    <rPh sb="3" eb="5">
      <t>シセツ</t>
    </rPh>
    <rPh sb="5" eb="6">
      <t>トウ</t>
    </rPh>
    <rPh sb="6" eb="8">
      <t>セイビ</t>
    </rPh>
    <rPh sb="9" eb="10">
      <t>カカ</t>
    </rPh>
    <rPh sb="11" eb="14">
      <t>チホウサイ</t>
    </rPh>
    <rPh sb="15" eb="17">
      <t>ショウカン</t>
    </rPh>
    <rPh sb="18" eb="19">
      <t>スス</t>
    </rPh>
    <rPh sb="24" eb="26">
      <t>ショウライ</t>
    </rPh>
    <rPh sb="26" eb="28">
      <t>フタン</t>
    </rPh>
    <rPh sb="28" eb="30">
      <t>ヒリツ</t>
    </rPh>
    <rPh sb="30" eb="31">
      <t>オヨ</t>
    </rPh>
    <rPh sb="32" eb="34">
      <t>ジッシツ</t>
    </rPh>
    <rPh sb="34" eb="37">
      <t>コウサイヒ</t>
    </rPh>
    <rPh sb="37" eb="39">
      <t>ヒリツ</t>
    </rPh>
    <rPh sb="43" eb="45">
      <t>ルイジ</t>
    </rPh>
    <rPh sb="45" eb="47">
      <t>ダンタイ</t>
    </rPh>
    <rPh sb="47" eb="49">
      <t>ヘイキン</t>
    </rPh>
    <rPh sb="51" eb="52">
      <t>ヒク</t>
    </rPh>
    <rPh sb="53" eb="55">
      <t>スイジュン</t>
    </rPh>
    <rPh sb="65" eb="67">
      <t>コンゴ</t>
    </rPh>
    <rPh sb="69" eb="75">
      <t>ショウライフタンヒリツ</t>
    </rPh>
    <rPh sb="76" eb="78">
      <t>ジョウショウ</t>
    </rPh>
    <rPh sb="79" eb="81">
      <t>リュウイ</t>
    </rPh>
    <rPh sb="86" eb="90">
      <t>コウキョウシセツ</t>
    </rPh>
    <rPh sb="91" eb="94">
      <t>ケイカクテキ</t>
    </rPh>
    <rPh sb="95" eb="97">
      <t>コウシン</t>
    </rPh>
    <rPh sb="98" eb="99">
      <t>ハカ</t>
    </rPh>
    <rPh sb="100" eb="102">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</si>
</sst>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indexed="8"/>
      <name val="ＭＳ Ｐゴシック"/>
      <family val="3"/>
    </font>
    <font>
      <sz val="12"/>
      <color indexed="8"/>
      <name val="ＭＳ Ｐゴシック"/>
      <family val="3"/>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40" fillId="0" borderId="0">
      <alignment vertical="center"/>
    </xf>
  </cellStyleXfs>
  <cellXfs count="133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40"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1"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8" fillId="0" borderId="112" xfId="14" applyFont="1" applyBorder="1" applyAlignment="1" applyProtection="1">
      <alignment horizontal="left" vertical="center" shrinkToFit="1"/>
      <protection locked="0"/>
    </xf>
    <xf numFmtId="0" fontId="38" fillId="0" borderId="113" xfId="14" applyFont="1" applyBorder="1" applyAlignment="1" applyProtection="1">
      <alignment horizontal="left" vertical="center" shrinkToFit="1"/>
      <protection locked="0"/>
    </xf>
    <xf numFmtId="0" fontId="38" fillId="0" borderId="114" xfId="14" applyFont="1" applyBorder="1" applyAlignment="1" applyProtection="1">
      <alignment horizontal="left" vertical="center" shrinkToFit="1"/>
      <protection locked="0"/>
    </xf>
    <xf numFmtId="177" fontId="38" fillId="0" borderId="115" xfId="14" applyNumberFormat="1" applyFont="1" applyBorder="1" applyAlignment="1" applyProtection="1">
      <alignment horizontal="right" vertical="center" shrinkToFit="1"/>
      <protection locked="0"/>
    </xf>
    <xf numFmtId="177" fontId="38" fillId="0" borderId="116" xfId="14" applyNumberFormat="1" applyFont="1" applyBorder="1" applyAlignment="1" applyProtection="1">
      <alignment horizontal="right" vertical="center" shrinkToFit="1"/>
      <protection locked="0"/>
    </xf>
    <xf numFmtId="177" fontId="38" fillId="0" borderId="112" xfId="12" applyNumberFormat="1" applyFont="1" applyBorder="1" applyAlignment="1" applyProtection="1">
      <alignment horizontal="right" vertical="center" shrinkToFit="1"/>
      <protection locked="0"/>
    </xf>
    <xf numFmtId="177" fontId="38" fillId="0" borderId="113" xfId="12" applyNumberFormat="1" applyFont="1" applyBorder="1" applyAlignment="1" applyProtection="1">
      <alignment horizontal="right" vertical="center" shrinkToFit="1"/>
      <protection locked="0"/>
    </xf>
    <xf numFmtId="177" fontId="38" fillId="0" borderId="120" xfId="12" applyNumberFormat="1" applyFont="1" applyBorder="1" applyAlignment="1" applyProtection="1">
      <alignment horizontal="right" vertical="center" shrinkToFit="1"/>
      <protection locked="0"/>
    </xf>
    <xf numFmtId="177" fontId="38"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8" fillId="0" borderId="98" xfId="14" applyFont="1" applyBorder="1" applyAlignment="1" applyProtection="1">
      <alignment horizontal="left" vertical="center" shrinkToFit="1"/>
      <protection locked="0"/>
    </xf>
    <xf numFmtId="0" fontId="38" fillId="0" borderId="99" xfId="14" applyFont="1" applyBorder="1" applyAlignment="1" applyProtection="1">
      <alignment horizontal="left" vertical="center" shrinkToFit="1"/>
      <protection locked="0"/>
    </xf>
    <xf numFmtId="0" fontId="38" fillId="0" borderId="100" xfId="14"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57122</c:v>
                </c:pt>
                <c:pt idx="1">
                  <c:v>53655</c:v>
                </c:pt>
                <c:pt idx="2">
                  <c:v>53869</c:v>
                </c:pt>
                <c:pt idx="3">
                  <c:v>59119</c:v>
                </c:pt>
                <c:pt idx="4">
                  <c:v>53895</c:v>
                </c:pt>
              </c:numCache>
            </c:numRef>
          </c:val>
          <c:smooth val="0"/>
          <c:extLst>
            <c:ext xmlns:c16="http://schemas.microsoft.com/office/drawing/2014/chart" uri="{C3380CC4-5D6E-409C-BE32-E72D297353CC}">
              <c16:uniqueId val="{00000000-CEDC-40AF-930D-75775C2EA0C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21663</c:v>
                </c:pt>
                <c:pt idx="1">
                  <c:v>20991</c:v>
                </c:pt>
                <c:pt idx="2">
                  <c:v>14014</c:v>
                </c:pt>
                <c:pt idx="3">
                  <c:v>20473</c:v>
                </c:pt>
                <c:pt idx="4">
                  <c:v>29329</c:v>
                </c:pt>
              </c:numCache>
            </c:numRef>
          </c:val>
          <c:smooth val="0"/>
          <c:extLst>
            <c:ext xmlns:c16="http://schemas.microsoft.com/office/drawing/2014/chart" uri="{C3380CC4-5D6E-409C-BE32-E72D297353CC}">
              <c16:uniqueId val="{00000001-CEDC-40AF-930D-75775C2EA0C3}"/>
            </c:ext>
          </c:extLst>
        </c:ser>
        <c:dLbls>
          <c:showLegendKey val="0"/>
          <c:showVal val="0"/>
          <c:showCatName val="0"/>
          <c:showSerName val="0"/>
          <c:showPercent val="0"/>
          <c:showBubbleSize val="0"/>
        </c:dLbls>
        <c:marker val="1"/>
        <c:smooth val="0"/>
        <c:axId val="177967040"/>
        <c:axId val="177967824"/>
      </c:lineChart>
      <c:catAx>
        <c:axId val="1779670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7967824"/>
        <c:crosses val="autoZero"/>
        <c:auto val="1"/>
        <c:lblAlgn val="ctr"/>
        <c:lblOffset val="100"/>
        <c:tickLblSkip val="1"/>
        <c:tickMarkSkip val="1"/>
        <c:noMultiLvlLbl val="0"/>
      </c:catAx>
      <c:valAx>
        <c:axId val="17796782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79670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6.09</c:v>
                </c:pt>
                <c:pt idx="1">
                  <c:v>6.6</c:v>
                </c:pt>
                <c:pt idx="2">
                  <c:v>7.27</c:v>
                </c:pt>
                <c:pt idx="3">
                  <c:v>8.43</c:v>
                </c:pt>
                <c:pt idx="4">
                  <c:v>10.63</c:v>
                </c:pt>
              </c:numCache>
            </c:numRef>
          </c:val>
          <c:extLst>
            <c:ext xmlns:c16="http://schemas.microsoft.com/office/drawing/2014/chart" uri="{C3380CC4-5D6E-409C-BE32-E72D297353CC}">
              <c16:uniqueId val="{00000000-1A60-4998-A7C1-E6CCBFF6A54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34.909999999999997</c:v>
                </c:pt>
                <c:pt idx="1">
                  <c:v>34.03</c:v>
                </c:pt>
                <c:pt idx="2">
                  <c:v>33.94</c:v>
                </c:pt>
                <c:pt idx="3">
                  <c:v>34.03</c:v>
                </c:pt>
                <c:pt idx="4">
                  <c:v>34.69</c:v>
                </c:pt>
              </c:numCache>
            </c:numRef>
          </c:val>
          <c:extLst>
            <c:ext xmlns:c16="http://schemas.microsoft.com/office/drawing/2014/chart" uri="{C3380CC4-5D6E-409C-BE32-E72D297353CC}">
              <c16:uniqueId val="{00000001-1A60-4998-A7C1-E6CCBFF6A54D}"/>
            </c:ext>
          </c:extLst>
        </c:ser>
        <c:dLbls>
          <c:showLegendKey val="0"/>
          <c:showVal val="0"/>
          <c:showCatName val="0"/>
          <c:showSerName val="0"/>
          <c:showPercent val="0"/>
          <c:showBubbleSize val="0"/>
        </c:dLbls>
        <c:gapWidth val="250"/>
        <c:overlap val="100"/>
        <c:axId val="306410128"/>
        <c:axId val="3064081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-5.05</c:v>
                </c:pt>
                <c:pt idx="1">
                  <c:v>-0.92</c:v>
                </c:pt>
                <c:pt idx="2">
                  <c:v>0.71</c:v>
                </c:pt>
                <c:pt idx="3">
                  <c:v>1.1599999999999999</c:v>
                </c:pt>
                <c:pt idx="4">
                  <c:v>6.19</c:v>
                </c:pt>
              </c:numCache>
            </c:numRef>
          </c:val>
          <c:smooth val="0"/>
          <c:extLst>
            <c:ext xmlns:c16="http://schemas.microsoft.com/office/drawing/2014/chart" uri="{C3380CC4-5D6E-409C-BE32-E72D297353CC}">
              <c16:uniqueId val="{00000002-1A60-4998-A7C1-E6CCBFF6A54D}"/>
            </c:ext>
          </c:extLst>
        </c:ser>
        <c:dLbls>
          <c:showLegendKey val="0"/>
          <c:showVal val="0"/>
          <c:showCatName val="0"/>
          <c:showSerName val="0"/>
          <c:showPercent val="0"/>
          <c:showBubbleSize val="0"/>
        </c:dLbls>
        <c:marker val="1"/>
        <c:smooth val="0"/>
        <c:axId val="306410128"/>
        <c:axId val="306408168"/>
      </c:lineChart>
      <c:catAx>
        <c:axId val="306410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6408168"/>
        <c:crosses val="autoZero"/>
        <c:auto val="1"/>
        <c:lblAlgn val="ctr"/>
        <c:lblOffset val="100"/>
        <c:tickLblSkip val="1"/>
        <c:tickMarkSkip val="1"/>
        <c:noMultiLvlLbl val="0"/>
      </c:catAx>
      <c:valAx>
        <c:axId val="306408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6410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FA6-491B-9FBE-BD58F622E71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FA6-491B-9FBE-BD58F622E71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FA6-491B-9FBE-BD58F622E71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FA6-491B-9FBE-BD58F622E71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0.11</c:v>
                </c:pt>
                <c:pt idx="4">
                  <c:v>#N/A</c:v>
                </c:pt>
                <c:pt idx="5">
                  <c:v>0.13</c:v>
                </c:pt>
                <c:pt idx="6">
                  <c:v>#N/A</c:v>
                </c:pt>
                <c:pt idx="7">
                  <c:v>0.01</c:v>
                </c:pt>
                <c:pt idx="8">
                  <c:v>#N/A</c:v>
                </c:pt>
                <c:pt idx="9">
                  <c:v>0</c:v>
                </c:pt>
              </c:numCache>
            </c:numRef>
          </c:val>
          <c:extLst>
            <c:ext xmlns:c16="http://schemas.microsoft.com/office/drawing/2014/chart" uri="{C3380CC4-5D6E-409C-BE32-E72D297353CC}">
              <c16:uniqueId val="{00000004-DFA6-491B-9FBE-BD58F622E719}"/>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1.38</c:v>
                </c:pt>
                <c:pt idx="2">
                  <c:v>#N/A</c:v>
                </c:pt>
                <c:pt idx="3">
                  <c:v>0</c:v>
                </c:pt>
                <c:pt idx="4">
                  <c:v>#N/A</c:v>
                </c:pt>
                <c:pt idx="5">
                  <c:v>1.79</c:v>
                </c:pt>
                <c:pt idx="6">
                  <c:v>#N/A</c:v>
                </c:pt>
                <c:pt idx="7">
                  <c:v>1.88</c:v>
                </c:pt>
                <c:pt idx="8">
                  <c:v>#N/A</c:v>
                </c:pt>
                <c:pt idx="9">
                  <c:v>1.61</c:v>
                </c:pt>
              </c:numCache>
            </c:numRef>
          </c:val>
          <c:extLst>
            <c:ext xmlns:c16="http://schemas.microsoft.com/office/drawing/2014/chart" uri="{C3380CC4-5D6E-409C-BE32-E72D297353CC}">
              <c16:uniqueId val="{00000005-DFA6-491B-9FBE-BD58F622E719}"/>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3.61</c:v>
                </c:pt>
                <c:pt idx="2">
                  <c:v>#N/A</c:v>
                </c:pt>
                <c:pt idx="3">
                  <c:v>5.26</c:v>
                </c:pt>
                <c:pt idx="4">
                  <c:v>#N/A</c:v>
                </c:pt>
                <c:pt idx="5">
                  <c:v>3.28</c:v>
                </c:pt>
                <c:pt idx="6">
                  <c:v>#N/A</c:v>
                </c:pt>
                <c:pt idx="7">
                  <c:v>5.27</c:v>
                </c:pt>
                <c:pt idx="8">
                  <c:v>#N/A</c:v>
                </c:pt>
                <c:pt idx="9">
                  <c:v>3.44</c:v>
                </c:pt>
              </c:numCache>
            </c:numRef>
          </c:val>
          <c:extLst>
            <c:ext xmlns:c16="http://schemas.microsoft.com/office/drawing/2014/chart" uri="{C3380CC4-5D6E-409C-BE32-E72D297353CC}">
              <c16:uniqueId val="{00000006-DFA6-491B-9FBE-BD58F622E71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4.24</c:v>
                </c:pt>
                <c:pt idx="2">
                  <c:v>#N/A</c:v>
                </c:pt>
                <c:pt idx="3">
                  <c:v>5.36</c:v>
                </c:pt>
                <c:pt idx="4">
                  <c:v>#N/A</c:v>
                </c:pt>
                <c:pt idx="5">
                  <c:v>5.17</c:v>
                </c:pt>
                <c:pt idx="6">
                  <c:v>#N/A</c:v>
                </c:pt>
                <c:pt idx="7">
                  <c:v>4.07</c:v>
                </c:pt>
                <c:pt idx="8">
                  <c:v>#N/A</c:v>
                </c:pt>
                <c:pt idx="9">
                  <c:v>3.82</c:v>
                </c:pt>
              </c:numCache>
            </c:numRef>
          </c:val>
          <c:extLst>
            <c:ext xmlns:c16="http://schemas.microsoft.com/office/drawing/2014/chart" uri="{C3380CC4-5D6E-409C-BE32-E72D297353CC}">
              <c16:uniqueId val="{00000007-DFA6-491B-9FBE-BD58F622E71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11.48</c:v>
                </c:pt>
                <c:pt idx="2">
                  <c:v>#N/A</c:v>
                </c:pt>
                <c:pt idx="3">
                  <c:v>11.89</c:v>
                </c:pt>
                <c:pt idx="4">
                  <c:v>#N/A</c:v>
                </c:pt>
                <c:pt idx="5">
                  <c:v>11.72</c:v>
                </c:pt>
                <c:pt idx="6">
                  <c:v>#N/A</c:v>
                </c:pt>
                <c:pt idx="7">
                  <c:v>9.52</c:v>
                </c:pt>
                <c:pt idx="8">
                  <c:v>#N/A</c:v>
                </c:pt>
                <c:pt idx="9">
                  <c:v>10.38</c:v>
                </c:pt>
              </c:numCache>
            </c:numRef>
          </c:val>
          <c:extLst>
            <c:ext xmlns:c16="http://schemas.microsoft.com/office/drawing/2014/chart" uri="{C3380CC4-5D6E-409C-BE32-E72D297353CC}">
              <c16:uniqueId val="{00000008-DFA6-491B-9FBE-BD58F622E71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6.08</c:v>
                </c:pt>
                <c:pt idx="2">
                  <c:v>#N/A</c:v>
                </c:pt>
                <c:pt idx="3">
                  <c:v>6.59</c:v>
                </c:pt>
                <c:pt idx="4">
                  <c:v>#N/A</c:v>
                </c:pt>
                <c:pt idx="5">
                  <c:v>7.27</c:v>
                </c:pt>
                <c:pt idx="6">
                  <c:v>#N/A</c:v>
                </c:pt>
                <c:pt idx="7">
                  <c:v>8.42</c:v>
                </c:pt>
                <c:pt idx="8">
                  <c:v>#N/A</c:v>
                </c:pt>
                <c:pt idx="9">
                  <c:v>10.62</c:v>
                </c:pt>
              </c:numCache>
            </c:numRef>
          </c:val>
          <c:extLst>
            <c:ext xmlns:c16="http://schemas.microsoft.com/office/drawing/2014/chart" uri="{C3380CC4-5D6E-409C-BE32-E72D297353CC}">
              <c16:uniqueId val="{00000009-DFA6-491B-9FBE-BD58F622E719}"/>
            </c:ext>
          </c:extLst>
        </c:ser>
        <c:dLbls>
          <c:showLegendKey val="0"/>
          <c:showVal val="0"/>
          <c:showCatName val="0"/>
          <c:showSerName val="0"/>
          <c:showPercent val="0"/>
          <c:showBubbleSize val="0"/>
        </c:dLbls>
        <c:gapWidth val="150"/>
        <c:overlap val="100"/>
        <c:axId val="306408952"/>
        <c:axId val="306412088"/>
      </c:barChart>
      <c:catAx>
        <c:axId val="306408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6412088"/>
        <c:crosses val="autoZero"/>
        <c:auto val="1"/>
        <c:lblAlgn val="ctr"/>
        <c:lblOffset val="100"/>
        <c:tickLblSkip val="1"/>
        <c:tickMarkSkip val="1"/>
        <c:noMultiLvlLbl val="0"/>
      </c:catAx>
      <c:valAx>
        <c:axId val="306412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6408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695</c:v>
                </c:pt>
                <c:pt idx="5">
                  <c:v>649</c:v>
                </c:pt>
                <c:pt idx="8">
                  <c:v>628</c:v>
                </c:pt>
                <c:pt idx="11">
                  <c:v>602</c:v>
                </c:pt>
                <c:pt idx="14">
                  <c:v>585</c:v>
                </c:pt>
              </c:numCache>
            </c:numRef>
          </c:val>
          <c:extLst>
            <c:ext xmlns:c16="http://schemas.microsoft.com/office/drawing/2014/chart" uri="{C3380CC4-5D6E-409C-BE32-E72D297353CC}">
              <c16:uniqueId val="{00000000-521F-4C8D-A8A3-BDCE8715346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21F-4C8D-A8A3-BDCE8715346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21F-4C8D-A8A3-BDCE8715346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89</c:v>
                </c:pt>
                <c:pt idx="3">
                  <c:v>28</c:v>
                </c:pt>
                <c:pt idx="6">
                  <c:v>11</c:v>
                </c:pt>
                <c:pt idx="9">
                  <c:v>3</c:v>
                </c:pt>
                <c:pt idx="12">
                  <c:v>27</c:v>
                </c:pt>
              </c:numCache>
            </c:numRef>
          </c:val>
          <c:extLst>
            <c:ext xmlns:c16="http://schemas.microsoft.com/office/drawing/2014/chart" uri="{C3380CC4-5D6E-409C-BE32-E72D297353CC}">
              <c16:uniqueId val="{00000003-521F-4C8D-A8A3-BDCE8715346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285</c:v>
                </c:pt>
                <c:pt idx="3">
                  <c:v>188</c:v>
                </c:pt>
                <c:pt idx="6">
                  <c:v>179</c:v>
                </c:pt>
                <c:pt idx="9">
                  <c:v>182</c:v>
                </c:pt>
                <c:pt idx="12">
                  <c:v>189</c:v>
                </c:pt>
              </c:numCache>
            </c:numRef>
          </c:val>
          <c:extLst>
            <c:ext xmlns:c16="http://schemas.microsoft.com/office/drawing/2014/chart" uri="{C3380CC4-5D6E-409C-BE32-E72D297353CC}">
              <c16:uniqueId val="{00000004-521F-4C8D-A8A3-BDCE8715346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21F-4C8D-A8A3-BDCE8715346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21F-4C8D-A8A3-BDCE8715346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504</c:v>
                </c:pt>
                <c:pt idx="3">
                  <c:v>528</c:v>
                </c:pt>
                <c:pt idx="6">
                  <c:v>550</c:v>
                </c:pt>
                <c:pt idx="9">
                  <c:v>541</c:v>
                </c:pt>
                <c:pt idx="12">
                  <c:v>534</c:v>
                </c:pt>
              </c:numCache>
            </c:numRef>
          </c:val>
          <c:extLst>
            <c:ext xmlns:c16="http://schemas.microsoft.com/office/drawing/2014/chart" uri="{C3380CC4-5D6E-409C-BE32-E72D297353CC}">
              <c16:uniqueId val="{00000007-521F-4C8D-A8A3-BDCE8715346D}"/>
            </c:ext>
          </c:extLst>
        </c:ser>
        <c:dLbls>
          <c:showLegendKey val="0"/>
          <c:showVal val="0"/>
          <c:showCatName val="0"/>
          <c:showSerName val="0"/>
          <c:showPercent val="0"/>
          <c:showBubbleSize val="0"/>
        </c:dLbls>
        <c:gapWidth val="100"/>
        <c:overlap val="100"/>
        <c:axId val="306410912"/>
        <c:axId val="3064085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183</c:v>
                </c:pt>
                <c:pt idx="2">
                  <c:v>#N/A</c:v>
                </c:pt>
                <c:pt idx="3">
                  <c:v>#N/A</c:v>
                </c:pt>
                <c:pt idx="4">
                  <c:v>95</c:v>
                </c:pt>
                <c:pt idx="5">
                  <c:v>#N/A</c:v>
                </c:pt>
                <c:pt idx="6">
                  <c:v>#N/A</c:v>
                </c:pt>
                <c:pt idx="7">
                  <c:v>112</c:v>
                </c:pt>
                <c:pt idx="8">
                  <c:v>#N/A</c:v>
                </c:pt>
                <c:pt idx="9">
                  <c:v>#N/A</c:v>
                </c:pt>
                <c:pt idx="10">
                  <c:v>124</c:v>
                </c:pt>
                <c:pt idx="11">
                  <c:v>#N/A</c:v>
                </c:pt>
                <c:pt idx="12">
                  <c:v>#N/A</c:v>
                </c:pt>
                <c:pt idx="13">
                  <c:v>165</c:v>
                </c:pt>
                <c:pt idx="14">
                  <c:v>#N/A</c:v>
                </c:pt>
              </c:numCache>
            </c:numRef>
          </c:val>
          <c:smooth val="0"/>
          <c:extLst>
            <c:ext xmlns:c16="http://schemas.microsoft.com/office/drawing/2014/chart" uri="{C3380CC4-5D6E-409C-BE32-E72D297353CC}">
              <c16:uniqueId val="{00000008-521F-4C8D-A8A3-BDCE8715346D}"/>
            </c:ext>
          </c:extLst>
        </c:ser>
        <c:dLbls>
          <c:showLegendKey val="0"/>
          <c:showVal val="0"/>
          <c:showCatName val="0"/>
          <c:showSerName val="0"/>
          <c:showPercent val="0"/>
          <c:showBubbleSize val="0"/>
        </c:dLbls>
        <c:marker val="1"/>
        <c:smooth val="0"/>
        <c:axId val="306410912"/>
        <c:axId val="306408560"/>
      </c:lineChart>
      <c:catAx>
        <c:axId val="306410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6408560"/>
        <c:crosses val="autoZero"/>
        <c:auto val="1"/>
        <c:lblAlgn val="ctr"/>
        <c:lblOffset val="100"/>
        <c:tickLblSkip val="1"/>
        <c:tickMarkSkip val="1"/>
        <c:noMultiLvlLbl val="0"/>
      </c:catAx>
      <c:valAx>
        <c:axId val="306408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6410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7182</c:v>
                </c:pt>
                <c:pt idx="5">
                  <c:v>7238</c:v>
                </c:pt>
                <c:pt idx="8">
                  <c:v>7532</c:v>
                </c:pt>
                <c:pt idx="11">
                  <c:v>7836</c:v>
                </c:pt>
                <c:pt idx="14">
                  <c:v>8098</c:v>
                </c:pt>
              </c:numCache>
            </c:numRef>
          </c:val>
          <c:extLst>
            <c:ext xmlns:c16="http://schemas.microsoft.com/office/drawing/2014/chart" uri="{C3380CC4-5D6E-409C-BE32-E72D297353CC}">
              <c16:uniqueId val="{00000000-FB1D-4753-8E24-0ADF30E8D83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21</c:v>
                </c:pt>
                <c:pt idx="5">
                  <c:v>18</c:v>
                </c:pt>
                <c:pt idx="8">
                  <c:v>16</c:v>
                </c:pt>
                <c:pt idx="11">
                  <c:v>14</c:v>
                </c:pt>
                <c:pt idx="14">
                  <c:v>11</c:v>
                </c:pt>
              </c:numCache>
            </c:numRef>
          </c:val>
          <c:extLst>
            <c:ext xmlns:c16="http://schemas.microsoft.com/office/drawing/2014/chart" uri="{C3380CC4-5D6E-409C-BE32-E72D297353CC}">
              <c16:uniqueId val="{00000001-FB1D-4753-8E24-0ADF30E8D83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4237</c:v>
                </c:pt>
                <c:pt idx="5">
                  <c:v>4333</c:v>
                </c:pt>
                <c:pt idx="8">
                  <c:v>4785</c:v>
                </c:pt>
                <c:pt idx="11">
                  <c:v>4763</c:v>
                </c:pt>
                <c:pt idx="14">
                  <c:v>5091</c:v>
                </c:pt>
              </c:numCache>
            </c:numRef>
          </c:val>
          <c:extLst>
            <c:ext xmlns:c16="http://schemas.microsoft.com/office/drawing/2014/chart" uri="{C3380CC4-5D6E-409C-BE32-E72D297353CC}">
              <c16:uniqueId val="{00000002-FB1D-4753-8E24-0ADF30E8D83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B1D-4753-8E24-0ADF30E8D83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B1D-4753-8E24-0ADF30E8D83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B1D-4753-8E24-0ADF30E8D83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B1D-4753-8E24-0ADF30E8D83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251</c:v>
                </c:pt>
                <c:pt idx="3">
                  <c:v>184</c:v>
                </c:pt>
                <c:pt idx="6">
                  <c:v>739</c:v>
                </c:pt>
                <c:pt idx="9">
                  <c:v>1375</c:v>
                </c:pt>
                <c:pt idx="12">
                  <c:v>1354</c:v>
                </c:pt>
              </c:numCache>
            </c:numRef>
          </c:val>
          <c:extLst>
            <c:ext xmlns:c16="http://schemas.microsoft.com/office/drawing/2014/chart" uri="{C3380CC4-5D6E-409C-BE32-E72D297353CC}">
              <c16:uniqueId val="{00000007-FB1D-4753-8E24-0ADF30E8D83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2452</c:v>
                </c:pt>
                <c:pt idx="3">
                  <c:v>2402</c:v>
                </c:pt>
                <c:pt idx="6">
                  <c:v>2139</c:v>
                </c:pt>
                <c:pt idx="9">
                  <c:v>2000</c:v>
                </c:pt>
                <c:pt idx="12">
                  <c:v>2074</c:v>
                </c:pt>
              </c:numCache>
            </c:numRef>
          </c:val>
          <c:extLst>
            <c:ext xmlns:c16="http://schemas.microsoft.com/office/drawing/2014/chart" uri="{C3380CC4-5D6E-409C-BE32-E72D297353CC}">
              <c16:uniqueId val="{00000008-FB1D-4753-8E24-0ADF30E8D83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B1D-4753-8E24-0ADF30E8D83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5437</c:v>
                </c:pt>
                <c:pt idx="3">
                  <c:v>5568</c:v>
                </c:pt>
                <c:pt idx="6">
                  <c:v>5689</c:v>
                </c:pt>
                <c:pt idx="9">
                  <c:v>5962</c:v>
                </c:pt>
                <c:pt idx="12">
                  <c:v>6458</c:v>
                </c:pt>
              </c:numCache>
            </c:numRef>
          </c:val>
          <c:extLst>
            <c:ext xmlns:c16="http://schemas.microsoft.com/office/drawing/2014/chart" uri="{C3380CC4-5D6E-409C-BE32-E72D297353CC}">
              <c16:uniqueId val="{0000000A-FB1D-4753-8E24-0ADF30E8D83B}"/>
            </c:ext>
          </c:extLst>
        </c:ser>
        <c:dLbls>
          <c:showLegendKey val="0"/>
          <c:showVal val="0"/>
          <c:showCatName val="0"/>
          <c:showSerName val="0"/>
          <c:showPercent val="0"/>
          <c:showBubbleSize val="0"/>
        </c:dLbls>
        <c:gapWidth val="100"/>
        <c:overlap val="100"/>
        <c:axId val="306411304"/>
        <c:axId val="3064073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B1D-4753-8E24-0ADF30E8D83B}"/>
            </c:ext>
          </c:extLst>
        </c:ser>
        <c:dLbls>
          <c:showLegendKey val="0"/>
          <c:showVal val="0"/>
          <c:showCatName val="0"/>
          <c:showSerName val="0"/>
          <c:showPercent val="0"/>
          <c:showBubbleSize val="0"/>
        </c:dLbls>
        <c:marker val="1"/>
        <c:smooth val="0"/>
        <c:axId val="306411304"/>
        <c:axId val="306407384"/>
      </c:lineChart>
      <c:catAx>
        <c:axId val="306411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6407384"/>
        <c:crosses val="autoZero"/>
        <c:auto val="1"/>
        <c:lblAlgn val="ctr"/>
        <c:lblOffset val="100"/>
        <c:tickLblSkip val="1"/>
        <c:tickMarkSkip val="1"/>
        <c:noMultiLvlLbl val="0"/>
      </c:catAx>
      <c:valAx>
        <c:axId val="306407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6411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1900</c:v>
                </c:pt>
                <c:pt idx="1">
                  <c:v>1900</c:v>
                </c:pt>
                <c:pt idx="2">
                  <c:v>2102</c:v>
                </c:pt>
              </c:numCache>
            </c:numRef>
          </c:val>
          <c:extLst>
            <c:ext xmlns:c16="http://schemas.microsoft.com/office/drawing/2014/chart" uri="{C3380CC4-5D6E-409C-BE32-E72D297353CC}">
              <c16:uniqueId val="{00000000-D438-4DC6-9B93-6A951E6A9F4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148</c:v>
                </c:pt>
                <c:pt idx="1">
                  <c:v>148</c:v>
                </c:pt>
                <c:pt idx="2">
                  <c:v>148</c:v>
                </c:pt>
              </c:numCache>
            </c:numRef>
          </c:val>
          <c:extLst>
            <c:ext xmlns:c16="http://schemas.microsoft.com/office/drawing/2014/chart" uri="{C3380CC4-5D6E-409C-BE32-E72D297353CC}">
              <c16:uniqueId val="{00000001-D438-4DC6-9B93-6A951E6A9F4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2050</c:v>
                </c:pt>
                <c:pt idx="1">
                  <c:v>2026</c:v>
                </c:pt>
                <c:pt idx="2">
                  <c:v>1992</c:v>
                </c:pt>
              </c:numCache>
            </c:numRef>
          </c:val>
          <c:extLst>
            <c:ext xmlns:c16="http://schemas.microsoft.com/office/drawing/2014/chart" uri="{C3380CC4-5D6E-409C-BE32-E72D297353CC}">
              <c16:uniqueId val="{00000002-D438-4DC6-9B93-6A951E6A9F40}"/>
            </c:ext>
          </c:extLst>
        </c:ser>
        <c:dLbls>
          <c:showLegendKey val="0"/>
          <c:showVal val="0"/>
          <c:showCatName val="0"/>
          <c:showSerName val="0"/>
          <c:showPercent val="0"/>
          <c:showBubbleSize val="0"/>
        </c:dLbls>
        <c:gapWidth val="120"/>
        <c:overlap val="100"/>
        <c:axId val="306407776"/>
        <c:axId val="306409736"/>
      </c:barChart>
      <c:catAx>
        <c:axId val="306407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06409736"/>
        <c:crosses val="autoZero"/>
        <c:auto val="1"/>
        <c:lblAlgn val="ctr"/>
        <c:lblOffset val="100"/>
        <c:tickLblSkip val="1"/>
        <c:tickMarkSkip val="1"/>
        <c:noMultiLvlLbl val="0"/>
      </c:catAx>
      <c:valAx>
        <c:axId val="3064097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06407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{24433554-D111-40AD-A409-5624FE04F288}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F4E-4EBA-B7DE-9B0F2CCAE6D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{82FAC7B4-57C1-4385-8067-D4D731F9743D}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F4E-4EBA-B7DE-9B0F2CCAE6D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{C1FD1B1A-3BCC-44E4-ADAC-1BC9985A66D5}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F4E-4EBA-B7DE-9B0F2CCAE6D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{86E15ECE-07AF-4FCC-AB0F-45A7542ACB3C}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F4E-4EBA-B7DE-9B0F2CCAE6D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{1F433882-B06E-412B-90C7-F3E77FB49EBD}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F4E-4EBA-B7DE-9B0F2CCAE6D9}"/>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{2954589F-CC0B-4BEF-91C6-3F60E25DB81E}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F4E-4EBA-B7DE-9B0F2CCAE6D9}"/>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{B9ACA6C3-A9E1-44FD-878B-7B918F78B4B2}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F4E-4EBA-B7DE-9B0F2CCAE6D9}"/>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{3F1CE59E-7E0D-46A9-A092-2B6AF01CD196}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F4E-4EBA-B7DE-9B0F2CCAE6D9}"/>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{042BD9B5-EADC-4EAD-8515-2D2EC54C4D1C}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F4E-4EBA-B7DE-9B0F2CCAE6D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62.9</c:v>
                </c:pt>
                <c:pt idx="8">
                  <c:v>64.599999999999994</c:v>
                </c:pt>
                <c:pt idx="16">
                  <c:v>66.599999999999994</c:v>
                </c:pt>
                <c:pt idx="24">
                  <c:v>67.900000000000006</c:v>
                </c:pt>
                <c:pt idx="32">
                  <c:v>69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F4E-4EBA-B7DE-9B0F2CCAE6D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{03EAE57E-1AE7-4B0D-B751-CE4925C594A7}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F4E-4EBA-B7DE-9B0F2CCAE6D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{50675AAC-A168-471E-B9E9-4A20424E3723}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F4E-4EBA-B7DE-9B0F2CCAE6D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{81B968DF-C5EC-461D-9A3A-E1657A51FE4D}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F4E-4EBA-B7DE-9B0F2CCAE6D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{9110DB90-6757-4477-B0A1-76F2FB07A1F1}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F4E-4EBA-B7DE-9B0F2CCAE6D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{63FBAD45-1769-4EC4-9402-147AD8D05F7D}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F4E-4EBA-B7DE-9B0F2CCAE6D9}"/>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{E151E053-461E-4ACB-A433-190BE3A0DAF3}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F4E-4EBA-B7DE-9B0F2CCAE6D9}"/>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{213AC66A-D603-4CFF-B95A-0550BC234AEF}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F4E-4EBA-B7DE-9B0F2CCAE6D9}"/>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{0223437B-5430-40A0-B594-CA9E49BD956C}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F4E-4EBA-B7DE-9B0F2CCAE6D9}"/>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{29A5AF1B-EBC5-4AEE-9285-C95E1964E011}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F4E-4EBA-B7DE-9B0F2CCAE6D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58</c:v>
                </c:pt>
                <c:pt idx="16">
                  <c:v>59.7</c:v>
                </c:pt>
                <c:pt idx="24">
                  <c:v>60.8</c:v>
                </c:pt>
                <c:pt idx="32">
                  <c:v>62</c:v>
                </c:pt>
              </c:numCache>
            </c:numRef>
          </c:xVal>
          <c:yVal>
            <c:numRef>
              <c:f>公会計指標分析・財政指標組合せ分析表!$BP$55:$DC$55</c:f>
              <c:numCache>
                <c:formatCode>#,##0.0;"▲ "#,##0.0</c:formatCode>
                <c:ptCount val="40"/>
                <c:pt idx="0">
                  <c:v>15.5</c:v>
                </c:pt>
                <c:pt idx="8">
                  <c:v>14</c:v>
                </c:pt>
                <c:pt idx="16">
                  <c:v>11.4</c:v>
                </c:pt>
                <c:pt idx="24">
                  <c:v>10.4</c:v>
                </c:pt>
                <c:pt idx="32">
                  <c:v>10.9</c:v>
                </c:pt>
              </c:numCache>
            </c:numRef>
          </c:yVal>
          <c:smooth val="0"/>
          <c:extLst>
            <c:ext xmlns:c16="http://schemas.microsoft.com/office/drawing/2014/chart" uri="{C3380CC4-5D6E-409C-BE32-E72D297353CC}">
              <c16:uniqueId val="{00000013-FF4E-4EBA-B7DE-9B0F2CCAE6D9}"/>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7"/>
          <c:min val="9"/>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{7BE9CC06-A9EE-4449-A914-3ADA935F781C}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635-4CC0-8257-C5C21394E15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{A1D16EF9-AD5A-4BEA-9AE1-239D085BE6F0}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635-4CC0-8257-C5C21394E15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{814D0050-098D-4C84-BF72-D1988ADDDBC1}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635-4CC0-8257-C5C21394E15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{B9C15D15-62E2-4E42-8AA4-475A51154336}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635-4CC0-8257-C5C21394E15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{0FE233CE-D8AE-463B-9B55-C27D770F53C9}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635-4CC0-8257-C5C21394E159}"/>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{E6516DBD-41AC-451A-A04D-64839262CCA0}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635-4CC0-8257-C5C21394E159}"/>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{8D1DEDD6-3506-4B71-8936-D99182861F43}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635-4CC0-8257-C5C21394E159}"/>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{262AB0B6-8ED5-4CA7-91D6-8F90B43F5E39}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635-4CC0-8257-C5C21394E159}"/>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{F646FF78-E388-47D8-93AF-6F2691739E2F}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635-4CC0-8257-C5C21394E15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3.9</c:v>
                </c:pt>
                <c:pt idx="8">
                  <c:v>3</c:v>
                </c:pt>
                <c:pt idx="16">
                  <c:v>2.6</c:v>
                </c:pt>
                <c:pt idx="24">
                  <c:v>2.2000000000000002</c:v>
                </c:pt>
                <c:pt idx="32">
                  <c:v>2.5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635-4CC0-8257-C5C21394E15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{D2792EA3-C8B2-4C3C-A3BD-58FD4B7DCDD7}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635-4CC0-8257-C5C21394E15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{DFFF71D7-F3D6-41A5-90AC-8F6D44CAAF62}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635-4CC0-8257-C5C21394E15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{7B365400-0F2A-4C8A-82DF-4FA00EF58185}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635-4CC0-8257-C5C21394E15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{22745DA3-5E14-4BAB-83F7-4ED358CC583B}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635-4CC0-8257-C5C21394E15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{ECCC9664-A2F3-4DC6-8898-643288B1F857}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635-4CC0-8257-C5C21394E159}"/>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{AB7B67F5-BEF2-4320-ACC9-8DF222B46759}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635-4CC0-8257-C5C21394E159}"/>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{5D04B395-B0CD-412E-A642-C058C1EA215A}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635-4CC0-8257-C5C21394E159}"/>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{B6A14396-F8C7-4D28-8A08-A6E5C8A74840}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635-4CC0-8257-C5C21394E159}"/>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{2E2F265A-AA58-4B20-81B4-B7E323A1D8E7}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635-4CC0-8257-C5C21394E15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6.5</c:v>
                </c:pt>
                <c:pt idx="16">
                  <c:v>6.7</c:v>
                </c:pt>
                <c:pt idx="24">
                  <c:v>6.6</c:v>
                </c:pt>
                <c:pt idx="32">
                  <c:v>5.9</c:v>
                </c:pt>
              </c:numCache>
            </c:numRef>
          </c:xVal>
          <c:yVal>
            <c:numRef>
              <c:f>公会計指標分析・財政指標組合せ分析表!$BP$77:$DC$77</c:f>
              <c:numCache>
                <c:formatCode>#,##0.0;"▲ "#,##0.0</c:formatCode>
                <c:ptCount val="40"/>
                <c:pt idx="0">
                  <c:v>15.5</c:v>
                </c:pt>
                <c:pt idx="8">
                  <c:v>14</c:v>
                </c:pt>
                <c:pt idx="16">
                  <c:v>11.4</c:v>
                </c:pt>
                <c:pt idx="24">
                  <c:v>10.4</c:v>
                </c:pt>
                <c:pt idx="32">
                  <c:v>10.9</c:v>
                </c:pt>
              </c:numCache>
            </c:numRef>
          </c:yVal>
          <c:smooth val="0"/>
          <c:extLst>
            <c:ext xmlns:c16="http://schemas.microsoft.com/office/drawing/2014/chart" uri="{C3380CC4-5D6E-409C-BE32-E72D297353CC}">
              <c16:uniqueId val="{00000013-4635-4CC0-8257-C5C21394E159}"/>
            </c:ext>
          </c:extLst>
        </c:ser>
        <c:dLbls>
          <c:showLegendKey val="0"/>
          <c:showVal val="1"/>
          <c:showCatName val="0"/>
          <c:showSerName val="0"/>
          <c:showPercent val="0"/>
          <c:showBubbleSize val="0"/>
        </c:dLbls>
        <c:axId val="84219776"/>
        <c:axId val="84234240"/>
      </c:scatterChart>
      <c:valAx>
        <c:axId val="84219776"/>
        <c:scaling>
          <c:orientation val="maxMin"/>
          <c:max val="6.8"/>
          <c:min val="5.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7"/>
          <c:min val="9"/>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三重県東員町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元利償還金について、近年、臨時財政対策債の借入額が増加傾向にあるが、今年度は利率の高い起債の償還が終了したため、前年度より</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7</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百万円減少している。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算入公債費等は、前年度より</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17</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百万円減少しており、全体として実質公債費比率の分子の額は、前年度より</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41</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百万円の増加である。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公共施設の老朽化が進んでいるため、施設改修のため起債をする必要があり、今後は値の増加が見込まれるが、的確な事業の選択により、起債に大きく依存することのない財政運営に努める。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a:ea typeface="ＭＳ Ｐゴシック"/>
              <a:cs typeface="+mn-cs"/>
            </a:rPr>
            <a:t>満期一括償還地方債の起債は無し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三重県東員町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将来負担額では、起債の増加により一般会計等に係る地方債の現在高が、前年度より</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496</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百万円増加している。</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また、充当可能財源等については、充当可能基金が前年度より</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328</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百万円増加し、全体として将来負担比率の分子の額は、</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38</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百円減少している。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今後も将来世代への負担を抑えるよう適切な事業の選択を行い、財政の健全化に努める。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三重県東員町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今年度は財政調整基金へ</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202</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百万円積み立てを行った。特定目的基金においては、老朽化した教育施設等の施設改修に充てたことにより</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34</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百万円減少し、基金全体としては</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168</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百万円の増加となった。</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老朽化した教育施設の長寿命化等の施設改修に備えて、短期的には教育施設整備基金に積み立てる予定ではあるが、義務的経費の増加や、老朽化した施設の改修工事が予定されている事から、基金全体としては中期的には減少傾向となる見込み。</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公共施設整備基金：公共施設の計画的な整備の推進</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まちづくり基金：まちづくりを推進する事業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墓地公園管理基金：墓地公園の適正管理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みえ森と緑の県民税市町交付金基金：</a:t>
          </a:r>
          <a:r>
            <a:rPr lang="ja-JP" altLang="en-US" sz="1300">
              <a:effectLst/>
              <a:latin typeface="ＭＳ ゴシック" panose="020B0609070205080204" pitchFamily="49" charset="-128"/>
              <a:ea typeface="ＭＳ ゴシック" panose="020B0609070205080204" pitchFamily="49" charset="-128"/>
            </a:rPr>
            <a:t>災害に強い森林づくり及び町民全体で森林を支える社会づくりを推進する施策</a:t>
          </a:r>
          <a:endParaRPr lang="en-US"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石油貯蔵施設立地対策等交付金基金：消防力の増強に係る事業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公共施設整備基金：教育施設整備基金、都市公園整備基金、下水道整備基金を統合し、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1,013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まちづくり基金：ふれあい基金、ふるさと・水と土保全対策基金、交通安全対策基金、公共交通整備運営基金を統合し、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369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百万円で新設した。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子育て支援センター整備、町道歩道整備に充てるため、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公共施設整備基金：老朽化した公共施設の長寿命化等の施設改修に備えて、計画的に積立てを行う。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今年度は財政調整基金へ</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202</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百万円積み立てを行った。</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財政調整基金の残高は、災害時に備え標準財政規模の２０％</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約１１億円</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を確保することとしているが、コロナ禍にあっては必要額は大きくなると考えている。義務的経費の増加等により、中期的には減少していく見込みであるが、標準財政規模の２０％＋</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α</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を維持するように努める。</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増減なし</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経済事情の急激な変動等により著しく財源が不足する場合において町債の償還の財源に充てるときに備え、適切に残高を確保する。</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2BA4B32-BF86-4BE7-9591-0173725EF3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E7D6A16-5310-41A1-BE07-5C83FEC96F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C7C24F21-D703-46C3-8579-94A75FC77316}"/>
            </a:ext>
          </a:extLst>
        </xdr:cNvPr>
        <xdr:cNvSpPr/>
      </xdr:nvSpPr>
      <xdr:spPr>
        <a:xfrm>
          <a:off x="117602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269DD0F2-E920-4D59-9018-2067C56C5D20}"/>
            </a:ext>
          </a:extLst>
        </xdr:cNvPr>
        <xdr:cNvSpPr/>
      </xdr:nvSpPr>
      <xdr:spPr>
        <a:xfrm>
          <a:off x="131318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3DBCD4FC-F878-496F-9964-6FD3C73685D0}"/>
            </a:ext>
          </a:extLst>
        </xdr:cNvPr>
        <xdr:cNvSpPr/>
      </xdr:nvSpPr>
      <xdr:spPr>
        <a:xfrm>
          <a:off x="145034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88569775-17E9-4CF9-8C6B-8F99C410B9F4}"/>
            </a:ext>
          </a:extLst>
        </xdr:cNvPr>
        <xdr:cNvSpPr/>
      </xdr:nvSpPr>
      <xdr:spPr>
        <a:xfrm>
          <a:off x="158750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D9643A38-84DC-4AC0-B79F-C8D046C0ECFF}"/>
            </a:ext>
          </a:extLst>
        </xdr:cNvPr>
        <xdr:cNvSpPr/>
      </xdr:nvSpPr>
      <xdr:spPr>
        <a:xfrm>
          <a:off x="172466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EE9EE5AF-810D-4BF4-BD61-234560A5CEFD}"/>
            </a:ext>
          </a:extLst>
        </xdr:cNvPr>
        <xdr:cNvSpPr/>
      </xdr:nvSpPr>
      <xdr:spPr>
        <a:xfrm>
          <a:off x="117602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DDC114FE-6168-467F-B427-838B05A04680}"/>
            </a:ext>
          </a:extLst>
        </xdr:cNvPr>
        <xdr:cNvSpPr/>
      </xdr:nvSpPr>
      <xdr:spPr>
        <a:xfrm>
          <a:off x="131318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57A2D22C-35FB-4B29-A912-70C1AE84D826}"/>
            </a:ext>
          </a:extLst>
        </xdr:cNvPr>
        <xdr:cNvSpPr/>
      </xdr:nvSpPr>
      <xdr:spPr>
        <a:xfrm>
          <a:off x="145034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F4CEEDF1-FC3E-4E73-9813-FFB93851B1CC}"/>
            </a:ext>
          </a:extLst>
        </xdr:cNvPr>
        <xdr:cNvSpPr/>
      </xdr:nvSpPr>
      <xdr:spPr>
        <a:xfrm>
          <a:off x="158750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A75C85-B14E-4B11-A635-A4D9504E57DB}"/>
            </a:ext>
          </a:extLst>
        </xdr:cNvPr>
        <xdr:cNvSpPr/>
      </xdr:nvSpPr>
      <xdr:spPr>
        <a:xfrm>
          <a:off x="172466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E7F77C54-CBFC-4C3B-ACD2-CFEC646A6E2D}"/>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D9E8A9E-2F6B-4F79-9E7B-78D938B9825A}"/>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C830C9F3-3A16-472C-AEEC-58075458EA3B}"/>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B3A8EF3A-6E7B-4041-B213-7B2F9E9378EE}"/>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三重県東員町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5D68447-62AB-46CE-A323-917D8186B0EF}"/>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B703153E-BD03-41D3-800B-27884EDF5BA2}"/>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10156F8D-85FD-426B-B4BE-FE932A2F2C3F}"/>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D9EC77BE-EB95-4F32-A991-D69BC6400ECF}"/>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3AD6A52C-1024-4FA3-A3A4-291974EC9388}"/>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530F4653-9981-4884-9092-21AF0B291917}"/>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25,942
25,268
22.68
12,064,542
11,401,319
644,213
6,060,557
6,458,261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4C597353-BD26-4248-8EB2-66A690476951}"/>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37F5D6FD-B53D-4D7E-A336-B49C0A4EB09C}"/>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93C220F2-1488-40A9-8196-EAA22AEFA48C}"/>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9BC95FE9-BD31-4F72-8458-8E08352BF273}"/>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8F44115B-1C47-41F8-9C6C-DC95227E8337}"/>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78BFA663-97A2-4551-BA12-8AFA5176C946}"/>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FDFEC6F3-2540-4230-AD92-C3CF5B77BFFA}"/>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E88D3FA6-F7FC-4759-B398-7F9F083122D1}"/>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33F60B94-EC1F-46BA-A64B-BB7DFA809D5A}"/>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6F10147F-2719-4631-B04D-6610DA17C3F2}"/>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44D1A30B-B1DD-4650-86DB-615C5E89E9BC}"/>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B3D50DF4-0725-4F73-9ED6-AD39C0EBFCD7}"/>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9920A364-F04A-474D-A795-3E4CF2B40893}"/>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865F91C9-6255-431D-B5CC-80CDDFDBC5FB}"/>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F0857B2D-01AB-41FD-B1AF-FBF108048406}"/>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9B0C92BB-E30B-4DE8-B3A0-485D381453E7}"/>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B04B197-66D4-4F9E-A01E-EFCDA74E0188}"/>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F6FB6CD5-946D-438B-A5EF-A966E810A565}"/>
            </a:ext>
          </a:extLst>
        </xdr:cNvPr>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1A8DC10D-A901-4A58-8EFF-2A098B2D7F5F}"/>
            </a:ext>
          </a:extLst>
        </xdr:cNvPr>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C7542652-EC46-40DD-9D35-577253017C3E}"/>
            </a:ext>
          </a:extLst>
        </xdr:cNvPr>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94895FDD-8A62-4367-8A6B-8F696EF5BF8B}"/>
            </a:ext>
          </a:extLst>
        </xdr:cNvPr>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97B40ACD-ECC2-4747-80D9-EF971F9101B6}"/>
            </a:ext>
          </a:extLst>
        </xdr:cNvPr>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57D04EC7-E095-4935-A134-E7962F9A9C4C}"/>
            </a:ext>
          </a:extLst>
        </xdr:cNvPr>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12D040D-DD1B-40F5-A9E5-6DA7EE6C8519}"/>
            </a:ext>
          </a:extLst>
        </xdr:cNvPr>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1781C9C9-209E-4BC6-8A44-244B77FA1AA6}"/>
            </a:ext>
          </a:extLst>
        </xdr:cNvPr>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4C83B11A-B7DC-4BE0-AD39-8831EB561F7E}"/>
            </a:ext>
          </a:extLst>
        </xdr:cNvPr>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AB5829D5-CF51-4FBD-B865-F9749ED950FC}"/>
            </a:ext>
          </a:extLst>
        </xdr:cNvPr>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33567388-256A-4E4C-9DB1-CEDF4C2D52AD}"/>
            </a:ext>
          </a:extLst>
        </xdr:cNvPr>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832DEC43-38ED-413D-A6ED-FB93CB350F02}"/>
            </a:ext>
          </a:extLst>
        </xdr:cNvPr>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48CF9F90-0013-4AB2-BC3C-529E7A42AF04}"/>
            </a:ext>
          </a:extLst>
        </xdr:cNvPr>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9015A8F-39F4-478F-9C67-0C0D252321A9}"/>
            </a:ext>
          </a:extLst>
        </xdr:cNvPr>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13732193-7DAE-4573-AECF-CD86BEC2595D}"/>
            </a:ext>
          </a:extLst>
        </xdr:cNvPr>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17995A4B-BEE1-40A3-ACEA-2EB388658B1A}"/>
            </a:ext>
          </a:extLst>
        </xdr:cNvPr>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1FB55E26-F8D4-4AB9-AF62-7A24D2D37CAF}"/>
            </a:ext>
          </a:extLst>
        </xdr:cNvPr>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954FE5A9-5E3C-443B-AFB8-F454DABB4DBE}"/>
            </a:ext>
          </a:extLst>
        </xdr:cNvPr>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有形固定資産減価償却率については、類似団体平均を上回る水準となっています。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年代から昭和</a:t>
          </a:r>
          <a:r>
            <a:rPr kumimoji="1" lang="en-US" altLang="ja-JP" sz="1100">
              <a:latin typeface="ＭＳ Ｐゴシック" panose="020B0600070205080204" pitchFamily="50" charset="-128"/>
              <a:ea typeface="ＭＳ Ｐゴシック" panose="020B0600070205080204" pitchFamily="50" charset="-128"/>
            </a:rPr>
            <a:t>60</a:t>
          </a:r>
          <a:r>
            <a:rPr kumimoji="1" lang="ja-JP" altLang="en-US" sz="1100">
              <a:latin typeface="ＭＳ Ｐゴシック" panose="020B0600070205080204" pitchFamily="50" charset="-128"/>
              <a:ea typeface="ＭＳ Ｐゴシック" panose="020B0600070205080204" pitchFamily="50" charset="-128"/>
            </a:rPr>
            <a:t>年代にかけて、人口の増加や行政需要の拡大等を背景に、多くの公共施設等の建設・整備が行われており、これら施設の老朽化が進んでいることが要因と考えられます。</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58FC2088-3C7C-4AD7-8E3D-22283881B823}"/>
            </a:ext>
          </a:extLst>
        </xdr:cNvPr>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61CA0176-4380-4BB4-8939-B4632371C3EF}"/>
            </a:ext>
          </a:extLst>
        </xdr:cNvPr>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BCB1895D-865F-40EB-A773-EB6B975192C7}"/>
            </a:ext>
          </a:extLst>
        </xdr:cNvPr>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2F70B5AF-98CA-49EC-A96A-DB3F0758A2B7}"/>
            </a:ext>
          </a:extLst>
        </xdr:cNvPr>
        <xdr:cNvCxnSpPr/>
      </xdr:nvCxnSpPr>
      <xdr:spPr>
        <a:xfrm>
          <a:off x="1152525" y="6473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5119FFE9-6D95-465D-86AE-78F4FE18B956}"/>
            </a:ext>
          </a:extLst>
        </xdr:cNvPr>
        <xdr:cNvSpPr txBox="1"/>
      </xdr:nvSpPr>
      <xdr:spPr>
        <a:xfrm>
          <a:off x="786781" y="6386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F3E3A22C-9465-4185-AC89-83A4838071CB}"/>
            </a:ext>
          </a:extLst>
        </xdr:cNvPr>
        <xdr:cNvCxnSpPr/>
      </xdr:nvCxnSpPr>
      <xdr:spPr>
        <a:xfrm>
          <a:off x="1152525" y="60610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83E1E5D7-5677-4179-B75B-FF4B17190D24}"/>
            </a:ext>
          </a:extLst>
        </xdr:cNvPr>
        <xdr:cNvSpPr txBox="1"/>
      </xdr:nvSpPr>
      <xdr:spPr>
        <a:xfrm>
          <a:off x="786781" y="5967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8282B8E3-8273-4506-A63E-955E25C93928}"/>
            </a:ext>
          </a:extLst>
        </xdr:cNvPr>
        <xdr:cNvCxnSpPr/>
      </xdr:nvCxnSpPr>
      <xdr:spPr>
        <a:xfrm>
          <a:off x="1152525" y="56419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5B5B2BA4-B276-4450-9E7F-8B6BBE492E7A}"/>
            </a:ext>
          </a:extLst>
        </xdr:cNvPr>
        <xdr:cNvSpPr txBox="1"/>
      </xdr:nvSpPr>
      <xdr:spPr>
        <a:xfrm>
          <a:off x="786781" y="5554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D3936B64-BC19-44AE-BB44-934BEF9BB480}"/>
            </a:ext>
          </a:extLst>
        </xdr:cNvPr>
        <xdr:cNvCxnSpPr/>
      </xdr:nvCxnSpPr>
      <xdr:spPr>
        <a:xfrm>
          <a:off x="1152525" y="52292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8C7FF38E-933B-4D1A-912C-E5ACF06DFEF9}"/>
            </a:ext>
          </a:extLst>
        </xdr:cNvPr>
        <xdr:cNvSpPr txBox="1"/>
      </xdr:nvSpPr>
      <xdr:spPr>
        <a:xfrm>
          <a:off x="786781" y="513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A78FB772-865B-4866-A294-40BA0A6110CD}"/>
            </a:ext>
          </a:extLst>
        </xdr:cNvPr>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03A47D3C-F6E3-4C93-8FA3-7DE8F2C760FC}"/>
            </a:ext>
          </a:extLst>
        </xdr:cNvPr>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2A6143D8-AEA8-46EA-81A9-7B0483A0D829}"/>
            </a:ext>
          </a:extLst>
        </xdr:cNvPr>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146939</xdr:rowOff>
    </xdr:from>
    <xdr:to>
      <xdr:col>23</xdr:col>
      <xdr:colOff>85090</xdr:colOff>
      <xdr:row>32</xdr:row>
      <xdr:rowOff>150241</xdr:rowOff>
    </xdr:to>
    <xdr:cxnSp macro="">
      <xdr:nvCxnSpPr>
        <xdr:cNvPr id="73" name="直線コネクタ 72">
          <a:extLst>
            <a:ext uri="{FF2B5EF4-FFF2-40B4-BE49-F238E27FC236}">
              <a16:creationId xmlns:a16="http://schemas.microsoft.com/office/drawing/2014/main" id="{6317D5F7-A84F-420E-B1CD-EED205225F5A}"/>
            </a:ext>
          </a:extLst>
        </xdr:cNvPr>
        <xdr:cNvCxnSpPr/>
      </xdr:nvCxnSpPr>
      <xdr:spPr>
        <a:xfrm flipV="1">
          <a:off x="4300220" y="5220589"/>
          <a:ext cx="1270" cy="99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154068</xdr:rowOff>
    </xdr:from>
    <xdr:ext cx="405111" cy="259045"/>
    <xdr:sp macro="" textlink="">
      <xdr:nvSpPr>
        <xdr:cNvPr id="74" name="有形固定資産減価償却率最小値テキスト">
          <a:extLst>
            <a:ext uri="{FF2B5EF4-FFF2-40B4-BE49-F238E27FC236}">
              <a16:creationId xmlns:a16="http://schemas.microsoft.com/office/drawing/2014/main" id="{7B5E08D0-C3E4-48D1-B541-9EEB387D3BA0}"/>
            </a:ext>
          </a:extLst>
        </xdr:cNvPr>
        <xdr:cNvSpPr txBox="1"/>
      </xdr:nvSpPr>
      <xdr:spPr>
        <a:xfrm>
          <a:off x="4352925" y="621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150241</xdr:rowOff>
    </xdr:from>
    <xdr:to>
      <xdr:col>23</xdr:col>
      <xdr:colOff>174625</xdr:colOff>
      <xdr:row>32</xdr:row>
      <xdr:rowOff>150241</xdr:rowOff>
    </xdr:to>
    <xdr:cxnSp macro="">
      <xdr:nvCxnSpPr>
        <xdr:cNvPr id="75" name="直線コネクタ 74">
          <a:extLst>
            <a:ext uri="{FF2B5EF4-FFF2-40B4-BE49-F238E27FC236}">
              <a16:creationId xmlns:a16="http://schemas.microsoft.com/office/drawing/2014/main" id="{633E8C07-4DDE-4638-9311-EE617A35E5AD}"/>
            </a:ext>
          </a:extLst>
        </xdr:cNvPr>
        <xdr:cNvCxnSpPr/>
      </xdr:nvCxnSpPr>
      <xdr:spPr>
        <a:xfrm>
          <a:off x="4213225" y="6214491"/>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93616</xdr:rowOff>
    </xdr:from>
    <xdr:ext cx="405111" cy="259045"/>
    <xdr:sp macro="" textlink="">
      <xdr:nvSpPr>
        <xdr:cNvPr id="76" name="有形固定資産減価償却率最大値テキスト">
          <a:extLst>
            <a:ext uri="{FF2B5EF4-FFF2-40B4-BE49-F238E27FC236}">
              <a16:creationId xmlns:a16="http://schemas.microsoft.com/office/drawing/2014/main" id="{E6DE4003-1203-446D-A0DC-01C7857E4CF7}"/>
            </a:ext>
          </a:extLst>
        </xdr:cNvPr>
        <xdr:cNvSpPr txBox="1"/>
      </xdr:nvSpPr>
      <xdr:spPr>
        <a:xfrm>
          <a:off x="4352925" y="5002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146939</xdr:rowOff>
    </xdr:from>
    <xdr:to>
      <xdr:col>23</xdr:col>
      <xdr:colOff>174625</xdr:colOff>
      <xdr:row>26</xdr:row>
      <xdr:rowOff>146939</xdr:rowOff>
    </xdr:to>
    <xdr:cxnSp macro="">
      <xdr:nvCxnSpPr>
        <xdr:cNvPr id="77" name="直線コネクタ 76">
          <a:extLst>
            <a:ext uri="{FF2B5EF4-FFF2-40B4-BE49-F238E27FC236}">
              <a16:creationId xmlns:a16="http://schemas.microsoft.com/office/drawing/2014/main" id="{442F21A0-3A85-42DE-BC29-419B1EECEEAA}"/>
            </a:ext>
          </a:extLst>
        </xdr:cNvPr>
        <xdr:cNvCxnSpPr/>
      </xdr:nvCxnSpPr>
      <xdr:spPr>
        <a:xfrm>
          <a:off x="4213225" y="5220589"/>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131462</xdr:rowOff>
    </xdr:from>
    <xdr:ext cx="405111" cy="259045"/>
    <xdr:sp macro="" textlink="">
      <xdr:nvSpPr>
        <xdr:cNvPr id="78" name="有形固定資産減価償却率平均値テキスト">
          <a:extLst>
            <a:ext uri="{FF2B5EF4-FFF2-40B4-BE49-F238E27FC236}">
              <a16:creationId xmlns:a16="http://schemas.microsoft.com/office/drawing/2014/main" id="{0B57D948-21D0-461C-9D22-6440DBB9FCB3}"/>
            </a:ext>
          </a:extLst>
        </xdr:cNvPr>
        <xdr:cNvSpPr txBox="1"/>
      </xdr:nvSpPr>
      <xdr:spPr>
        <a:xfrm>
          <a:off x="4352925" y="5535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108585</xdr:rowOff>
    </xdr:from>
    <xdr:to>
      <xdr:col>23</xdr:col>
      <xdr:colOff>136525</xdr:colOff>
      <xdr:row>30</xdr:row>
      <xdr:rowOff>38735</xdr:rowOff>
    </xdr:to>
    <xdr:sp macro="" textlink="">
      <xdr:nvSpPr>
        <xdr:cNvPr id="79" name="フローチャート: 判断 78">
          <a:extLst>
            <a:ext uri="{FF2B5EF4-FFF2-40B4-BE49-F238E27FC236}">
              <a16:creationId xmlns:a16="http://schemas.microsoft.com/office/drawing/2014/main" id="{7567ABC3-BD27-4662-9A5C-17B98C20358C}"/>
            </a:ext>
          </a:extLst>
        </xdr:cNvPr>
        <xdr:cNvSpPr/>
      </xdr:nvSpPr>
      <xdr:spPr>
        <a:xfrm>
          <a:off x="4251325" y="56775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56769</xdr:rowOff>
    </xdr:from>
    <xdr:to>
      <xdr:col>19</xdr:col>
      <xdr:colOff>187325</xdr:colOff>
      <xdr:row>29</xdr:row>
      <xdr:rowOff>158369</xdr:rowOff>
    </xdr:to>
    <xdr:sp macro="" textlink="">
      <xdr:nvSpPr>
        <xdr:cNvPr id="80" name="フローチャート: 判断 79">
          <a:extLst>
            <a:ext uri="{FF2B5EF4-FFF2-40B4-BE49-F238E27FC236}">
              <a16:creationId xmlns:a16="http://schemas.microsoft.com/office/drawing/2014/main" id="{81F0FF14-BF1C-4BBC-B00B-C5FD69DBF6A1}"/>
            </a:ext>
          </a:extLst>
        </xdr:cNvPr>
        <xdr:cNvSpPr/>
      </xdr:nvSpPr>
      <xdr:spPr>
        <a:xfrm>
          <a:off x="3616325" y="562571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9271</xdr:rowOff>
    </xdr:from>
    <xdr:to>
      <xdr:col>15</xdr:col>
      <xdr:colOff>187325</xdr:colOff>
      <xdr:row>29</xdr:row>
      <xdr:rowOff>110871</xdr:rowOff>
    </xdr:to>
    <xdr:sp macro="" textlink="">
      <xdr:nvSpPr>
        <xdr:cNvPr id="81" name="フローチャート: 判断 80">
          <a:extLst>
            <a:ext uri="{FF2B5EF4-FFF2-40B4-BE49-F238E27FC236}">
              <a16:creationId xmlns:a16="http://schemas.microsoft.com/office/drawing/2014/main" id="{FA464EC3-F038-4983-AE8F-B5C872706DA9}"/>
            </a:ext>
          </a:extLst>
        </xdr:cNvPr>
        <xdr:cNvSpPr/>
      </xdr:nvSpPr>
      <xdr:spPr>
        <a:xfrm>
          <a:off x="2930525" y="557822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107315</xdr:rowOff>
    </xdr:from>
    <xdr:to>
      <xdr:col>11</xdr:col>
      <xdr:colOff>187325</xdr:colOff>
      <xdr:row>29</xdr:row>
      <xdr:rowOff>37465</xdr:rowOff>
    </xdr:to>
    <xdr:sp macro="" textlink="">
      <xdr:nvSpPr>
        <xdr:cNvPr id="82" name="フローチャート: 判断 81">
          <a:extLst>
            <a:ext uri="{FF2B5EF4-FFF2-40B4-BE49-F238E27FC236}">
              <a16:creationId xmlns:a16="http://schemas.microsoft.com/office/drawing/2014/main" id="{687E8897-5FBC-48FE-81DC-DF3505D0BD91}"/>
            </a:ext>
          </a:extLst>
        </xdr:cNvPr>
        <xdr:cNvSpPr/>
      </xdr:nvSpPr>
      <xdr:spPr>
        <a:xfrm>
          <a:off x="2244725" y="551116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94361</xdr:rowOff>
    </xdr:from>
    <xdr:to>
      <xdr:col>7</xdr:col>
      <xdr:colOff>187325</xdr:colOff>
      <xdr:row>29</xdr:row>
      <xdr:rowOff>24511</xdr:rowOff>
    </xdr:to>
    <xdr:sp macro="" textlink="">
      <xdr:nvSpPr>
        <xdr:cNvPr id="83" name="フローチャート: 判断 82">
          <a:extLst>
            <a:ext uri="{FF2B5EF4-FFF2-40B4-BE49-F238E27FC236}">
              <a16:creationId xmlns:a16="http://schemas.microsoft.com/office/drawing/2014/main" id="{B1A1990D-FFC7-44FD-95C5-D51D10A1B31B}"/>
            </a:ext>
          </a:extLst>
        </xdr:cNvPr>
        <xdr:cNvSpPr/>
      </xdr:nvSpPr>
      <xdr:spPr>
        <a:xfrm>
          <a:off x="1558925" y="54982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55A36A1C-E7A6-40A4-B0BC-6C38BBA9BA44}"/>
            </a:ext>
          </a:extLst>
        </xdr:cNvPr>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2C51EE54-2BAF-4280-8C59-22801665E472}"/>
            </a:ext>
          </a:extLst>
        </xdr:cNvPr>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F8C8C129-6CE9-4E63-A5E0-7115220C69FC}"/>
            </a:ext>
          </a:extLst>
        </xdr:cNvPr>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E5EA5046-B512-434A-AEF7-BA90211E9A5F}"/>
            </a:ext>
          </a:extLst>
        </xdr:cNvPr>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ED86C81C-5533-4B6C-A501-2F779D80B71F}"/>
            </a:ext>
          </a:extLst>
        </xdr:cNvPr>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89" name="楕円 88">
          <a:extLst>
            <a:ext uri="{FF2B5EF4-FFF2-40B4-BE49-F238E27FC236}">
              <a16:creationId xmlns:a16="http://schemas.microsoft.com/office/drawing/2014/main" id="{5C59CBD9-4002-4479-A0F8-344BB4797261}"/>
            </a:ext>
          </a:extLst>
        </xdr:cNvPr>
        <xdr:cNvSpPr/>
      </xdr:nvSpPr>
      <xdr:spPr>
        <a:xfrm>
          <a:off x="4251325" y="59670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46372</xdr:rowOff>
    </xdr:from>
    <xdr:ext cx="405111" cy="259045"/>
    <xdr:sp macro="" textlink="">
      <xdr:nvSpPr>
        <xdr:cNvPr id="90" name="有形固定資産減価償却率該当値テキスト">
          <a:extLst>
            <a:ext uri="{FF2B5EF4-FFF2-40B4-BE49-F238E27FC236}">
              <a16:creationId xmlns:a16="http://schemas.microsoft.com/office/drawing/2014/main" id="{505B2A40-B01D-42B9-A62D-4A3071A34544}"/>
            </a:ext>
          </a:extLst>
        </xdr:cNvPr>
        <xdr:cNvSpPr txBox="1"/>
      </xdr:nvSpPr>
      <xdr:spPr>
        <a:xfrm>
          <a:off x="4352925" y="5945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20447</xdr:rowOff>
    </xdr:from>
    <xdr:to>
      <xdr:col>19</xdr:col>
      <xdr:colOff>187325</xdr:colOff>
      <xdr:row>31</xdr:row>
      <xdr:rowOff>122047</xdr:rowOff>
    </xdr:to>
    <xdr:sp macro="" textlink="">
      <xdr:nvSpPr>
        <xdr:cNvPr id="91" name="楕円 90">
          <a:extLst>
            <a:ext uri="{FF2B5EF4-FFF2-40B4-BE49-F238E27FC236}">
              <a16:creationId xmlns:a16="http://schemas.microsoft.com/office/drawing/2014/main" id="{B005E17C-F83D-457D-9E8B-131ED110D4EF}"/>
            </a:ext>
          </a:extLst>
        </xdr:cNvPr>
        <xdr:cNvSpPr/>
      </xdr:nvSpPr>
      <xdr:spPr>
        <a:xfrm>
          <a:off x="3616325" y="591959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71247</xdr:rowOff>
    </xdr:from>
    <xdr:to>
      <xdr:col>23</xdr:col>
      <xdr:colOff>85725</xdr:colOff>
      <xdr:row>31</xdr:row>
      <xdr:rowOff>118745</xdr:rowOff>
    </xdr:to>
    <xdr:cxnSp macro="">
      <xdr:nvCxnSpPr>
        <xdr:cNvPr id="92" name="直線コネクタ 91">
          <a:extLst>
            <a:ext uri="{FF2B5EF4-FFF2-40B4-BE49-F238E27FC236}">
              <a16:creationId xmlns:a16="http://schemas.microsoft.com/office/drawing/2014/main" id="{6071E3D1-7F33-45F7-9166-C4A16C40C5A1}"/>
            </a:ext>
          </a:extLst>
        </xdr:cNvPr>
        <xdr:cNvCxnSpPr/>
      </xdr:nvCxnSpPr>
      <xdr:spPr>
        <a:xfrm>
          <a:off x="3667125" y="5970397"/>
          <a:ext cx="635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135763</xdr:rowOff>
    </xdr:from>
    <xdr:to>
      <xdr:col>15</xdr:col>
      <xdr:colOff>187325</xdr:colOff>
      <xdr:row>31</xdr:row>
      <xdr:rowOff>65913</xdr:rowOff>
    </xdr:to>
    <xdr:sp macro="" textlink="">
      <xdr:nvSpPr>
        <xdr:cNvPr id="93" name="楕円 92">
          <a:extLst>
            <a:ext uri="{FF2B5EF4-FFF2-40B4-BE49-F238E27FC236}">
              <a16:creationId xmlns:a16="http://schemas.microsoft.com/office/drawing/2014/main" id="{55011E85-CCCD-4EB3-A976-538240BDD7C7}"/>
            </a:ext>
          </a:extLst>
        </xdr:cNvPr>
        <xdr:cNvSpPr/>
      </xdr:nvSpPr>
      <xdr:spPr>
        <a:xfrm>
          <a:off x="2930525" y="586981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15113</xdr:rowOff>
    </xdr:from>
    <xdr:to>
      <xdr:col>19</xdr:col>
      <xdr:colOff>136525</xdr:colOff>
      <xdr:row>31</xdr:row>
      <xdr:rowOff>71247</xdr:rowOff>
    </xdr:to>
    <xdr:cxnSp macro="">
      <xdr:nvCxnSpPr>
        <xdr:cNvPr id="94" name="直線コネクタ 93">
          <a:extLst>
            <a:ext uri="{FF2B5EF4-FFF2-40B4-BE49-F238E27FC236}">
              <a16:creationId xmlns:a16="http://schemas.microsoft.com/office/drawing/2014/main" id="{2996E17C-7DF7-4A6F-A2AF-E536AA3D9B65}"/>
            </a:ext>
          </a:extLst>
        </xdr:cNvPr>
        <xdr:cNvCxnSpPr/>
      </xdr:nvCxnSpPr>
      <xdr:spPr>
        <a:xfrm>
          <a:off x="2981325" y="5914263"/>
          <a:ext cx="6858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49403</xdr:rowOff>
    </xdr:from>
    <xdr:to>
      <xdr:col>11</xdr:col>
      <xdr:colOff>187325</xdr:colOff>
      <xdr:row>30</xdr:row>
      <xdr:rowOff>151003</xdr:rowOff>
    </xdr:to>
    <xdr:sp macro="" textlink="">
      <xdr:nvSpPr>
        <xdr:cNvPr id="95" name="楕円 94">
          <a:extLst>
            <a:ext uri="{FF2B5EF4-FFF2-40B4-BE49-F238E27FC236}">
              <a16:creationId xmlns:a16="http://schemas.microsoft.com/office/drawing/2014/main" id="{36F16DEC-8EFF-4DA1-9F1A-429BC66F5AFC}"/>
            </a:ext>
          </a:extLst>
        </xdr:cNvPr>
        <xdr:cNvSpPr/>
      </xdr:nvSpPr>
      <xdr:spPr>
        <a:xfrm>
          <a:off x="2244725" y="578345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100203</xdr:rowOff>
    </xdr:from>
    <xdr:to>
      <xdr:col>15</xdr:col>
      <xdr:colOff>136525</xdr:colOff>
      <xdr:row>31</xdr:row>
      <xdr:rowOff>15113</xdr:rowOff>
    </xdr:to>
    <xdr:cxnSp macro="">
      <xdr:nvCxnSpPr>
        <xdr:cNvPr id="96" name="直線コネクタ 95">
          <a:extLst>
            <a:ext uri="{FF2B5EF4-FFF2-40B4-BE49-F238E27FC236}">
              <a16:creationId xmlns:a16="http://schemas.microsoft.com/office/drawing/2014/main" id="{4AAAA914-EA6A-4F6B-9E3B-3FB0466795A5}"/>
            </a:ext>
          </a:extLst>
        </xdr:cNvPr>
        <xdr:cNvCxnSpPr/>
      </xdr:nvCxnSpPr>
      <xdr:spPr>
        <a:xfrm>
          <a:off x="2295525" y="5834253"/>
          <a:ext cx="6858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147447</xdr:rowOff>
    </xdr:from>
    <xdr:to>
      <xdr:col>7</xdr:col>
      <xdr:colOff>187325</xdr:colOff>
      <xdr:row>30</xdr:row>
      <xdr:rowOff>77597</xdr:rowOff>
    </xdr:to>
    <xdr:sp macro="" textlink="">
      <xdr:nvSpPr>
        <xdr:cNvPr id="97" name="楕円 96">
          <a:extLst>
            <a:ext uri="{FF2B5EF4-FFF2-40B4-BE49-F238E27FC236}">
              <a16:creationId xmlns:a16="http://schemas.microsoft.com/office/drawing/2014/main" id="{1EE5AAD2-651F-413D-A416-E2ECF0D41DA6}"/>
            </a:ext>
          </a:extLst>
        </xdr:cNvPr>
        <xdr:cNvSpPr/>
      </xdr:nvSpPr>
      <xdr:spPr>
        <a:xfrm>
          <a:off x="1558925" y="571639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26797</xdr:rowOff>
    </xdr:from>
    <xdr:to>
      <xdr:col>11</xdr:col>
      <xdr:colOff>136525</xdr:colOff>
      <xdr:row>30</xdr:row>
      <xdr:rowOff>100203</xdr:rowOff>
    </xdr:to>
    <xdr:cxnSp macro="">
      <xdr:nvCxnSpPr>
        <xdr:cNvPr id="98" name="直線コネクタ 97">
          <a:extLst>
            <a:ext uri="{FF2B5EF4-FFF2-40B4-BE49-F238E27FC236}">
              <a16:creationId xmlns:a16="http://schemas.microsoft.com/office/drawing/2014/main" id="{797A1F58-F08A-4FC7-AB0E-8048D6A78EBE}"/>
            </a:ext>
          </a:extLst>
        </xdr:cNvPr>
        <xdr:cNvCxnSpPr/>
      </xdr:nvCxnSpPr>
      <xdr:spPr>
        <a:xfrm>
          <a:off x="1609725" y="5760847"/>
          <a:ext cx="6858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3446</xdr:rowOff>
    </xdr:from>
    <xdr:ext cx="405111" cy="259045"/>
    <xdr:sp macro="" textlink="">
      <xdr:nvSpPr>
        <xdr:cNvPr id="99" name="n_1aveValue有形固定資産減価償却率">
          <a:extLst>
            <a:ext uri="{FF2B5EF4-FFF2-40B4-BE49-F238E27FC236}">
              <a16:creationId xmlns:a16="http://schemas.microsoft.com/office/drawing/2014/main" id="{2F38FB0F-C693-4630-B98F-0DD39019C9A7}"/>
            </a:ext>
          </a:extLst>
        </xdr:cNvPr>
        <xdr:cNvSpPr txBox="1"/>
      </xdr:nvSpPr>
      <xdr:spPr>
        <a:xfrm>
          <a:off x="3470919" y="5407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127398</xdr:rowOff>
    </xdr:from>
    <xdr:ext cx="405111" cy="259045"/>
    <xdr:sp macro="" textlink="">
      <xdr:nvSpPr>
        <xdr:cNvPr id="100" name="n_2aveValue有形固定資産減価償却率">
          <a:extLst>
            <a:ext uri="{FF2B5EF4-FFF2-40B4-BE49-F238E27FC236}">
              <a16:creationId xmlns:a16="http://schemas.microsoft.com/office/drawing/2014/main" id="{19CDB74E-3667-4202-B4D0-E5E2D842B020}"/>
            </a:ext>
          </a:extLst>
        </xdr:cNvPr>
        <xdr:cNvSpPr txBox="1"/>
      </xdr:nvSpPr>
      <xdr:spPr>
        <a:xfrm>
          <a:off x="2797819" y="5366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53992</xdr:rowOff>
    </xdr:from>
    <xdr:ext cx="405111" cy="259045"/>
    <xdr:sp macro="" textlink="">
      <xdr:nvSpPr>
        <xdr:cNvPr id="101" name="n_3aveValue有形固定資産減価償却率">
          <a:extLst>
            <a:ext uri="{FF2B5EF4-FFF2-40B4-BE49-F238E27FC236}">
              <a16:creationId xmlns:a16="http://schemas.microsoft.com/office/drawing/2014/main" id="{684AA477-EF53-46A0-AC9F-4F278C383F64}"/>
            </a:ext>
          </a:extLst>
        </xdr:cNvPr>
        <xdr:cNvSpPr txBox="1"/>
      </xdr:nvSpPr>
      <xdr:spPr>
        <a:xfrm>
          <a:off x="2112019" y="529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41038</xdr:rowOff>
    </xdr:from>
    <xdr:ext cx="405111" cy="259045"/>
    <xdr:sp macro="" textlink="">
      <xdr:nvSpPr>
        <xdr:cNvPr id="102" name="n_4aveValue有形固定資産減価償却率">
          <a:extLst>
            <a:ext uri="{FF2B5EF4-FFF2-40B4-BE49-F238E27FC236}">
              <a16:creationId xmlns:a16="http://schemas.microsoft.com/office/drawing/2014/main" id="{502F642B-EEDB-4729-A0F4-7F45C657774C}"/>
            </a:ext>
          </a:extLst>
        </xdr:cNvPr>
        <xdr:cNvSpPr txBox="1"/>
      </xdr:nvSpPr>
      <xdr:spPr>
        <a:xfrm>
          <a:off x="1426219" y="5279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113174</xdr:rowOff>
    </xdr:from>
    <xdr:ext cx="405111" cy="259045"/>
    <xdr:sp macro="" textlink="">
      <xdr:nvSpPr>
        <xdr:cNvPr id="103" name="n_1mainValue有形固定資産減価償却率">
          <a:extLst>
            <a:ext uri="{FF2B5EF4-FFF2-40B4-BE49-F238E27FC236}">
              <a16:creationId xmlns:a16="http://schemas.microsoft.com/office/drawing/2014/main" id="{03450475-FC0F-4437-AE37-12D485BBB1C5}"/>
            </a:ext>
          </a:extLst>
        </xdr:cNvPr>
        <xdr:cNvSpPr txBox="1"/>
      </xdr:nvSpPr>
      <xdr:spPr>
        <a:xfrm>
          <a:off x="3470919" y="6012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57040</xdr:rowOff>
    </xdr:from>
    <xdr:ext cx="405111" cy="259045"/>
    <xdr:sp macro="" textlink="">
      <xdr:nvSpPr>
        <xdr:cNvPr id="104" name="n_2mainValue有形固定資産減価償却率">
          <a:extLst>
            <a:ext uri="{FF2B5EF4-FFF2-40B4-BE49-F238E27FC236}">
              <a16:creationId xmlns:a16="http://schemas.microsoft.com/office/drawing/2014/main" id="{72134EBA-9812-4E70-83D0-D5FCAF6F22A0}"/>
            </a:ext>
          </a:extLst>
        </xdr:cNvPr>
        <xdr:cNvSpPr txBox="1"/>
      </xdr:nvSpPr>
      <xdr:spPr>
        <a:xfrm>
          <a:off x="2797819" y="5956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142130</xdr:rowOff>
    </xdr:from>
    <xdr:ext cx="405111" cy="259045"/>
    <xdr:sp macro="" textlink="">
      <xdr:nvSpPr>
        <xdr:cNvPr id="105" name="n_3mainValue有形固定資産減価償却率">
          <a:extLst>
            <a:ext uri="{FF2B5EF4-FFF2-40B4-BE49-F238E27FC236}">
              <a16:creationId xmlns:a16="http://schemas.microsoft.com/office/drawing/2014/main" id="{0F45D52D-CF1D-4BE3-8E7F-1DA6A6695A58}"/>
            </a:ext>
          </a:extLst>
        </xdr:cNvPr>
        <xdr:cNvSpPr txBox="1"/>
      </xdr:nvSpPr>
      <xdr:spPr>
        <a:xfrm>
          <a:off x="2112019" y="5876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68724</xdr:rowOff>
    </xdr:from>
    <xdr:ext cx="405111" cy="259045"/>
    <xdr:sp macro="" textlink="">
      <xdr:nvSpPr>
        <xdr:cNvPr id="106" name="n_4mainValue有形固定資産減価償却率">
          <a:extLst>
            <a:ext uri="{FF2B5EF4-FFF2-40B4-BE49-F238E27FC236}">
              <a16:creationId xmlns:a16="http://schemas.microsoft.com/office/drawing/2014/main" id="{37702989-0D95-44AB-9A6F-1FC37E44005E}"/>
            </a:ext>
          </a:extLst>
        </xdr:cNvPr>
        <xdr:cNvSpPr txBox="1"/>
      </xdr:nvSpPr>
      <xdr:spPr>
        <a:xfrm>
          <a:off x="1426219" y="5802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DD80A445-7094-48DD-92A7-CB5F5AAB0D2D}"/>
            </a:ext>
          </a:extLst>
        </xdr:cNvPr>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EF4A24A9-F442-4B03-9D1C-DFAF1CCBEC62}"/>
            </a:ext>
          </a:extLst>
        </xdr:cNvPr>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97E39BEF-02D8-4A97-B036-22E35835B29D}"/>
            </a:ext>
          </a:extLst>
        </xdr:cNvPr>
        <xdr:cNvSpPr/>
      </xdr:nvSpPr>
      <xdr:spPr>
        <a:xfrm>
          <a:off x="12443365" y="44777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A5BDB7CF-B309-4AB7-BBBD-749E3592ADD2}"/>
            </a:ext>
          </a:extLst>
        </xdr:cNvPr>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8A9B9DEB-0563-47EC-A1D5-D0E6C17922E4}"/>
            </a:ext>
          </a:extLst>
        </xdr:cNvPr>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4D977EEC-9866-424E-A97A-38FA877C5311}"/>
            </a:ext>
          </a:extLst>
        </xdr:cNvPr>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316D5C9F-B3EE-4F2D-B105-FCD0942C5787}"/>
            </a:ext>
          </a:extLst>
        </xdr:cNvPr>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6AD735B0-EB02-415B-8159-8A2E70808C79}"/>
            </a:ext>
          </a:extLst>
        </xdr:cNvPr>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6A1FBFC0-C6C9-4470-8601-5F2769ED9CE8}"/>
            </a:ext>
          </a:extLst>
        </xdr:cNvPr>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985382B1-92E4-4C4A-9E8B-B9B65DB180BA}"/>
            </a:ext>
          </a:extLst>
        </xdr:cNvPr>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6189CA1C-BC4D-496E-A124-534A9CA1FA18}"/>
            </a:ext>
          </a:extLst>
        </xdr:cNvPr>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B17CA950-99FF-4EB9-9401-57AA9ED9718A}"/>
            </a:ext>
          </a:extLst>
        </xdr:cNvPr>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5E92A049-6EF9-44AB-A2A3-0AE9FB6E06CE}"/>
            </a:ext>
          </a:extLst>
        </xdr:cNvPr>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債務償還比率については、類似団体平均を大きく下回る水準となっています。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将来世代への負担を抑えるような適切な事業の選択と、起債に大きく依存することのない財政運営を行ってきたことが要因と考えられます。しかし、公共施設等の多くが老朽化してきており、計画的な回収を図る必要があるため、今後はこれら更新に係る経費の財源として起債の発行が増加していくものと考えます。</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EE56CA3B-2195-42C2-9B07-8635B4C73C00}"/>
            </a:ext>
          </a:extLst>
        </xdr:cNvPr>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AEA05D6D-B09E-42A3-B632-BDB894B32078}"/>
            </a:ext>
          </a:extLst>
        </xdr:cNvPr>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C4D760D0-BB96-40B1-91B2-FB192F2FF6B2}"/>
            </a:ext>
          </a:extLst>
        </xdr:cNvPr>
        <xdr:cNvSpPr txBox="1"/>
      </xdr:nvSpPr>
      <xdr:spPr>
        <a:xfrm>
          <a:off x="9705751" y="67991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D3780583-DF5D-41D4-9789-AC9EDE684B34}"/>
            </a:ext>
          </a:extLst>
        </xdr:cNvPr>
        <xdr:cNvCxnSpPr/>
      </xdr:nvCxnSpPr>
      <xdr:spPr>
        <a:xfrm>
          <a:off x="10194925" y="65908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D6179173-AD88-45A9-8D69-B083670A7956}"/>
            </a:ext>
          </a:extLst>
        </xdr:cNvPr>
        <xdr:cNvSpPr txBox="1"/>
      </xdr:nvSpPr>
      <xdr:spPr>
        <a:xfrm>
          <a:off x="9705751" y="650339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4388361C-364C-48F9-A963-F8474B0E0F3D}"/>
            </a:ext>
          </a:extLst>
        </xdr:cNvPr>
        <xdr:cNvCxnSpPr/>
      </xdr:nvCxnSpPr>
      <xdr:spPr>
        <a:xfrm>
          <a:off x="10194925" y="62951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a:extLst>
            <a:ext uri="{FF2B5EF4-FFF2-40B4-BE49-F238E27FC236}">
              <a16:creationId xmlns:a16="http://schemas.microsoft.com/office/drawing/2014/main" id="{D0E10136-E651-4E83-9768-D059AC21FF50}"/>
            </a:ext>
          </a:extLst>
        </xdr:cNvPr>
        <xdr:cNvSpPr txBox="1"/>
      </xdr:nvSpPr>
      <xdr:spPr>
        <a:xfrm>
          <a:off x="9758836" y="62076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002F5382-0177-41E8-9EE1-837D5EA01ADB}"/>
            </a:ext>
          </a:extLst>
        </xdr:cNvPr>
        <xdr:cNvCxnSpPr/>
      </xdr:nvCxnSpPr>
      <xdr:spPr>
        <a:xfrm>
          <a:off x="10194925" y="59993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F655C342-6745-42D7-8F70-F0EF2C94C9C1}"/>
            </a:ext>
          </a:extLst>
        </xdr:cNvPr>
        <xdr:cNvSpPr txBox="1"/>
      </xdr:nvSpPr>
      <xdr:spPr>
        <a:xfrm>
          <a:off x="9758836" y="59055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A13835D4-20AB-4140-81B8-1D98722A24DD}"/>
            </a:ext>
          </a:extLst>
        </xdr:cNvPr>
        <xdr:cNvCxnSpPr/>
      </xdr:nvCxnSpPr>
      <xdr:spPr>
        <a:xfrm>
          <a:off x="10194925" y="57036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94D7463B-23B0-44FE-A436-07B1917F2196}"/>
            </a:ext>
          </a:extLst>
        </xdr:cNvPr>
        <xdr:cNvSpPr txBox="1"/>
      </xdr:nvSpPr>
      <xdr:spPr>
        <a:xfrm>
          <a:off x="9758836" y="56098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1E8723F3-CD97-4A81-9E52-02371E4FF396}"/>
            </a:ext>
          </a:extLst>
        </xdr:cNvPr>
        <xdr:cNvCxnSpPr/>
      </xdr:nvCxnSpPr>
      <xdr:spPr>
        <a:xfrm>
          <a:off x="10194925" y="54015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A9E445E2-83D5-47FD-91A9-5D13DB39F7A1}"/>
            </a:ext>
          </a:extLst>
        </xdr:cNvPr>
        <xdr:cNvSpPr txBox="1"/>
      </xdr:nvSpPr>
      <xdr:spPr>
        <a:xfrm>
          <a:off x="9758836" y="53141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481AC157-B808-4FBF-8F44-B28235D3E6B8}"/>
            </a:ext>
          </a:extLst>
        </xdr:cNvPr>
        <xdr:cNvCxnSpPr/>
      </xdr:nvCxnSpPr>
      <xdr:spPr>
        <a:xfrm>
          <a:off x="10194925" y="51058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1FD48931-524E-437C-B120-8841B30E1A76}"/>
            </a:ext>
          </a:extLst>
        </xdr:cNvPr>
        <xdr:cNvSpPr txBox="1"/>
      </xdr:nvSpPr>
      <xdr:spPr>
        <a:xfrm>
          <a:off x="9861428" y="50184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E45A7D6B-BE42-4331-B69D-832751F7355D}"/>
            </a:ext>
          </a:extLst>
        </xdr:cNvPr>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885EA407-72D6-4753-879C-45F038C6096E}"/>
            </a:ext>
          </a:extLst>
        </xdr:cNvPr>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2766</xdr:rowOff>
    </xdr:to>
    <xdr:cxnSp macro="">
      <xdr:nvCxnSpPr>
        <xdr:cNvPr id="137" name="直線コネクタ 136">
          <a:extLst>
            <a:ext uri="{FF2B5EF4-FFF2-40B4-BE49-F238E27FC236}">
              <a16:creationId xmlns:a16="http://schemas.microsoft.com/office/drawing/2014/main" id="{22FBCDCE-DF56-45A7-8641-A1686CB8E403}"/>
            </a:ext>
          </a:extLst>
        </xdr:cNvPr>
        <xdr:cNvCxnSpPr/>
      </xdr:nvCxnSpPr>
      <xdr:spPr>
        <a:xfrm flipV="1">
          <a:off x="13323570" y="5105853"/>
          <a:ext cx="1269" cy="1456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6593</xdr:rowOff>
    </xdr:from>
    <xdr:ext cx="469744" cy="259045"/>
    <xdr:sp macro="" textlink="">
      <xdr:nvSpPr>
        <xdr:cNvPr id="138" name="債務償還比率最小値テキスト">
          <a:extLst>
            <a:ext uri="{FF2B5EF4-FFF2-40B4-BE49-F238E27FC236}">
              <a16:creationId xmlns:a16="http://schemas.microsoft.com/office/drawing/2014/main" id="{B9F24927-0D08-480C-A804-7F293EF274F3}"/>
            </a:ext>
          </a:extLst>
        </xdr:cNvPr>
        <xdr:cNvSpPr txBox="1"/>
      </xdr:nvSpPr>
      <xdr:spPr>
        <a:xfrm>
          <a:off x="13376275" y="656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2766</xdr:rowOff>
    </xdr:from>
    <xdr:to>
      <xdr:col>76</xdr:col>
      <xdr:colOff>111125</xdr:colOff>
      <xdr:row>35</xdr:row>
      <xdr:rowOff>2766</xdr:rowOff>
    </xdr:to>
    <xdr:cxnSp macro="">
      <xdr:nvCxnSpPr>
        <xdr:cNvPr id="139" name="直線コネクタ 138">
          <a:extLst>
            <a:ext uri="{FF2B5EF4-FFF2-40B4-BE49-F238E27FC236}">
              <a16:creationId xmlns:a16="http://schemas.microsoft.com/office/drawing/2014/main" id="{B0F62864-E321-4782-8293-BB97DF4B38C9}"/>
            </a:ext>
          </a:extLst>
        </xdr:cNvPr>
        <xdr:cNvCxnSpPr/>
      </xdr:nvCxnSpPr>
      <xdr:spPr>
        <a:xfrm>
          <a:off x="13255625" y="65623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EAC1616A-A261-456A-A34A-F2C1C9D0D3A8}"/>
            </a:ext>
          </a:extLst>
        </xdr:cNvPr>
        <xdr:cNvSpPr txBox="1"/>
      </xdr:nvSpPr>
      <xdr:spPr>
        <a:xfrm>
          <a:off x="13376275" y="48937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AEA66C60-EE56-40A1-B3ED-0EA57AE3F0AF}"/>
            </a:ext>
          </a:extLst>
        </xdr:cNvPr>
        <xdr:cNvCxnSpPr/>
      </xdr:nvCxnSpPr>
      <xdr:spPr>
        <a:xfrm>
          <a:off x="13255625" y="51058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39550</xdr:rowOff>
    </xdr:from>
    <xdr:ext cx="469744" cy="259045"/>
    <xdr:sp macro="" textlink="">
      <xdr:nvSpPr>
        <xdr:cNvPr id="142" name="債務償還比率平均値テキスト">
          <a:extLst>
            <a:ext uri="{FF2B5EF4-FFF2-40B4-BE49-F238E27FC236}">
              <a16:creationId xmlns:a16="http://schemas.microsoft.com/office/drawing/2014/main" id="{C3E062DB-8E96-42BB-87D7-2ACFBC207C79}"/>
            </a:ext>
          </a:extLst>
        </xdr:cNvPr>
        <xdr:cNvSpPr txBox="1"/>
      </xdr:nvSpPr>
      <xdr:spPr>
        <a:xfrm>
          <a:off x="13376275" y="5773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61123</xdr:rowOff>
    </xdr:from>
    <xdr:to>
      <xdr:col>76</xdr:col>
      <xdr:colOff>73025</xdr:colOff>
      <xdr:row>30</xdr:row>
      <xdr:rowOff>162723</xdr:rowOff>
    </xdr:to>
    <xdr:sp macro="" textlink="">
      <xdr:nvSpPr>
        <xdr:cNvPr id="143" name="フローチャート: 判断 142">
          <a:extLst>
            <a:ext uri="{FF2B5EF4-FFF2-40B4-BE49-F238E27FC236}">
              <a16:creationId xmlns:a16="http://schemas.microsoft.com/office/drawing/2014/main" id="{92083316-0CFD-4691-82A0-895A389E6C2A}"/>
            </a:ext>
          </a:extLst>
        </xdr:cNvPr>
        <xdr:cNvSpPr/>
      </xdr:nvSpPr>
      <xdr:spPr>
        <a:xfrm>
          <a:off x="13293725" y="579517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66675</xdr:rowOff>
    </xdr:from>
    <xdr:to>
      <xdr:col>72</xdr:col>
      <xdr:colOff>123825</xdr:colOff>
      <xdr:row>30</xdr:row>
      <xdr:rowOff>168275</xdr:rowOff>
    </xdr:to>
    <xdr:sp macro="" textlink="">
      <xdr:nvSpPr>
        <xdr:cNvPr id="144" name="フローチャート: 判断 143">
          <a:extLst>
            <a:ext uri="{FF2B5EF4-FFF2-40B4-BE49-F238E27FC236}">
              <a16:creationId xmlns:a16="http://schemas.microsoft.com/office/drawing/2014/main" id="{ACFD4380-B933-44D1-8929-6F229AB21273}"/>
            </a:ext>
          </a:extLst>
        </xdr:cNvPr>
        <xdr:cNvSpPr/>
      </xdr:nvSpPr>
      <xdr:spPr>
        <a:xfrm>
          <a:off x="12639675" y="58007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62357</xdr:rowOff>
    </xdr:from>
    <xdr:to>
      <xdr:col>68</xdr:col>
      <xdr:colOff>123825</xdr:colOff>
      <xdr:row>30</xdr:row>
      <xdr:rowOff>163957</xdr:rowOff>
    </xdr:to>
    <xdr:sp macro="" textlink="">
      <xdr:nvSpPr>
        <xdr:cNvPr id="145" name="フローチャート: 判断 144">
          <a:extLst>
            <a:ext uri="{FF2B5EF4-FFF2-40B4-BE49-F238E27FC236}">
              <a16:creationId xmlns:a16="http://schemas.microsoft.com/office/drawing/2014/main" id="{805968E1-C443-4DEB-8746-DA7136D5E390}"/>
            </a:ext>
          </a:extLst>
        </xdr:cNvPr>
        <xdr:cNvSpPr/>
      </xdr:nvSpPr>
      <xdr:spPr>
        <a:xfrm>
          <a:off x="11953875" y="579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80863</xdr:rowOff>
    </xdr:from>
    <xdr:to>
      <xdr:col>64</xdr:col>
      <xdr:colOff>123825</xdr:colOff>
      <xdr:row>31</xdr:row>
      <xdr:rowOff>11013</xdr:rowOff>
    </xdr:to>
    <xdr:sp macro="" textlink="">
      <xdr:nvSpPr>
        <xdr:cNvPr id="146" name="フローチャート: 判断 145">
          <a:extLst>
            <a:ext uri="{FF2B5EF4-FFF2-40B4-BE49-F238E27FC236}">
              <a16:creationId xmlns:a16="http://schemas.microsoft.com/office/drawing/2014/main" id="{A3560A17-4450-41C4-B563-B15F0F44107A}"/>
            </a:ext>
          </a:extLst>
        </xdr:cNvPr>
        <xdr:cNvSpPr/>
      </xdr:nvSpPr>
      <xdr:spPr>
        <a:xfrm>
          <a:off x="11268075" y="58149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60661</xdr:rowOff>
    </xdr:from>
    <xdr:to>
      <xdr:col>60</xdr:col>
      <xdr:colOff>123825</xdr:colOff>
      <xdr:row>30</xdr:row>
      <xdr:rowOff>162261</xdr:rowOff>
    </xdr:to>
    <xdr:sp macro="" textlink="">
      <xdr:nvSpPr>
        <xdr:cNvPr id="147" name="フローチャート: 判断 146">
          <a:extLst>
            <a:ext uri="{FF2B5EF4-FFF2-40B4-BE49-F238E27FC236}">
              <a16:creationId xmlns:a16="http://schemas.microsoft.com/office/drawing/2014/main" id="{03457398-1EAA-4DD1-999F-EDBD940FDEDD}"/>
            </a:ext>
          </a:extLst>
        </xdr:cNvPr>
        <xdr:cNvSpPr/>
      </xdr:nvSpPr>
      <xdr:spPr>
        <a:xfrm>
          <a:off x="10582275" y="579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37D8A826-5E6F-4065-B8E1-7F379360E122}"/>
            </a:ext>
          </a:extLst>
        </xdr:cNvPr>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D2FB7B2D-1A4B-4CFA-9CE9-53080899C172}"/>
            </a:ext>
          </a:extLst>
        </xdr:cNvPr>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887EB8C3-3E9F-4590-BF2D-CA2C2DB9CDBE}"/>
            </a:ext>
          </a:extLst>
        </xdr:cNvPr>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1DAB5A12-7F9C-4B1F-A644-E173F04FCF28}"/>
            </a:ext>
          </a:extLst>
        </xdr:cNvPr>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DBAE8F40-DE5E-477F-A9EB-D4338F9484A1}"/>
            </a:ext>
          </a:extLst>
        </xdr:cNvPr>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170851</xdr:rowOff>
    </xdr:from>
    <xdr:to>
      <xdr:col>76</xdr:col>
      <xdr:colOff>73025</xdr:colOff>
      <xdr:row>29</xdr:row>
      <xdr:rowOff>101001</xdr:rowOff>
    </xdr:to>
    <xdr:sp macro="" textlink="">
      <xdr:nvSpPr>
        <xdr:cNvPr id="153" name="楕円 152">
          <a:extLst>
            <a:ext uri="{FF2B5EF4-FFF2-40B4-BE49-F238E27FC236}">
              <a16:creationId xmlns:a16="http://schemas.microsoft.com/office/drawing/2014/main" id="{EF7BC271-A209-4C54-8A01-30EF00729836}"/>
            </a:ext>
          </a:extLst>
        </xdr:cNvPr>
        <xdr:cNvSpPr/>
      </xdr:nvSpPr>
      <xdr:spPr>
        <a:xfrm>
          <a:off x="13293725" y="556835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22278</xdr:rowOff>
    </xdr:from>
    <xdr:ext cx="469744" cy="259045"/>
    <xdr:sp macro="" textlink="">
      <xdr:nvSpPr>
        <xdr:cNvPr id="154" name="債務償還比率該当値テキスト">
          <a:extLst>
            <a:ext uri="{FF2B5EF4-FFF2-40B4-BE49-F238E27FC236}">
              <a16:creationId xmlns:a16="http://schemas.microsoft.com/office/drawing/2014/main" id="{694C955F-B1A0-4778-82D0-C1A4B15C35D3}"/>
            </a:ext>
          </a:extLst>
        </xdr:cNvPr>
        <xdr:cNvSpPr txBox="1"/>
      </xdr:nvSpPr>
      <xdr:spPr>
        <a:xfrm>
          <a:off x="13376275" y="5426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125821</xdr:rowOff>
    </xdr:from>
    <xdr:to>
      <xdr:col>72</xdr:col>
      <xdr:colOff>123825</xdr:colOff>
      <xdr:row>29</xdr:row>
      <xdr:rowOff>55971</xdr:rowOff>
    </xdr:to>
    <xdr:sp macro="" textlink="">
      <xdr:nvSpPr>
        <xdr:cNvPr id="155" name="楕円 154">
          <a:extLst>
            <a:ext uri="{FF2B5EF4-FFF2-40B4-BE49-F238E27FC236}">
              <a16:creationId xmlns:a16="http://schemas.microsoft.com/office/drawing/2014/main" id="{70C573D0-2929-4D8D-9822-F5E787B53523}"/>
            </a:ext>
          </a:extLst>
        </xdr:cNvPr>
        <xdr:cNvSpPr/>
      </xdr:nvSpPr>
      <xdr:spPr>
        <a:xfrm>
          <a:off x="12639675" y="552967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5171</xdr:rowOff>
    </xdr:from>
    <xdr:to>
      <xdr:col>76</xdr:col>
      <xdr:colOff>22225</xdr:colOff>
      <xdr:row>29</xdr:row>
      <xdr:rowOff>50201</xdr:rowOff>
    </xdr:to>
    <xdr:cxnSp macro="">
      <xdr:nvCxnSpPr>
        <xdr:cNvPr id="156" name="直線コネクタ 155">
          <a:extLst>
            <a:ext uri="{FF2B5EF4-FFF2-40B4-BE49-F238E27FC236}">
              <a16:creationId xmlns:a16="http://schemas.microsoft.com/office/drawing/2014/main" id="{D3A45F99-C242-4C5B-A7E1-15B370E8D27B}"/>
            </a:ext>
          </a:extLst>
        </xdr:cNvPr>
        <xdr:cNvCxnSpPr/>
      </xdr:nvCxnSpPr>
      <xdr:spPr>
        <a:xfrm>
          <a:off x="12690475" y="5574121"/>
          <a:ext cx="635000" cy="4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26815</xdr:rowOff>
    </xdr:from>
    <xdr:to>
      <xdr:col>68</xdr:col>
      <xdr:colOff>123825</xdr:colOff>
      <xdr:row>28</xdr:row>
      <xdr:rowOff>128415</xdr:rowOff>
    </xdr:to>
    <xdr:sp macro="" textlink="">
      <xdr:nvSpPr>
        <xdr:cNvPr id="157" name="楕円 156">
          <a:extLst>
            <a:ext uri="{FF2B5EF4-FFF2-40B4-BE49-F238E27FC236}">
              <a16:creationId xmlns:a16="http://schemas.microsoft.com/office/drawing/2014/main" id="{AAB142F1-15C8-479E-A75E-3B8439DF7673}"/>
            </a:ext>
          </a:extLst>
        </xdr:cNvPr>
        <xdr:cNvSpPr/>
      </xdr:nvSpPr>
      <xdr:spPr>
        <a:xfrm>
          <a:off x="11953875" y="543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77615</xdr:rowOff>
    </xdr:from>
    <xdr:to>
      <xdr:col>72</xdr:col>
      <xdr:colOff>73025</xdr:colOff>
      <xdr:row>29</xdr:row>
      <xdr:rowOff>5171</xdr:rowOff>
    </xdr:to>
    <xdr:cxnSp macro="">
      <xdr:nvCxnSpPr>
        <xdr:cNvPr id="158" name="直線コネクタ 157">
          <a:extLst>
            <a:ext uri="{FF2B5EF4-FFF2-40B4-BE49-F238E27FC236}">
              <a16:creationId xmlns:a16="http://schemas.microsoft.com/office/drawing/2014/main" id="{C0DD6D63-7652-40AC-AB84-8C2BF6668A1F}"/>
            </a:ext>
          </a:extLst>
        </xdr:cNvPr>
        <xdr:cNvCxnSpPr/>
      </xdr:nvCxnSpPr>
      <xdr:spPr>
        <a:xfrm>
          <a:off x="12004675" y="5481465"/>
          <a:ext cx="685800" cy="9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49639</xdr:rowOff>
    </xdr:from>
    <xdr:to>
      <xdr:col>64</xdr:col>
      <xdr:colOff>123825</xdr:colOff>
      <xdr:row>28</xdr:row>
      <xdr:rowOff>151239</xdr:rowOff>
    </xdr:to>
    <xdr:sp macro="" textlink="">
      <xdr:nvSpPr>
        <xdr:cNvPr id="159" name="楕円 158">
          <a:extLst>
            <a:ext uri="{FF2B5EF4-FFF2-40B4-BE49-F238E27FC236}">
              <a16:creationId xmlns:a16="http://schemas.microsoft.com/office/drawing/2014/main" id="{A4EB8CAB-4932-4CE2-8565-6909B5734775}"/>
            </a:ext>
          </a:extLst>
        </xdr:cNvPr>
        <xdr:cNvSpPr/>
      </xdr:nvSpPr>
      <xdr:spPr>
        <a:xfrm>
          <a:off x="11268075" y="545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77615</xdr:rowOff>
    </xdr:from>
    <xdr:to>
      <xdr:col>68</xdr:col>
      <xdr:colOff>73025</xdr:colOff>
      <xdr:row>28</xdr:row>
      <xdr:rowOff>100439</xdr:rowOff>
    </xdr:to>
    <xdr:cxnSp macro="">
      <xdr:nvCxnSpPr>
        <xdr:cNvPr id="160" name="直線コネクタ 159">
          <a:extLst>
            <a:ext uri="{FF2B5EF4-FFF2-40B4-BE49-F238E27FC236}">
              <a16:creationId xmlns:a16="http://schemas.microsoft.com/office/drawing/2014/main" id="{640591D4-49AE-4547-81B2-78C0110B21F9}"/>
            </a:ext>
          </a:extLst>
        </xdr:cNvPr>
        <xdr:cNvCxnSpPr/>
      </xdr:nvCxnSpPr>
      <xdr:spPr>
        <a:xfrm flipV="1">
          <a:off x="11318875" y="5481465"/>
          <a:ext cx="685800" cy="2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75238</xdr:rowOff>
    </xdr:from>
    <xdr:to>
      <xdr:col>60</xdr:col>
      <xdr:colOff>123825</xdr:colOff>
      <xdr:row>29</xdr:row>
      <xdr:rowOff>5388</xdr:rowOff>
    </xdr:to>
    <xdr:sp macro="" textlink="">
      <xdr:nvSpPr>
        <xdr:cNvPr id="161" name="楕円 160">
          <a:extLst>
            <a:ext uri="{FF2B5EF4-FFF2-40B4-BE49-F238E27FC236}">
              <a16:creationId xmlns:a16="http://schemas.microsoft.com/office/drawing/2014/main" id="{68188243-F338-40E4-8048-1EB4DC033071}"/>
            </a:ext>
          </a:extLst>
        </xdr:cNvPr>
        <xdr:cNvSpPr/>
      </xdr:nvSpPr>
      <xdr:spPr>
        <a:xfrm>
          <a:off x="10582275" y="547908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100439</xdr:rowOff>
    </xdr:from>
    <xdr:to>
      <xdr:col>64</xdr:col>
      <xdr:colOff>73025</xdr:colOff>
      <xdr:row>28</xdr:row>
      <xdr:rowOff>126038</xdr:rowOff>
    </xdr:to>
    <xdr:cxnSp macro="">
      <xdr:nvCxnSpPr>
        <xdr:cNvPr id="162" name="直線コネクタ 161">
          <a:extLst>
            <a:ext uri="{FF2B5EF4-FFF2-40B4-BE49-F238E27FC236}">
              <a16:creationId xmlns:a16="http://schemas.microsoft.com/office/drawing/2014/main" id="{C83F811C-71C7-4ED8-8C1A-1C100FE42CBF}"/>
            </a:ext>
          </a:extLst>
        </xdr:cNvPr>
        <xdr:cNvCxnSpPr/>
      </xdr:nvCxnSpPr>
      <xdr:spPr>
        <a:xfrm flipV="1">
          <a:off x="10633075" y="5504289"/>
          <a:ext cx="685800" cy="2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159402</xdr:rowOff>
    </xdr:from>
    <xdr:ext cx="469744" cy="259045"/>
    <xdr:sp macro="" textlink="">
      <xdr:nvSpPr>
        <xdr:cNvPr id="163" name="n_1aveValue債務償還比率">
          <a:extLst>
            <a:ext uri="{FF2B5EF4-FFF2-40B4-BE49-F238E27FC236}">
              <a16:creationId xmlns:a16="http://schemas.microsoft.com/office/drawing/2014/main" id="{23E6D723-FAAE-498F-95C9-F0D1B19D5302}"/>
            </a:ext>
          </a:extLst>
        </xdr:cNvPr>
        <xdr:cNvSpPr txBox="1"/>
      </xdr:nvSpPr>
      <xdr:spPr>
        <a:xfrm>
          <a:off x="12461952" y="589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155084</xdr:rowOff>
    </xdr:from>
    <xdr:ext cx="469744" cy="259045"/>
    <xdr:sp macro="" textlink="">
      <xdr:nvSpPr>
        <xdr:cNvPr id="164" name="n_2aveValue債務償還比率">
          <a:extLst>
            <a:ext uri="{FF2B5EF4-FFF2-40B4-BE49-F238E27FC236}">
              <a16:creationId xmlns:a16="http://schemas.microsoft.com/office/drawing/2014/main" id="{FE9D063C-3F94-42B8-95BB-671DB8400567}"/>
            </a:ext>
          </a:extLst>
        </xdr:cNvPr>
        <xdr:cNvSpPr txBox="1"/>
      </xdr:nvSpPr>
      <xdr:spPr>
        <a:xfrm>
          <a:off x="11788852" y="5889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2140</xdr:rowOff>
    </xdr:from>
    <xdr:ext cx="469744" cy="259045"/>
    <xdr:sp macro="" textlink="">
      <xdr:nvSpPr>
        <xdr:cNvPr id="165" name="n_3aveValue債務償還比率">
          <a:extLst>
            <a:ext uri="{FF2B5EF4-FFF2-40B4-BE49-F238E27FC236}">
              <a16:creationId xmlns:a16="http://schemas.microsoft.com/office/drawing/2014/main" id="{CF08566F-DE7C-4553-8AA2-77E419CBAF6E}"/>
            </a:ext>
          </a:extLst>
        </xdr:cNvPr>
        <xdr:cNvSpPr txBox="1"/>
      </xdr:nvSpPr>
      <xdr:spPr>
        <a:xfrm>
          <a:off x="11103052" y="590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153388</xdr:rowOff>
    </xdr:from>
    <xdr:ext cx="469744" cy="259045"/>
    <xdr:sp macro="" textlink="">
      <xdr:nvSpPr>
        <xdr:cNvPr id="166" name="n_4aveValue債務償還比率">
          <a:extLst>
            <a:ext uri="{FF2B5EF4-FFF2-40B4-BE49-F238E27FC236}">
              <a16:creationId xmlns:a16="http://schemas.microsoft.com/office/drawing/2014/main" id="{1ADD7F8C-27A7-4F57-89FA-4E5650CB07AF}"/>
            </a:ext>
          </a:extLst>
        </xdr:cNvPr>
        <xdr:cNvSpPr txBox="1"/>
      </xdr:nvSpPr>
      <xdr:spPr>
        <a:xfrm>
          <a:off x="10417252" y="588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72498</xdr:rowOff>
    </xdr:from>
    <xdr:ext cx="469744" cy="259045"/>
    <xdr:sp macro="" textlink="">
      <xdr:nvSpPr>
        <xdr:cNvPr id="167" name="n_1mainValue債務償還比率">
          <a:extLst>
            <a:ext uri="{FF2B5EF4-FFF2-40B4-BE49-F238E27FC236}">
              <a16:creationId xmlns:a16="http://schemas.microsoft.com/office/drawing/2014/main" id="{F4A083D1-881F-4C8A-8E7B-58C3A3C647BA}"/>
            </a:ext>
          </a:extLst>
        </xdr:cNvPr>
        <xdr:cNvSpPr txBox="1"/>
      </xdr:nvSpPr>
      <xdr:spPr>
        <a:xfrm>
          <a:off x="12461952" y="531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144942</xdr:rowOff>
    </xdr:from>
    <xdr:ext cx="469744" cy="259045"/>
    <xdr:sp macro="" textlink="">
      <xdr:nvSpPr>
        <xdr:cNvPr id="168" name="n_2mainValue債務償還比率">
          <a:extLst>
            <a:ext uri="{FF2B5EF4-FFF2-40B4-BE49-F238E27FC236}">
              <a16:creationId xmlns:a16="http://schemas.microsoft.com/office/drawing/2014/main" id="{DF3AE8EE-CDBF-4B9A-97C5-95A74C67718A}"/>
            </a:ext>
          </a:extLst>
        </xdr:cNvPr>
        <xdr:cNvSpPr txBox="1"/>
      </xdr:nvSpPr>
      <xdr:spPr>
        <a:xfrm>
          <a:off x="11788852" y="521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167766</xdr:rowOff>
    </xdr:from>
    <xdr:ext cx="469744" cy="259045"/>
    <xdr:sp macro="" textlink="">
      <xdr:nvSpPr>
        <xdr:cNvPr id="169" name="n_3mainValue債務償還比率">
          <a:extLst>
            <a:ext uri="{FF2B5EF4-FFF2-40B4-BE49-F238E27FC236}">
              <a16:creationId xmlns:a16="http://schemas.microsoft.com/office/drawing/2014/main" id="{A6ABCD08-FA92-4A79-8933-CE542ED6A220}"/>
            </a:ext>
          </a:extLst>
        </xdr:cNvPr>
        <xdr:cNvSpPr txBox="1"/>
      </xdr:nvSpPr>
      <xdr:spPr>
        <a:xfrm>
          <a:off x="11103052" y="524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21915</xdr:rowOff>
    </xdr:from>
    <xdr:ext cx="469744" cy="259045"/>
    <xdr:sp macro="" textlink="">
      <xdr:nvSpPr>
        <xdr:cNvPr id="170" name="n_4mainValue債務償還比率">
          <a:extLst>
            <a:ext uri="{FF2B5EF4-FFF2-40B4-BE49-F238E27FC236}">
              <a16:creationId xmlns:a16="http://schemas.microsoft.com/office/drawing/2014/main" id="{22EBBD69-6DF4-4F7C-AC45-3F65D8DD6764}"/>
            </a:ext>
          </a:extLst>
        </xdr:cNvPr>
        <xdr:cNvSpPr txBox="1"/>
      </xdr:nvSpPr>
      <xdr:spPr>
        <a:xfrm>
          <a:off x="10417252" y="526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8EF7F267-D8E7-4067-BFA9-15F61AC7B5EB}"/>
            </a:ext>
          </a:extLst>
        </xdr:cNvPr>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4B57F9FA-2B1D-4616-BE3C-357E09726C56}"/>
            </a:ext>
          </a:extLst>
        </xdr:cNvPr>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A497B6FA-B321-4267-A451-6702585CB132}"/>
            </a:ext>
          </a:extLst>
        </xdr:cNvPr>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4D863AA5-C287-41AE-8FE1-C98549BBE179}"/>
            </a:ext>
          </a:extLst>
        </xdr:cNvPr>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46D0FAB7-58A3-4A1A-96F6-E540367B3FCC}"/>
            </a:ext>
          </a:extLst>
        </xdr:cNvPr>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134D398C-21D2-4693-91D6-1B64A4EBD93E}"/>
            </a:ext>
          </a:extLst>
        </xdr:cNvPr>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189D049-B164-4179-A04E-4268303D56F9}"/>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FD205BA-167A-4F32-AE7B-6543774311C6}"/>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34793B5-1F45-4AA9-9456-861A920E2B67}"/>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DE4BE40-989B-4158-9684-873E3137119E}"/>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三重県東員町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8DB4E94-54E9-49A1-9624-72157774BB34}"/>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1C41209-5E92-4627-8BCF-979E6B109023}"/>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91C5790-B6B1-4DE2-80E2-8A97EC3CCD8B}"/>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9F5EA56-9176-4738-861D-B92C0C78169F}"/>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E2B849C-35C7-4F01-A901-1762BD48C770}"/>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4546AF1-E789-4AB7-B968-C2D533247752}"/>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25,942
25,268
22.68
12,064,542
11,401,319
644,213
6,060,557
6,458,261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D8D0EC0-96A8-44EF-9020-618793437A71}"/>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BCF57AD-CBE2-4337-8E91-45AB7FB05633}"/>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F5D24E4-BF85-4575-BF9C-AC1DED36A9C5}"/>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E26D393-08D9-4E2A-A9A5-B3B6E0394C3C}"/>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C07CDA9-0420-4610-88EC-4A1642EC5682}"/>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76B37F7-D5BD-46DC-9F92-C02B04A18B8C}"/>
            </a:ext>
          </a:extLst>
        </xdr:cNvPr>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15BE998-0418-4A17-BDCD-4773669AFC4F}"/>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39D05DC-D0ED-4CB5-9875-85575FF21E90}"/>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FDDC43E-4811-430A-880A-8F512C9F421B}"/>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B1C1D11-B111-4380-9781-B4E4EEBAD52C}"/>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3B426DA-91B8-41C8-8043-69667A1DA085}"/>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7099FE5-9074-4D04-92F0-F5C91FFA3D0E}"/>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343C649-4467-42FC-9904-71158D97C9C2}"/>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63863E8-5A09-47B0-B6E3-80A77096353D}"/>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401B1FC-1FA8-40A7-BC11-92D014A010D2}"/>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7503790-7FF1-43B6-ADDD-8E570C4BAF82}"/>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AA31084-8E04-4D76-BB1C-DE2A5978375D}"/>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ECCB3E5-3D7A-4E18-9DFA-C365CBBE1D17}"/>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1441605-0D28-4454-AF45-BC89EC0701B8}"/>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3DE883B-1312-4F8D-8AFA-FB1390FCFCA6}"/>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1329EE1-30DE-42A0-BC0A-BB595CA7CECF}"/>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FA2A33C-B3DF-4374-B149-F183BE0716D8}"/>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1D28509-1161-40E4-94A3-49D9B2F32227}"/>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63D1700-9808-446E-A9D0-006197E6DF4A}"/>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92AEE2B-3C22-4F7F-A874-0FA718FFE6DB}"/>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BFCDF74-830C-4A78-9FB7-CF7D62B3F853}"/>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312694A-2A79-4BB6-B65B-ED059367B0F7}"/>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3AB628E-4CAC-4995-B6D1-34C3604EE25F}"/>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62140B3-2CDB-4DB0-A0CC-1AB39A55740A}"/>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4D07E8B-7117-45BA-8FD1-9189A13B8FB1}"/>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E41C7EE-03B8-4351-9885-08FEF26F46EF}"/>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20D7BA2E-78F9-4410-830D-77E45AE82DC4}"/>
            </a:ext>
          </a:extLst>
        </xdr:cNvPr>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7ADB1088-D056-4609-A6F8-517B430A8ACE}"/>
            </a:ext>
          </a:extLst>
        </xdr:cNvPr>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a:extLst>
            <a:ext uri="{FF2B5EF4-FFF2-40B4-BE49-F238E27FC236}">
              <a16:creationId xmlns:a16="http://schemas.microsoft.com/office/drawing/2014/main" id="{12BBC8C4-9ADF-4DCF-A9F9-E05BB326606F}"/>
            </a:ext>
          </a:extLst>
        </xdr:cNvPr>
        <xdr:cNvSpPr txBox="1"/>
      </xdr:nvSpPr>
      <xdr:spPr>
        <a:xfrm>
          <a:off x="339891" y="6897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8E4FB96C-A132-47A5-8961-D6F3B90E9616}"/>
            </a:ext>
          </a:extLst>
        </xdr:cNvPr>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55206B72-F907-440F-B5C7-EFBB0645A864}"/>
            </a:ext>
          </a:extLst>
        </xdr:cNvPr>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84D3F46-6E29-451E-A128-F425E89F2E1A}"/>
            </a:ext>
          </a:extLst>
        </xdr:cNvPr>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6DA119C9-4DA4-4055-8294-7985631A6EDA}"/>
            </a:ext>
          </a:extLst>
        </xdr:cNvPr>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E3CF94CD-5E03-49F5-9F8F-6D543E80A789}"/>
            </a:ext>
          </a:extLst>
        </xdr:cNvPr>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FD06CF2-6D23-46A2-B7CF-1748B3C9D263}"/>
            </a:ext>
          </a:extLst>
        </xdr:cNvPr>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EB88C43-78ED-4F2E-AD74-1BA7E5AC4A8F}"/>
            </a:ext>
          </a:extLst>
        </xdr:cNvPr>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E16A273E-CADB-47B3-B145-63A205CB1988}"/>
            </a:ext>
          </a:extLst>
        </xdr:cNvPr>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FC106CF2-4FE8-47E2-81EF-0CC893FDCA49}"/>
            </a:ext>
          </a:extLst>
        </xdr:cNvPr>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9E0F6EF3-AC8D-4FB5-9BE6-A223FC9EDB89}"/>
            </a:ext>
          </a:extLst>
        </xdr:cNvPr>
        <xdr:cNvSpPr txBox="1"/>
      </xdr:nvSpPr>
      <xdr:spPr>
        <a:xfrm>
          <a:off x="339891" y="53214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9015491-4207-459C-9AB6-1090CF533EAF}"/>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a:extLst>
            <a:ext uri="{FF2B5EF4-FFF2-40B4-BE49-F238E27FC236}">
              <a16:creationId xmlns:a16="http://schemas.microsoft.com/office/drawing/2014/main" id="{61C5D83F-688E-4B38-919A-4781DB879387}"/>
            </a:ext>
          </a:extLst>
        </xdr:cNvPr>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a:extLst>
            <a:ext uri="{FF2B5EF4-FFF2-40B4-BE49-F238E27FC236}">
              <a16:creationId xmlns:a16="http://schemas.microsoft.com/office/drawing/2014/main" id="{04DDC153-BF00-4167-9CB6-1DA40E75606E}"/>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126819</xdr:rowOff>
    </xdr:from>
    <xdr:to>
      <xdr:col>24</xdr:col>
      <xdr:colOff>62865</xdr:colOff>
      <xdr:row>42</xdr:row>
      <xdr:rowOff>89263</xdr:rowOff>
    </xdr:to>
    <xdr:cxnSp macro="">
      <xdr:nvCxnSpPr>
        <xdr:cNvPr id="59" name="直線コネクタ 58">
          <a:extLst>
            <a:ext uri="{FF2B5EF4-FFF2-40B4-BE49-F238E27FC236}">
              <a16:creationId xmlns:a16="http://schemas.microsoft.com/office/drawing/2014/main" id="{F8EE04E7-21D2-4641-9481-40666CB00DD7}"/>
            </a:ext>
          </a:extLst>
        </xdr:cNvPr>
        <xdr:cNvCxnSpPr/>
      </xdr:nvCxnSpPr>
      <xdr:spPr>
        <a:xfrm flipV="1">
          <a:off x="4177665" y="5581469"/>
          <a:ext cx="0" cy="1448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60" name="【道路】&#10;有形固定資産減価償却率最小値テキスト">
          <a:extLst>
            <a:ext uri="{FF2B5EF4-FFF2-40B4-BE49-F238E27FC236}">
              <a16:creationId xmlns:a16="http://schemas.microsoft.com/office/drawing/2014/main" id="{FF0D0F28-E7A2-4AC8-A0DC-DF748D7E1D08}"/>
            </a:ext>
          </a:extLst>
        </xdr:cNvPr>
        <xdr:cNvSpPr txBox="1"/>
      </xdr:nvSpPr>
      <xdr:spPr>
        <a:xfrm>
          <a:off x="4216400" y="7033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1" name="直線コネクタ 60">
          <a:extLst>
            <a:ext uri="{FF2B5EF4-FFF2-40B4-BE49-F238E27FC236}">
              <a16:creationId xmlns:a16="http://schemas.microsoft.com/office/drawing/2014/main" id="{CC3375B8-3D27-44CC-8DDA-70EAE97BDBAB}"/>
            </a:ext>
          </a:extLst>
        </xdr:cNvPr>
        <xdr:cNvCxnSpPr/>
      </xdr:nvCxnSpPr>
      <xdr:spPr>
        <a:xfrm>
          <a:off x="4108450" y="70298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73496</xdr:rowOff>
    </xdr:from>
    <xdr:ext cx="405111" cy="259045"/>
    <xdr:sp macro="" textlink="">
      <xdr:nvSpPr>
        <xdr:cNvPr id="62" name="【道路】&#10;有形固定資産減価償却率最大値テキスト">
          <a:extLst>
            <a:ext uri="{FF2B5EF4-FFF2-40B4-BE49-F238E27FC236}">
              <a16:creationId xmlns:a16="http://schemas.microsoft.com/office/drawing/2014/main" id="{BD81CB20-ABE7-44CA-A34E-118AE743386F}"/>
            </a:ext>
          </a:extLst>
        </xdr:cNvPr>
        <xdr:cNvSpPr txBox="1"/>
      </xdr:nvSpPr>
      <xdr:spPr>
        <a:xfrm>
          <a:off x="4216400" y="5363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126819</xdr:rowOff>
    </xdr:from>
    <xdr:to>
      <xdr:col>24</xdr:col>
      <xdr:colOff>152400</xdr:colOff>
      <xdr:row>33</xdr:row>
      <xdr:rowOff>126819</xdr:rowOff>
    </xdr:to>
    <xdr:cxnSp macro="">
      <xdr:nvCxnSpPr>
        <xdr:cNvPr id="63" name="直線コネクタ 62">
          <a:extLst>
            <a:ext uri="{FF2B5EF4-FFF2-40B4-BE49-F238E27FC236}">
              <a16:creationId xmlns:a16="http://schemas.microsoft.com/office/drawing/2014/main" id="{BDFE99BB-7731-4062-911D-693251E4D67C}"/>
            </a:ext>
          </a:extLst>
        </xdr:cNvPr>
        <xdr:cNvCxnSpPr/>
      </xdr:nvCxnSpPr>
      <xdr:spPr>
        <a:xfrm>
          <a:off x="4108450" y="55814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134455</xdr:rowOff>
    </xdr:from>
    <xdr:ext cx="405111" cy="259045"/>
    <xdr:sp macro="" textlink="">
      <xdr:nvSpPr>
        <xdr:cNvPr id="64" name="【道路】&#10;有形固定資産減価償却率平均値テキスト">
          <a:extLst>
            <a:ext uri="{FF2B5EF4-FFF2-40B4-BE49-F238E27FC236}">
              <a16:creationId xmlns:a16="http://schemas.microsoft.com/office/drawing/2014/main" id="{F16810B0-EEFA-4F22-AA5E-2FCCEF415101}"/>
            </a:ext>
          </a:extLst>
        </xdr:cNvPr>
        <xdr:cNvSpPr txBox="1"/>
      </xdr:nvSpPr>
      <xdr:spPr>
        <a:xfrm>
          <a:off x="4216400" y="6414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5" name="フローチャート: 判断 64">
          <a:extLst>
            <a:ext uri="{FF2B5EF4-FFF2-40B4-BE49-F238E27FC236}">
              <a16:creationId xmlns:a16="http://schemas.microsoft.com/office/drawing/2014/main" id="{7518DF9E-42E7-4028-8195-7713C3453E9E}"/>
            </a:ext>
          </a:extLst>
        </xdr:cNvPr>
        <xdr:cNvSpPr/>
      </xdr:nvSpPr>
      <xdr:spPr>
        <a:xfrm>
          <a:off x="4127500" y="64361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120106</xdr:rowOff>
    </xdr:from>
    <xdr:to>
      <xdr:col>20</xdr:col>
      <xdr:colOff>38100</xdr:colOff>
      <xdr:row>39</xdr:row>
      <xdr:rowOff>50256</xdr:rowOff>
    </xdr:to>
    <xdr:sp macro="" textlink="">
      <xdr:nvSpPr>
        <xdr:cNvPr id="66" name="フローチャート: 判断 65">
          <a:extLst>
            <a:ext uri="{FF2B5EF4-FFF2-40B4-BE49-F238E27FC236}">
              <a16:creationId xmlns:a16="http://schemas.microsoft.com/office/drawing/2014/main" id="{6FC9D1B1-F65B-4B48-97D4-B7251A1C3960}"/>
            </a:ext>
          </a:extLst>
        </xdr:cNvPr>
        <xdr:cNvSpPr/>
      </xdr:nvSpPr>
      <xdr:spPr>
        <a:xfrm>
          <a:off x="3384550" y="640025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67854</xdr:rowOff>
    </xdr:from>
    <xdr:to>
      <xdr:col>15</xdr:col>
      <xdr:colOff>101600</xdr:colOff>
      <xdr:row>38</xdr:row>
      <xdr:rowOff>169454</xdr:rowOff>
    </xdr:to>
    <xdr:sp macro="" textlink="">
      <xdr:nvSpPr>
        <xdr:cNvPr id="67" name="フローチャート: 判断 66">
          <a:extLst>
            <a:ext uri="{FF2B5EF4-FFF2-40B4-BE49-F238E27FC236}">
              <a16:creationId xmlns:a16="http://schemas.microsoft.com/office/drawing/2014/main" id="{4A236C25-FE7B-4BF8-B05B-22DDB7440951}"/>
            </a:ext>
          </a:extLst>
        </xdr:cNvPr>
        <xdr:cNvSpPr/>
      </xdr:nvSpPr>
      <xdr:spPr>
        <a:xfrm>
          <a:off x="2571750" y="634800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5806</xdr:rowOff>
    </xdr:from>
    <xdr:to>
      <xdr:col>10</xdr:col>
      <xdr:colOff>165100</xdr:colOff>
      <xdr:row>38</xdr:row>
      <xdr:rowOff>107406</xdr:rowOff>
    </xdr:to>
    <xdr:sp macro="" textlink="">
      <xdr:nvSpPr>
        <xdr:cNvPr id="68" name="フローチャート: 判断 67">
          <a:extLst>
            <a:ext uri="{FF2B5EF4-FFF2-40B4-BE49-F238E27FC236}">
              <a16:creationId xmlns:a16="http://schemas.microsoft.com/office/drawing/2014/main" id="{3EB7F99B-FABA-40D8-AF6D-5DA7D05C1AE0}"/>
            </a:ext>
          </a:extLst>
        </xdr:cNvPr>
        <xdr:cNvSpPr/>
      </xdr:nvSpPr>
      <xdr:spPr>
        <a:xfrm>
          <a:off x="1778000" y="6285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5806</xdr:rowOff>
    </xdr:from>
    <xdr:to>
      <xdr:col>6</xdr:col>
      <xdr:colOff>38100</xdr:colOff>
      <xdr:row>38</xdr:row>
      <xdr:rowOff>107406</xdr:rowOff>
    </xdr:to>
    <xdr:sp macro="" textlink="">
      <xdr:nvSpPr>
        <xdr:cNvPr id="69" name="フローチャート: 判断 68">
          <a:extLst>
            <a:ext uri="{FF2B5EF4-FFF2-40B4-BE49-F238E27FC236}">
              <a16:creationId xmlns:a16="http://schemas.microsoft.com/office/drawing/2014/main" id="{AC4BA0A1-0062-495E-968C-9A8A0E6BB230}"/>
            </a:ext>
          </a:extLst>
        </xdr:cNvPr>
        <xdr:cNvSpPr/>
      </xdr:nvSpPr>
      <xdr:spPr>
        <a:xfrm>
          <a:off x="984250" y="628595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13B7391-F222-41BF-B6F9-27F8606799DD}"/>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A1B7AA1-E234-4337-A72B-4900BCC008A1}"/>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FA21EEB-4D5C-4E03-90EC-C6186A61AE4A}"/>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701B131-9464-47F0-A54C-2BC8838D59ED}"/>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9AF571D2-D8CE-4D20-889F-34292771F85C}"/>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115207</xdr:rowOff>
    </xdr:from>
    <xdr:to>
      <xdr:col>24</xdr:col>
      <xdr:colOff>114300</xdr:colOff>
      <xdr:row>38</xdr:row>
      <xdr:rowOff>45357</xdr:rowOff>
    </xdr:to>
    <xdr:sp macro="" textlink="">
      <xdr:nvSpPr>
        <xdr:cNvPr id="75" name="楕円 74">
          <a:extLst>
            <a:ext uri="{FF2B5EF4-FFF2-40B4-BE49-F238E27FC236}">
              <a16:creationId xmlns:a16="http://schemas.microsoft.com/office/drawing/2014/main" id="{06038691-F888-42EE-A78D-97731369DB92}"/>
            </a:ext>
          </a:extLst>
        </xdr:cNvPr>
        <xdr:cNvSpPr/>
      </xdr:nvSpPr>
      <xdr:spPr>
        <a:xfrm>
          <a:off x="4127500" y="62302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138084</xdr:rowOff>
    </xdr:from>
    <xdr:ext cx="405111" cy="259045"/>
    <xdr:sp macro="" textlink="">
      <xdr:nvSpPr>
        <xdr:cNvPr id="76" name="【道路】&#10;有形固定資産減価償却率該当値テキスト">
          <a:extLst>
            <a:ext uri="{FF2B5EF4-FFF2-40B4-BE49-F238E27FC236}">
              <a16:creationId xmlns:a16="http://schemas.microsoft.com/office/drawing/2014/main" id="{4019B436-F673-4558-97AE-E99B02CF815D}"/>
            </a:ext>
          </a:extLst>
        </xdr:cNvPr>
        <xdr:cNvSpPr txBox="1"/>
      </xdr:nvSpPr>
      <xdr:spPr>
        <a:xfrm>
          <a:off x="4216400" y="6088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43361</xdr:rowOff>
    </xdr:from>
    <xdr:to>
      <xdr:col>20</xdr:col>
      <xdr:colOff>38100</xdr:colOff>
      <xdr:row>37</xdr:row>
      <xdr:rowOff>144961</xdr:rowOff>
    </xdr:to>
    <xdr:sp macro="" textlink="">
      <xdr:nvSpPr>
        <xdr:cNvPr id="77" name="楕円 76">
          <a:extLst>
            <a:ext uri="{FF2B5EF4-FFF2-40B4-BE49-F238E27FC236}">
              <a16:creationId xmlns:a16="http://schemas.microsoft.com/office/drawing/2014/main" id="{1CCC1DCC-DA67-4817-AA32-A40AFAF5FBCC}"/>
            </a:ext>
          </a:extLst>
        </xdr:cNvPr>
        <xdr:cNvSpPr/>
      </xdr:nvSpPr>
      <xdr:spPr>
        <a:xfrm>
          <a:off x="3384550" y="61584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94161</xdr:rowOff>
    </xdr:from>
    <xdr:to>
      <xdr:col>24</xdr:col>
      <xdr:colOff>63500</xdr:colOff>
      <xdr:row>37</xdr:row>
      <xdr:rowOff>166007</xdr:rowOff>
    </xdr:to>
    <xdr:cxnSp macro="">
      <xdr:nvCxnSpPr>
        <xdr:cNvPr id="78" name="直線コネクタ 77">
          <a:extLst>
            <a:ext uri="{FF2B5EF4-FFF2-40B4-BE49-F238E27FC236}">
              <a16:creationId xmlns:a16="http://schemas.microsoft.com/office/drawing/2014/main" id="{54ACD476-5EC2-4609-8A51-9F05BF7DB228}"/>
            </a:ext>
          </a:extLst>
        </xdr:cNvPr>
        <xdr:cNvCxnSpPr/>
      </xdr:nvCxnSpPr>
      <xdr:spPr>
        <a:xfrm>
          <a:off x="3429000" y="6209211"/>
          <a:ext cx="7493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159294</xdr:rowOff>
    </xdr:from>
    <xdr:to>
      <xdr:col>15</xdr:col>
      <xdr:colOff>101600</xdr:colOff>
      <xdr:row>37</xdr:row>
      <xdr:rowOff>89444</xdr:rowOff>
    </xdr:to>
    <xdr:sp macro="" textlink="">
      <xdr:nvSpPr>
        <xdr:cNvPr id="79" name="楕円 78">
          <a:extLst>
            <a:ext uri="{FF2B5EF4-FFF2-40B4-BE49-F238E27FC236}">
              <a16:creationId xmlns:a16="http://schemas.microsoft.com/office/drawing/2014/main" id="{8A9BD6FB-7BB8-4FE9-B6FE-7305A505C951}"/>
            </a:ext>
          </a:extLst>
        </xdr:cNvPr>
        <xdr:cNvSpPr/>
      </xdr:nvSpPr>
      <xdr:spPr>
        <a:xfrm>
          <a:off x="2571750" y="61092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38644</xdr:rowOff>
    </xdr:from>
    <xdr:to>
      <xdr:col>19</xdr:col>
      <xdr:colOff>177800</xdr:colOff>
      <xdr:row>37</xdr:row>
      <xdr:rowOff>94161</xdr:rowOff>
    </xdr:to>
    <xdr:cxnSp macro="">
      <xdr:nvCxnSpPr>
        <xdr:cNvPr id="80" name="直線コネクタ 79">
          <a:extLst>
            <a:ext uri="{FF2B5EF4-FFF2-40B4-BE49-F238E27FC236}">
              <a16:creationId xmlns:a16="http://schemas.microsoft.com/office/drawing/2014/main" id="{FE6A5017-C626-49F8-BCF1-4D2605F94AF6}"/>
            </a:ext>
          </a:extLst>
        </xdr:cNvPr>
        <xdr:cNvCxnSpPr/>
      </xdr:nvCxnSpPr>
      <xdr:spPr>
        <a:xfrm>
          <a:off x="2622550" y="6153694"/>
          <a:ext cx="80645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93980</xdr:rowOff>
    </xdr:from>
    <xdr:to>
      <xdr:col>10</xdr:col>
      <xdr:colOff>165100</xdr:colOff>
      <xdr:row>37</xdr:row>
      <xdr:rowOff>24130</xdr:rowOff>
    </xdr:to>
    <xdr:sp macro="" textlink="">
      <xdr:nvSpPr>
        <xdr:cNvPr id="81" name="楕円 80">
          <a:extLst>
            <a:ext uri="{FF2B5EF4-FFF2-40B4-BE49-F238E27FC236}">
              <a16:creationId xmlns:a16="http://schemas.microsoft.com/office/drawing/2014/main" id="{3EFEC773-9F52-4FDE-AC8D-866400CA290D}"/>
            </a:ext>
          </a:extLst>
        </xdr:cNvPr>
        <xdr:cNvSpPr/>
      </xdr:nvSpPr>
      <xdr:spPr>
        <a:xfrm>
          <a:off x="1778000" y="60439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144780</xdr:rowOff>
    </xdr:from>
    <xdr:to>
      <xdr:col>15</xdr:col>
      <xdr:colOff>50800</xdr:colOff>
      <xdr:row>37</xdr:row>
      <xdr:rowOff>38644</xdr:rowOff>
    </xdr:to>
    <xdr:cxnSp macro="">
      <xdr:nvCxnSpPr>
        <xdr:cNvPr id="82" name="直線コネクタ 81">
          <a:extLst>
            <a:ext uri="{FF2B5EF4-FFF2-40B4-BE49-F238E27FC236}">
              <a16:creationId xmlns:a16="http://schemas.microsoft.com/office/drawing/2014/main" id="{D8A3A809-32EB-444D-B05A-9B91541033F6}"/>
            </a:ext>
          </a:extLst>
        </xdr:cNvPr>
        <xdr:cNvCxnSpPr/>
      </xdr:nvCxnSpPr>
      <xdr:spPr>
        <a:xfrm>
          <a:off x="1828800" y="6094730"/>
          <a:ext cx="793750" cy="5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25400</xdr:rowOff>
    </xdr:from>
    <xdr:to>
      <xdr:col>6</xdr:col>
      <xdr:colOff>38100</xdr:colOff>
      <xdr:row>36</xdr:row>
      <xdr:rowOff>127000</xdr:rowOff>
    </xdr:to>
    <xdr:sp macro="" textlink="">
      <xdr:nvSpPr>
        <xdr:cNvPr id="83" name="楕円 82">
          <a:extLst>
            <a:ext uri="{FF2B5EF4-FFF2-40B4-BE49-F238E27FC236}">
              <a16:creationId xmlns:a16="http://schemas.microsoft.com/office/drawing/2014/main" id="{09F811A1-9F63-4F4B-BB0B-37AE06DF767E}"/>
            </a:ext>
          </a:extLst>
        </xdr:cNvPr>
        <xdr:cNvSpPr/>
      </xdr:nvSpPr>
      <xdr:spPr>
        <a:xfrm>
          <a:off x="984250" y="59753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76200</xdr:rowOff>
    </xdr:from>
    <xdr:to>
      <xdr:col>10</xdr:col>
      <xdr:colOff>114300</xdr:colOff>
      <xdr:row>36</xdr:row>
      <xdr:rowOff>144780</xdr:rowOff>
    </xdr:to>
    <xdr:cxnSp macro="">
      <xdr:nvCxnSpPr>
        <xdr:cNvPr id="84" name="直線コネクタ 83">
          <a:extLst>
            <a:ext uri="{FF2B5EF4-FFF2-40B4-BE49-F238E27FC236}">
              <a16:creationId xmlns:a16="http://schemas.microsoft.com/office/drawing/2014/main" id="{82460037-0D62-4B3F-89AB-CD69E17848E0}"/>
            </a:ext>
          </a:extLst>
        </xdr:cNvPr>
        <xdr:cNvCxnSpPr/>
      </xdr:nvCxnSpPr>
      <xdr:spPr>
        <a:xfrm>
          <a:off x="1028700" y="6026150"/>
          <a:ext cx="8001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41383</xdr:rowOff>
    </xdr:from>
    <xdr:ext cx="405111" cy="259045"/>
    <xdr:sp macro="" textlink="">
      <xdr:nvSpPr>
        <xdr:cNvPr id="85" name="n_1aveValue【道路】&#10;有形固定資産減価償却率">
          <a:extLst>
            <a:ext uri="{FF2B5EF4-FFF2-40B4-BE49-F238E27FC236}">
              <a16:creationId xmlns:a16="http://schemas.microsoft.com/office/drawing/2014/main" id="{00D78175-9F33-428F-89B0-79835E519B91}"/>
            </a:ext>
          </a:extLst>
        </xdr:cNvPr>
        <xdr:cNvSpPr txBox="1"/>
      </xdr:nvSpPr>
      <xdr:spPr>
        <a:xfrm>
          <a:off x="3239144" y="6486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160581</xdr:rowOff>
    </xdr:from>
    <xdr:ext cx="405111" cy="259045"/>
    <xdr:sp macro="" textlink="">
      <xdr:nvSpPr>
        <xdr:cNvPr id="86" name="n_2aveValue【道路】&#10;有形固定資産減価償却率">
          <a:extLst>
            <a:ext uri="{FF2B5EF4-FFF2-40B4-BE49-F238E27FC236}">
              <a16:creationId xmlns:a16="http://schemas.microsoft.com/office/drawing/2014/main" id="{1DCB6B79-820B-4FBC-97F0-A05EBDB02485}"/>
            </a:ext>
          </a:extLst>
        </xdr:cNvPr>
        <xdr:cNvSpPr txBox="1"/>
      </xdr:nvSpPr>
      <xdr:spPr>
        <a:xfrm>
          <a:off x="2439044" y="6440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98533</xdr:rowOff>
    </xdr:from>
    <xdr:ext cx="405111" cy="259045"/>
    <xdr:sp macro="" textlink="">
      <xdr:nvSpPr>
        <xdr:cNvPr id="87" name="n_3aveValue【道路】&#10;有形固定資産減価償却率">
          <a:extLst>
            <a:ext uri="{FF2B5EF4-FFF2-40B4-BE49-F238E27FC236}">
              <a16:creationId xmlns:a16="http://schemas.microsoft.com/office/drawing/2014/main" id="{0DEFD82F-A540-4BF0-AA46-8C85D3CF725A}"/>
            </a:ext>
          </a:extLst>
        </xdr:cNvPr>
        <xdr:cNvSpPr txBox="1"/>
      </xdr:nvSpPr>
      <xdr:spPr>
        <a:xfrm>
          <a:off x="1645294" y="6378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98533</xdr:rowOff>
    </xdr:from>
    <xdr:ext cx="405111" cy="259045"/>
    <xdr:sp macro="" textlink="">
      <xdr:nvSpPr>
        <xdr:cNvPr id="88" name="n_4aveValue【道路】&#10;有形固定資産減価償却率">
          <a:extLst>
            <a:ext uri="{FF2B5EF4-FFF2-40B4-BE49-F238E27FC236}">
              <a16:creationId xmlns:a16="http://schemas.microsoft.com/office/drawing/2014/main" id="{37955B36-7C11-49AB-923A-595A8DCB3536}"/>
            </a:ext>
          </a:extLst>
        </xdr:cNvPr>
        <xdr:cNvSpPr txBox="1"/>
      </xdr:nvSpPr>
      <xdr:spPr>
        <a:xfrm>
          <a:off x="851544" y="6378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161488</xdr:rowOff>
    </xdr:from>
    <xdr:ext cx="405111" cy="259045"/>
    <xdr:sp macro="" textlink="">
      <xdr:nvSpPr>
        <xdr:cNvPr id="89" name="n_1mainValue【道路】&#10;有形固定資産減価償却率">
          <a:extLst>
            <a:ext uri="{FF2B5EF4-FFF2-40B4-BE49-F238E27FC236}">
              <a16:creationId xmlns:a16="http://schemas.microsoft.com/office/drawing/2014/main" id="{F6C0795F-A06B-44D2-B70C-785F64B9AA5A}"/>
            </a:ext>
          </a:extLst>
        </xdr:cNvPr>
        <xdr:cNvSpPr txBox="1"/>
      </xdr:nvSpPr>
      <xdr:spPr>
        <a:xfrm>
          <a:off x="3239144" y="5946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105971</xdr:rowOff>
    </xdr:from>
    <xdr:ext cx="405111" cy="259045"/>
    <xdr:sp macro="" textlink="">
      <xdr:nvSpPr>
        <xdr:cNvPr id="90" name="n_2mainValue【道路】&#10;有形固定資産減価償却率">
          <a:extLst>
            <a:ext uri="{FF2B5EF4-FFF2-40B4-BE49-F238E27FC236}">
              <a16:creationId xmlns:a16="http://schemas.microsoft.com/office/drawing/2014/main" id="{3CFAE452-510D-4ECE-8407-9BA7F8859318}"/>
            </a:ext>
          </a:extLst>
        </xdr:cNvPr>
        <xdr:cNvSpPr txBox="1"/>
      </xdr:nvSpPr>
      <xdr:spPr>
        <a:xfrm>
          <a:off x="2439044" y="5890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40657</xdr:rowOff>
    </xdr:from>
    <xdr:ext cx="405111" cy="259045"/>
    <xdr:sp macro="" textlink="">
      <xdr:nvSpPr>
        <xdr:cNvPr id="91" name="n_3mainValue【道路】&#10;有形固定資産減価償却率">
          <a:extLst>
            <a:ext uri="{FF2B5EF4-FFF2-40B4-BE49-F238E27FC236}">
              <a16:creationId xmlns:a16="http://schemas.microsoft.com/office/drawing/2014/main" id="{2D54DBB9-BFA3-4246-8E3E-65C211861171}"/>
            </a:ext>
          </a:extLst>
        </xdr:cNvPr>
        <xdr:cNvSpPr txBox="1"/>
      </xdr:nvSpPr>
      <xdr:spPr>
        <a:xfrm>
          <a:off x="1645294" y="5825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143527</xdr:rowOff>
    </xdr:from>
    <xdr:ext cx="405111" cy="259045"/>
    <xdr:sp macro="" textlink="">
      <xdr:nvSpPr>
        <xdr:cNvPr id="92" name="n_4mainValue【道路】&#10;有形固定資産減価償却率">
          <a:extLst>
            <a:ext uri="{FF2B5EF4-FFF2-40B4-BE49-F238E27FC236}">
              <a16:creationId xmlns:a16="http://schemas.microsoft.com/office/drawing/2014/main" id="{96BA4670-1352-47AD-9322-9ACD43354860}"/>
            </a:ext>
          </a:extLst>
        </xdr:cNvPr>
        <xdr:cNvSpPr txBox="1"/>
      </xdr:nvSpPr>
      <xdr:spPr>
        <a:xfrm>
          <a:off x="851544" y="57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a:extLst>
            <a:ext uri="{FF2B5EF4-FFF2-40B4-BE49-F238E27FC236}">
              <a16:creationId xmlns:a16="http://schemas.microsoft.com/office/drawing/2014/main" id="{8A30C0E9-233E-4C39-A524-2B3AA1145BC7}"/>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a:extLst>
            <a:ext uri="{FF2B5EF4-FFF2-40B4-BE49-F238E27FC236}">
              <a16:creationId xmlns:a16="http://schemas.microsoft.com/office/drawing/2014/main" id="{83ACC8BE-6AA5-479E-B873-95A5D0BA0EB2}"/>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a:extLst>
            <a:ext uri="{FF2B5EF4-FFF2-40B4-BE49-F238E27FC236}">
              <a16:creationId xmlns:a16="http://schemas.microsoft.com/office/drawing/2014/main" id="{D1672443-FD85-4520-9858-B427F3BE5F41}"/>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a:extLst>
            <a:ext uri="{FF2B5EF4-FFF2-40B4-BE49-F238E27FC236}">
              <a16:creationId xmlns:a16="http://schemas.microsoft.com/office/drawing/2014/main" id="{FFDACD36-896F-47AD-BC5A-26975D64D559}"/>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a:extLst>
            <a:ext uri="{FF2B5EF4-FFF2-40B4-BE49-F238E27FC236}">
              <a16:creationId xmlns:a16="http://schemas.microsoft.com/office/drawing/2014/main" id="{CACA4BB2-E4E8-42E1-9BE4-BBCEEF8E7D10}"/>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a:extLst>
            <a:ext uri="{FF2B5EF4-FFF2-40B4-BE49-F238E27FC236}">
              <a16:creationId xmlns:a16="http://schemas.microsoft.com/office/drawing/2014/main" id="{6E2E3E93-FFC3-4980-B3F4-989CEC24EEB2}"/>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a:extLst>
            <a:ext uri="{FF2B5EF4-FFF2-40B4-BE49-F238E27FC236}">
              <a16:creationId xmlns:a16="http://schemas.microsoft.com/office/drawing/2014/main" id="{7705B818-CF97-4BF2-A4C5-726FDD881497}"/>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a:extLst>
            <a:ext uri="{FF2B5EF4-FFF2-40B4-BE49-F238E27FC236}">
              <a16:creationId xmlns:a16="http://schemas.microsoft.com/office/drawing/2014/main" id="{0E5E1101-04CE-435A-BD31-A7B90AE61704}"/>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a:extLst>
            <a:ext uri="{FF2B5EF4-FFF2-40B4-BE49-F238E27FC236}">
              <a16:creationId xmlns:a16="http://schemas.microsoft.com/office/drawing/2014/main" id="{3C904BF0-C698-4A9D-AD2C-5BEE7F813635}"/>
            </a:ext>
          </a:extLst>
        </xdr:cNvPr>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a:extLst>
            <a:ext uri="{FF2B5EF4-FFF2-40B4-BE49-F238E27FC236}">
              <a16:creationId xmlns:a16="http://schemas.microsoft.com/office/drawing/2014/main" id="{E541AB99-981C-47BC-AAF2-D2005DEE8B2F}"/>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3" name="直線コネクタ 102">
          <a:extLst>
            <a:ext uri="{FF2B5EF4-FFF2-40B4-BE49-F238E27FC236}">
              <a16:creationId xmlns:a16="http://schemas.microsoft.com/office/drawing/2014/main" id="{B8595F8E-CD53-48B4-B61B-DAA14F7120DE}"/>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4" name="テキスト ボックス 103">
          <a:extLst>
            <a:ext uri="{FF2B5EF4-FFF2-40B4-BE49-F238E27FC236}">
              <a16:creationId xmlns:a16="http://schemas.microsoft.com/office/drawing/2014/main" id="{DCE0D39A-EA7E-41CE-977A-AEA034109A3F}"/>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5" name="直線コネクタ 104">
          <a:extLst>
            <a:ext uri="{FF2B5EF4-FFF2-40B4-BE49-F238E27FC236}">
              <a16:creationId xmlns:a16="http://schemas.microsoft.com/office/drawing/2014/main" id="{75A5A98D-0033-45D5-B94A-DD7B0478660B}"/>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6" name="テキスト ボックス 105">
          <a:extLst>
            <a:ext uri="{FF2B5EF4-FFF2-40B4-BE49-F238E27FC236}">
              <a16:creationId xmlns:a16="http://schemas.microsoft.com/office/drawing/2014/main" id="{FAAEECE0-A1FB-4B6B-BDA5-03CD5D2CC574}"/>
            </a:ext>
          </a:extLst>
        </xdr:cNvPr>
        <xdr:cNvSpPr txBox="1"/>
      </xdr:nvSpPr>
      <xdr:spPr>
        <a:xfrm>
          <a:off x="54821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7" name="直線コネクタ 106">
          <a:extLst>
            <a:ext uri="{FF2B5EF4-FFF2-40B4-BE49-F238E27FC236}">
              <a16:creationId xmlns:a16="http://schemas.microsoft.com/office/drawing/2014/main" id="{C53E71EE-6DF5-4C20-9A2C-3519F106E10A}"/>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8" name="テキスト ボックス 107">
          <a:extLst>
            <a:ext uri="{FF2B5EF4-FFF2-40B4-BE49-F238E27FC236}">
              <a16:creationId xmlns:a16="http://schemas.microsoft.com/office/drawing/2014/main" id="{6A04C689-8224-42F8-B453-5E97176C02C8}"/>
            </a:ext>
          </a:extLst>
        </xdr:cNvPr>
        <xdr:cNvSpPr txBox="1"/>
      </xdr:nvSpPr>
      <xdr:spPr>
        <a:xfrm>
          <a:off x="54821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9" name="直線コネクタ 108">
          <a:extLst>
            <a:ext uri="{FF2B5EF4-FFF2-40B4-BE49-F238E27FC236}">
              <a16:creationId xmlns:a16="http://schemas.microsoft.com/office/drawing/2014/main" id="{D605610C-BAB9-48E0-BBAD-7C8C458AD096}"/>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10" name="テキスト ボックス 109">
          <a:extLst>
            <a:ext uri="{FF2B5EF4-FFF2-40B4-BE49-F238E27FC236}">
              <a16:creationId xmlns:a16="http://schemas.microsoft.com/office/drawing/2014/main" id="{9C7A8B69-FE2A-4DD4-BA6A-38F403D6EC2F}"/>
            </a:ext>
          </a:extLst>
        </xdr:cNvPr>
        <xdr:cNvSpPr txBox="1"/>
      </xdr:nvSpPr>
      <xdr:spPr>
        <a:xfrm>
          <a:off x="54821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1" name="直線コネクタ 110">
          <a:extLst>
            <a:ext uri="{FF2B5EF4-FFF2-40B4-BE49-F238E27FC236}">
              <a16:creationId xmlns:a16="http://schemas.microsoft.com/office/drawing/2014/main" id="{B74D34BB-4C3F-4E33-B861-3945B8B78146}"/>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2" name="テキスト ボックス 111">
          <a:extLst>
            <a:ext uri="{FF2B5EF4-FFF2-40B4-BE49-F238E27FC236}">
              <a16:creationId xmlns:a16="http://schemas.microsoft.com/office/drawing/2014/main" id="{96C3002E-CC70-4F16-BB30-5B6746198521}"/>
            </a:ext>
          </a:extLst>
        </xdr:cNvPr>
        <xdr:cNvSpPr txBox="1"/>
      </xdr:nvSpPr>
      <xdr:spPr>
        <a:xfrm>
          <a:off x="541803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20F28CE0-91D7-4E1B-9D1B-F92B961EEC9C}"/>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48B77592-AB7F-4E3B-B8D5-116E90EF4AEC}"/>
            </a:ext>
          </a:extLst>
        </xdr:cNvPr>
        <xdr:cNvSpPr txBox="1"/>
      </xdr:nvSpPr>
      <xdr:spPr>
        <a:xfrm>
          <a:off x="541803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51E22B81-C9FD-4457-9C83-5B8005F380E9}"/>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2794</xdr:rowOff>
    </xdr:from>
    <xdr:to>
      <xdr:col>54</xdr:col>
      <xdr:colOff>189865</xdr:colOff>
      <xdr:row>42</xdr:row>
      <xdr:rowOff>37465</xdr:rowOff>
    </xdr:to>
    <xdr:cxnSp macro="">
      <xdr:nvCxnSpPr>
        <xdr:cNvPr id="116" name="直線コネクタ 115">
          <a:extLst>
            <a:ext uri="{FF2B5EF4-FFF2-40B4-BE49-F238E27FC236}">
              <a16:creationId xmlns:a16="http://schemas.microsoft.com/office/drawing/2014/main" id="{3E591ACF-7D98-4E3D-8FA9-A55A5DA27AF6}"/>
            </a:ext>
          </a:extLst>
        </xdr:cNvPr>
        <xdr:cNvCxnSpPr/>
      </xdr:nvCxnSpPr>
      <xdr:spPr>
        <a:xfrm flipV="1">
          <a:off x="9429115" y="5457444"/>
          <a:ext cx="0" cy="152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7" name="【道路】&#10;一人当たり延長最小値テキスト">
          <a:extLst>
            <a:ext uri="{FF2B5EF4-FFF2-40B4-BE49-F238E27FC236}">
              <a16:creationId xmlns:a16="http://schemas.microsoft.com/office/drawing/2014/main" id="{A1B9226B-7C12-48AA-BAC3-93D8B90CC163}"/>
            </a:ext>
          </a:extLst>
        </xdr:cNvPr>
        <xdr:cNvSpPr txBox="1"/>
      </xdr:nvSpPr>
      <xdr:spPr>
        <a:xfrm>
          <a:off x="9467850" y="698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8" name="直線コネクタ 117">
          <a:extLst>
            <a:ext uri="{FF2B5EF4-FFF2-40B4-BE49-F238E27FC236}">
              <a16:creationId xmlns:a16="http://schemas.microsoft.com/office/drawing/2014/main" id="{8EBF6046-CADD-4811-939D-FB4BCB417018}"/>
            </a:ext>
          </a:extLst>
        </xdr:cNvPr>
        <xdr:cNvCxnSpPr/>
      </xdr:nvCxnSpPr>
      <xdr:spPr>
        <a:xfrm>
          <a:off x="9359900" y="69780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120921</xdr:rowOff>
    </xdr:from>
    <xdr:ext cx="599010" cy="259045"/>
    <xdr:sp macro="" textlink="">
      <xdr:nvSpPr>
        <xdr:cNvPr id="119" name="【道路】&#10;一人当たり延長最大値テキスト">
          <a:extLst>
            <a:ext uri="{FF2B5EF4-FFF2-40B4-BE49-F238E27FC236}">
              <a16:creationId xmlns:a16="http://schemas.microsoft.com/office/drawing/2014/main" id="{36E70314-3C1A-4546-8B47-F35D0DCBCAD1}"/>
            </a:ext>
          </a:extLst>
        </xdr:cNvPr>
        <xdr:cNvSpPr txBox="1"/>
      </xdr:nvSpPr>
      <xdr:spPr>
        <a:xfrm>
          <a:off x="9467850" y="5245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2794</xdr:rowOff>
    </xdr:from>
    <xdr:to>
      <xdr:col>55</xdr:col>
      <xdr:colOff>88900</xdr:colOff>
      <xdr:row>33</xdr:row>
      <xdr:rowOff>2794</xdr:rowOff>
    </xdr:to>
    <xdr:cxnSp macro="">
      <xdr:nvCxnSpPr>
        <xdr:cNvPr id="120" name="直線コネクタ 119">
          <a:extLst>
            <a:ext uri="{FF2B5EF4-FFF2-40B4-BE49-F238E27FC236}">
              <a16:creationId xmlns:a16="http://schemas.microsoft.com/office/drawing/2014/main" id="{8B8F09AB-F917-4F9C-94A7-D54118459B40}"/>
            </a:ext>
          </a:extLst>
        </xdr:cNvPr>
        <xdr:cNvCxnSpPr/>
      </xdr:nvCxnSpPr>
      <xdr:spPr>
        <a:xfrm>
          <a:off x="9359900" y="54574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126966</xdr:rowOff>
    </xdr:from>
    <xdr:ext cx="534377" cy="259045"/>
    <xdr:sp macro="" textlink="">
      <xdr:nvSpPr>
        <xdr:cNvPr id="121" name="【道路】&#10;一人当たり延長平均値テキスト">
          <a:extLst>
            <a:ext uri="{FF2B5EF4-FFF2-40B4-BE49-F238E27FC236}">
              <a16:creationId xmlns:a16="http://schemas.microsoft.com/office/drawing/2014/main" id="{CEE67908-3F98-4668-95E2-F1BE0F98BA25}"/>
            </a:ext>
          </a:extLst>
        </xdr:cNvPr>
        <xdr:cNvSpPr txBox="1"/>
      </xdr:nvSpPr>
      <xdr:spPr>
        <a:xfrm>
          <a:off x="9467850" y="65722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104089</xdr:rowOff>
    </xdr:from>
    <xdr:to>
      <xdr:col>55</xdr:col>
      <xdr:colOff>50800</xdr:colOff>
      <xdr:row>41</xdr:row>
      <xdr:rowOff>34239</xdr:rowOff>
    </xdr:to>
    <xdr:sp macro="" textlink="">
      <xdr:nvSpPr>
        <xdr:cNvPr id="122" name="フローチャート: 判断 121">
          <a:extLst>
            <a:ext uri="{FF2B5EF4-FFF2-40B4-BE49-F238E27FC236}">
              <a16:creationId xmlns:a16="http://schemas.microsoft.com/office/drawing/2014/main" id="{18576DED-B4EC-43FA-9F87-77DDE19E6736}"/>
            </a:ext>
          </a:extLst>
        </xdr:cNvPr>
        <xdr:cNvSpPr/>
      </xdr:nvSpPr>
      <xdr:spPr>
        <a:xfrm>
          <a:off x="9398000" y="671443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79540</xdr:rowOff>
    </xdr:from>
    <xdr:to>
      <xdr:col>50</xdr:col>
      <xdr:colOff>165100</xdr:colOff>
      <xdr:row>41</xdr:row>
      <xdr:rowOff>9690</xdr:rowOff>
    </xdr:to>
    <xdr:sp macro="" textlink="">
      <xdr:nvSpPr>
        <xdr:cNvPr id="123" name="フローチャート: 判断 122">
          <a:extLst>
            <a:ext uri="{FF2B5EF4-FFF2-40B4-BE49-F238E27FC236}">
              <a16:creationId xmlns:a16="http://schemas.microsoft.com/office/drawing/2014/main" id="{7A880331-63B4-4F07-B9A3-3B5EEA34B5C7}"/>
            </a:ext>
          </a:extLst>
        </xdr:cNvPr>
        <xdr:cNvSpPr/>
      </xdr:nvSpPr>
      <xdr:spPr>
        <a:xfrm>
          <a:off x="8636000" y="66898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75794</xdr:rowOff>
    </xdr:from>
    <xdr:to>
      <xdr:col>46</xdr:col>
      <xdr:colOff>38100</xdr:colOff>
      <xdr:row>41</xdr:row>
      <xdr:rowOff>5944</xdr:rowOff>
    </xdr:to>
    <xdr:sp macro="" textlink="">
      <xdr:nvSpPr>
        <xdr:cNvPr id="124" name="フローチャート: 判断 123">
          <a:extLst>
            <a:ext uri="{FF2B5EF4-FFF2-40B4-BE49-F238E27FC236}">
              <a16:creationId xmlns:a16="http://schemas.microsoft.com/office/drawing/2014/main" id="{83394C27-AC5F-442D-981C-D0F37A1E6128}"/>
            </a:ext>
          </a:extLst>
        </xdr:cNvPr>
        <xdr:cNvSpPr/>
      </xdr:nvSpPr>
      <xdr:spPr>
        <a:xfrm>
          <a:off x="7842250" y="668614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76479</xdr:rowOff>
    </xdr:from>
    <xdr:to>
      <xdr:col>41</xdr:col>
      <xdr:colOff>101600</xdr:colOff>
      <xdr:row>41</xdr:row>
      <xdr:rowOff>6629</xdr:rowOff>
    </xdr:to>
    <xdr:sp macro="" textlink="">
      <xdr:nvSpPr>
        <xdr:cNvPr id="125" name="フローチャート: 判断 124">
          <a:extLst>
            <a:ext uri="{FF2B5EF4-FFF2-40B4-BE49-F238E27FC236}">
              <a16:creationId xmlns:a16="http://schemas.microsoft.com/office/drawing/2014/main" id="{8C4F761B-82F9-49AC-B841-E53DCD6CA67D}"/>
            </a:ext>
          </a:extLst>
        </xdr:cNvPr>
        <xdr:cNvSpPr/>
      </xdr:nvSpPr>
      <xdr:spPr>
        <a:xfrm>
          <a:off x="7029450" y="668682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113017</xdr:rowOff>
    </xdr:from>
    <xdr:to>
      <xdr:col>36</xdr:col>
      <xdr:colOff>165100</xdr:colOff>
      <xdr:row>41</xdr:row>
      <xdr:rowOff>43167</xdr:rowOff>
    </xdr:to>
    <xdr:sp macro="" textlink="">
      <xdr:nvSpPr>
        <xdr:cNvPr id="126" name="フローチャート: 判断 125">
          <a:extLst>
            <a:ext uri="{FF2B5EF4-FFF2-40B4-BE49-F238E27FC236}">
              <a16:creationId xmlns:a16="http://schemas.microsoft.com/office/drawing/2014/main" id="{5C473DDF-BB9D-41AA-B800-32FEC5D1912B}"/>
            </a:ext>
          </a:extLst>
        </xdr:cNvPr>
        <xdr:cNvSpPr/>
      </xdr:nvSpPr>
      <xdr:spPr>
        <a:xfrm>
          <a:off x="6235700" y="672336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91EDF17-20B8-4CD7-997E-E2DA0EE6AA1F}"/>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3938C95-773D-466E-9113-0AFE4DF00E51}"/>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99AE50BB-6E92-44FE-A0BC-481FD3DAA2B5}"/>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DC67E280-6C75-4CB4-9447-F8EF3602068A}"/>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4ECF0FA4-DC85-454A-8CD9-BCFD836EFA15}"/>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18745</xdr:rowOff>
    </xdr:from>
    <xdr:to>
      <xdr:col>55</xdr:col>
      <xdr:colOff>50800</xdr:colOff>
      <xdr:row>41</xdr:row>
      <xdr:rowOff>120345</xdr:rowOff>
    </xdr:to>
    <xdr:sp macro="" textlink="">
      <xdr:nvSpPr>
        <xdr:cNvPr id="132" name="楕円 131">
          <a:extLst>
            <a:ext uri="{FF2B5EF4-FFF2-40B4-BE49-F238E27FC236}">
              <a16:creationId xmlns:a16="http://schemas.microsoft.com/office/drawing/2014/main" id="{563D42D6-6C78-4A0D-B652-3CE8BCD389E0}"/>
            </a:ext>
          </a:extLst>
        </xdr:cNvPr>
        <xdr:cNvSpPr/>
      </xdr:nvSpPr>
      <xdr:spPr>
        <a:xfrm>
          <a:off x="9398000" y="67941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168622</xdr:rowOff>
    </xdr:from>
    <xdr:ext cx="534377" cy="259045"/>
    <xdr:sp macro="" textlink="">
      <xdr:nvSpPr>
        <xdr:cNvPr id="133" name="【道路】&#10;一人当たり延長該当値テキスト">
          <a:extLst>
            <a:ext uri="{FF2B5EF4-FFF2-40B4-BE49-F238E27FC236}">
              <a16:creationId xmlns:a16="http://schemas.microsoft.com/office/drawing/2014/main" id="{BB357D23-74CD-4AF2-9251-C7AAED08A92F}"/>
            </a:ext>
          </a:extLst>
        </xdr:cNvPr>
        <xdr:cNvSpPr txBox="1"/>
      </xdr:nvSpPr>
      <xdr:spPr>
        <a:xfrm>
          <a:off x="9467850" y="677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18618</xdr:rowOff>
    </xdr:from>
    <xdr:to>
      <xdr:col>50</xdr:col>
      <xdr:colOff>165100</xdr:colOff>
      <xdr:row>41</xdr:row>
      <xdr:rowOff>120218</xdr:rowOff>
    </xdr:to>
    <xdr:sp macro="" textlink="">
      <xdr:nvSpPr>
        <xdr:cNvPr id="134" name="楕円 133">
          <a:extLst>
            <a:ext uri="{FF2B5EF4-FFF2-40B4-BE49-F238E27FC236}">
              <a16:creationId xmlns:a16="http://schemas.microsoft.com/office/drawing/2014/main" id="{144179EA-E785-4258-B3FF-9FF3620266AF}"/>
            </a:ext>
          </a:extLst>
        </xdr:cNvPr>
        <xdr:cNvSpPr/>
      </xdr:nvSpPr>
      <xdr:spPr>
        <a:xfrm>
          <a:off x="8636000" y="679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69418</xdr:rowOff>
    </xdr:from>
    <xdr:to>
      <xdr:col>55</xdr:col>
      <xdr:colOff>0</xdr:colOff>
      <xdr:row>41</xdr:row>
      <xdr:rowOff>69545</xdr:rowOff>
    </xdr:to>
    <xdr:cxnSp macro="">
      <xdr:nvCxnSpPr>
        <xdr:cNvPr id="135" name="直線コネクタ 134">
          <a:extLst>
            <a:ext uri="{FF2B5EF4-FFF2-40B4-BE49-F238E27FC236}">
              <a16:creationId xmlns:a16="http://schemas.microsoft.com/office/drawing/2014/main" id="{0B8F96C9-2505-4273-AF77-E01F0E5236EE}"/>
            </a:ext>
          </a:extLst>
        </xdr:cNvPr>
        <xdr:cNvCxnSpPr/>
      </xdr:nvCxnSpPr>
      <xdr:spPr>
        <a:xfrm>
          <a:off x="8686800" y="6844868"/>
          <a:ext cx="74295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18491</xdr:rowOff>
    </xdr:from>
    <xdr:to>
      <xdr:col>46</xdr:col>
      <xdr:colOff>38100</xdr:colOff>
      <xdr:row>41</xdr:row>
      <xdr:rowOff>120091</xdr:rowOff>
    </xdr:to>
    <xdr:sp macro="" textlink="">
      <xdr:nvSpPr>
        <xdr:cNvPr id="136" name="楕円 135">
          <a:extLst>
            <a:ext uri="{FF2B5EF4-FFF2-40B4-BE49-F238E27FC236}">
              <a16:creationId xmlns:a16="http://schemas.microsoft.com/office/drawing/2014/main" id="{8E6D63DC-C11C-4F7A-8A9E-F50F21161D4D}"/>
            </a:ext>
          </a:extLst>
        </xdr:cNvPr>
        <xdr:cNvSpPr/>
      </xdr:nvSpPr>
      <xdr:spPr>
        <a:xfrm>
          <a:off x="7842250" y="679394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69291</xdr:rowOff>
    </xdr:from>
    <xdr:to>
      <xdr:col>50</xdr:col>
      <xdr:colOff>114300</xdr:colOff>
      <xdr:row>41</xdr:row>
      <xdr:rowOff>69418</xdr:rowOff>
    </xdr:to>
    <xdr:cxnSp macro="">
      <xdr:nvCxnSpPr>
        <xdr:cNvPr id="137" name="直線コネクタ 136">
          <a:extLst>
            <a:ext uri="{FF2B5EF4-FFF2-40B4-BE49-F238E27FC236}">
              <a16:creationId xmlns:a16="http://schemas.microsoft.com/office/drawing/2014/main" id="{686AE2FF-803C-48EB-ADB5-0C8B98571E2C}"/>
            </a:ext>
          </a:extLst>
        </xdr:cNvPr>
        <xdr:cNvCxnSpPr/>
      </xdr:nvCxnSpPr>
      <xdr:spPr>
        <a:xfrm>
          <a:off x="7886700" y="6844741"/>
          <a:ext cx="8001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18199</xdr:rowOff>
    </xdr:from>
    <xdr:to>
      <xdr:col>41</xdr:col>
      <xdr:colOff>101600</xdr:colOff>
      <xdr:row>41</xdr:row>
      <xdr:rowOff>119799</xdr:rowOff>
    </xdr:to>
    <xdr:sp macro="" textlink="">
      <xdr:nvSpPr>
        <xdr:cNvPr id="138" name="楕円 137">
          <a:extLst>
            <a:ext uri="{FF2B5EF4-FFF2-40B4-BE49-F238E27FC236}">
              <a16:creationId xmlns:a16="http://schemas.microsoft.com/office/drawing/2014/main" id="{6D0ADFEF-0CD6-4A69-924D-AB46F58447B4}"/>
            </a:ext>
          </a:extLst>
        </xdr:cNvPr>
        <xdr:cNvSpPr/>
      </xdr:nvSpPr>
      <xdr:spPr>
        <a:xfrm>
          <a:off x="7029450" y="679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68999</xdr:rowOff>
    </xdr:from>
    <xdr:to>
      <xdr:col>45</xdr:col>
      <xdr:colOff>177800</xdr:colOff>
      <xdr:row>41</xdr:row>
      <xdr:rowOff>69291</xdr:rowOff>
    </xdr:to>
    <xdr:cxnSp macro="">
      <xdr:nvCxnSpPr>
        <xdr:cNvPr id="139" name="直線コネクタ 138">
          <a:extLst>
            <a:ext uri="{FF2B5EF4-FFF2-40B4-BE49-F238E27FC236}">
              <a16:creationId xmlns:a16="http://schemas.microsoft.com/office/drawing/2014/main" id="{4E81B0FC-98F0-42C9-ACC3-19877CF7311C}"/>
            </a:ext>
          </a:extLst>
        </xdr:cNvPr>
        <xdr:cNvCxnSpPr/>
      </xdr:nvCxnSpPr>
      <xdr:spPr>
        <a:xfrm>
          <a:off x="7080250" y="6844449"/>
          <a:ext cx="806450" cy="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17856</xdr:rowOff>
    </xdr:from>
    <xdr:to>
      <xdr:col>36</xdr:col>
      <xdr:colOff>165100</xdr:colOff>
      <xdr:row>41</xdr:row>
      <xdr:rowOff>119456</xdr:rowOff>
    </xdr:to>
    <xdr:sp macro="" textlink="">
      <xdr:nvSpPr>
        <xdr:cNvPr id="140" name="楕円 139">
          <a:extLst>
            <a:ext uri="{FF2B5EF4-FFF2-40B4-BE49-F238E27FC236}">
              <a16:creationId xmlns:a16="http://schemas.microsoft.com/office/drawing/2014/main" id="{97EE5E92-1F3B-4F67-A2FA-859731C8CCF0}"/>
            </a:ext>
          </a:extLst>
        </xdr:cNvPr>
        <xdr:cNvSpPr/>
      </xdr:nvSpPr>
      <xdr:spPr>
        <a:xfrm>
          <a:off x="6235700" y="679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68656</xdr:rowOff>
    </xdr:from>
    <xdr:to>
      <xdr:col>41</xdr:col>
      <xdr:colOff>50800</xdr:colOff>
      <xdr:row>41</xdr:row>
      <xdr:rowOff>68999</xdr:rowOff>
    </xdr:to>
    <xdr:cxnSp macro="">
      <xdr:nvCxnSpPr>
        <xdr:cNvPr id="141" name="直線コネクタ 140">
          <a:extLst>
            <a:ext uri="{FF2B5EF4-FFF2-40B4-BE49-F238E27FC236}">
              <a16:creationId xmlns:a16="http://schemas.microsoft.com/office/drawing/2014/main" id="{EBF8D21C-D9C8-442C-B791-B03AA463B44A}"/>
            </a:ext>
          </a:extLst>
        </xdr:cNvPr>
        <xdr:cNvCxnSpPr/>
      </xdr:nvCxnSpPr>
      <xdr:spPr>
        <a:xfrm>
          <a:off x="6286500" y="6844106"/>
          <a:ext cx="79375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26217</xdr:rowOff>
    </xdr:from>
    <xdr:ext cx="534377" cy="259045"/>
    <xdr:sp macro="" textlink="">
      <xdr:nvSpPr>
        <xdr:cNvPr id="142" name="n_1aveValue【道路】&#10;一人当たり延長">
          <a:extLst>
            <a:ext uri="{FF2B5EF4-FFF2-40B4-BE49-F238E27FC236}">
              <a16:creationId xmlns:a16="http://schemas.microsoft.com/office/drawing/2014/main" id="{C90396FF-8EDE-44E8-90ED-9624B12631D7}"/>
            </a:ext>
          </a:extLst>
        </xdr:cNvPr>
        <xdr:cNvSpPr txBox="1"/>
      </xdr:nvSpPr>
      <xdr:spPr>
        <a:xfrm>
          <a:off x="8425961" y="647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22471</xdr:rowOff>
    </xdr:from>
    <xdr:ext cx="534377" cy="259045"/>
    <xdr:sp macro="" textlink="">
      <xdr:nvSpPr>
        <xdr:cNvPr id="143" name="n_2aveValue【道路】&#10;一人当たり延長">
          <a:extLst>
            <a:ext uri="{FF2B5EF4-FFF2-40B4-BE49-F238E27FC236}">
              <a16:creationId xmlns:a16="http://schemas.microsoft.com/office/drawing/2014/main" id="{40616083-DCB7-4CFB-AB31-E68428C0533A}"/>
            </a:ext>
          </a:extLst>
        </xdr:cNvPr>
        <xdr:cNvSpPr txBox="1"/>
      </xdr:nvSpPr>
      <xdr:spPr>
        <a:xfrm>
          <a:off x="7644911" y="646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23156</xdr:rowOff>
    </xdr:from>
    <xdr:ext cx="534377" cy="259045"/>
    <xdr:sp macro="" textlink="">
      <xdr:nvSpPr>
        <xdr:cNvPr id="144" name="n_3aveValue【道路】&#10;一人当たり延長">
          <a:extLst>
            <a:ext uri="{FF2B5EF4-FFF2-40B4-BE49-F238E27FC236}">
              <a16:creationId xmlns:a16="http://schemas.microsoft.com/office/drawing/2014/main" id="{C19B09F7-C90B-4815-BDA7-B3B6F93BE354}"/>
            </a:ext>
          </a:extLst>
        </xdr:cNvPr>
        <xdr:cNvSpPr txBox="1"/>
      </xdr:nvSpPr>
      <xdr:spPr>
        <a:xfrm>
          <a:off x="6851161" y="646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59694</xdr:rowOff>
    </xdr:from>
    <xdr:ext cx="534377" cy="259045"/>
    <xdr:sp macro="" textlink="">
      <xdr:nvSpPr>
        <xdr:cNvPr id="145" name="n_4aveValue【道路】&#10;一人当たり延長">
          <a:extLst>
            <a:ext uri="{FF2B5EF4-FFF2-40B4-BE49-F238E27FC236}">
              <a16:creationId xmlns:a16="http://schemas.microsoft.com/office/drawing/2014/main" id="{4842343E-5EF3-41E1-940D-1F6C229EFAFE}"/>
            </a:ext>
          </a:extLst>
        </xdr:cNvPr>
        <xdr:cNvSpPr txBox="1"/>
      </xdr:nvSpPr>
      <xdr:spPr>
        <a:xfrm>
          <a:off x="6038361" y="650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111345</xdr:rowOff>
    </xdr:from>
    <xdr:ext cx="534377" cy="259045"/>
    <xdr:sp macro="" textlink="">
      <xdr:nvSpPr>
        <xdr:cNvPr id="146" name="n_1mainValue【道路】&#10;一人当たり延長">
          <a:extLst>
            <a:ext uri="{FF2B5EF4-FFF2-40B4-BE49-F238E27FC236}">
              <a16:creationId xmlns:a16="http://schemas.microsoft.com/office/drawing/2014/main" id="{660170D5-7885-4595-AFCA-C10FA009BC4F}"/>
            </a:ext>
          </a:extLst>
        </xdr:cNvPr>
        <xdr:cNvSpPr txBox="1"/>
      </xdr:nvSpPr>
      <xdr:spPr>
        <a:xfrm>
          <a:off x="8425961" y="688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111218</xdr:rowOff>
    </xdr:from>
    <xdr:ext cx="534377" cy="259045"/>
    <xdr:sp macro="" textlink="">
      <xdr:nvSpPr>
        <xdr:cNvPr id="147" name="n_2mainValue【道路】&#10;一人当たり延長">
          <a:extLst>
            <a:ext uri="{FF2B5EF4-FFF2-40B4-BE49-F238E27FC236}">
              <a16:creationId xmlns:a16="http://schemas.microsoft.com/office/drawing/2014/main" id="{6C17BA58-5557-46FE-9417-D73ABE979580}"/>
            </a:ext>
          </a:extLst>
        </xdr:cNvPr>
        <xdr:cNvSpPr txBox="1"/>
      </xdr:nvSpPr>
      <xdr:spPr>
        <a:xfrm>
          <a:off x="7644911" y="688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110926</xdr:rowOff>
    </xdr:from>
    <xdr:ext cx="534377" cy="259045"/>
    <xdr:sp macro="" textlink="">
      <xdr:nvSpPr>
        <xdr:cNvPr id="148" name="n_3mainValue【道路】&#10;一人当たり延長">
          <a:extLst>
            <a:ext uri="{FF2B5EF4-FFF2-40B4-BE49-F238E27FC236}">
              <a16:creationId xmlns:a16="http://schemas.microsoft.com/office/drawing/2014/main" id="{C5C2506B-35D4-4F55-A0FE-84545E94E046}"/>
            </a:ext>
          </a:extLst>
        </xdr:cNvPr>
        <xdr:cNvSpPr txBox="1"/>
      </xdr:nvSpPr>
      <xdr:spPr>
        <a:xfrm>
          <a:off x="6851161" y="68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110583</xdr:rowOff>
    </xdr:from>
    <xdr:ext cx="534377" cy="259045"/>
    <xdr:sp macro="" textlink="">
      <xdr:nvSpPr>
        <xdr:cNvPr id="149" name="n_4mainValue【道路】&#10;一人当たり延長">
          <a:extLst>
            <a:ext uri="{FF2B5EF4-FFF2-40B4-BE49-F238E27FC236}">
              <a16:creationId xmlns:a16="http://schemas.microsoft.com/office/drawing/2014/main" id="{292544F3-DB9B-49B2-A98B-A816D9249059}"/>
            </a:ext>
          </a:extLst>
        </xdr:cNvPr>
        <xdr:cNvSpPr txBox="1"/>
      </xdr:nvSpPr>
      <xdr:spPr>
        <a:xfrm>
          <a:off x="6038361" y="688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10375CD8-8D2E-4717-9070-69E05ECF8A35}"/>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4BB57BB7-1515-4B30-9D5A-96FC85D14EB3}"/>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FB2C975C-973D-421F-AAB6-B56AC5F5F3BE}"/>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599F7B58-ABAB-40F4-956F-0C2C4E6143E7}"/>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3412E8FE-CE84-4D5E-AE47-E2B83F119B75}"/>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F41B98AC-2FFF-4020-999B-3CB8598E98EC}"/>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7CDD4FAA-EFDF-47C7-A186-11FD30039873}"/>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D8573DC6-700F-4895-92E3-75081EB2EAC7}"/>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D9726FEE-DA90-4B6C-AE33-E302ED1485A7}"/>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D69C8A53-4D3C-47ED-8662-01B7D887A21E}"/>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55E01CF-AE18-4492-90BB-48CAFDC05A80}"/>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a:extLst>
            <a:ext uri="{FF2B5EF4-FFF2-40B4-BE49-F238E27FC236}">
              <a16:creationId xmlns:a16="http://schemas.microsoft.com/office/drawing/2014/main" id="{977DF28F-AA0D-4A8F-BED2-39A771C3B760}"/>
            </a:ext>
          </a:extLst>
        </xdr:cNvPr>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a:extLst>
            <a:ext uri="{FF2B5EF4-FFF2-40B4-BE49-F238E27FC236}">
              <a16:creationId xmlns:a16="http://schemas.microsoft.com/office/drawing/2014/main" id="{B3D41A63-2DA4-47BD-8DD3-AC997F3B1D67}"/>
            </a:ext>
          </a:extLst>
        </xdr:cNvPr>
        <xdr:cNvSpPr txBox="1"/>
      </xdr:nvSpPr>
      <xdr:spPr>
        <a:xfrm>
          <a:off x="3398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a:extLst>
            <a:ext uri="{FF2B5EF4-FFF2-40B4-BE49-F238E27FC236}">
              <a16:creationId xmlns:a16="http://schemas.microsoft.com/office/drawing/2014/main" id="{7D709BFA-5A4D-48D6-B971-A4AD5D3BE8F0}"/>
            </a:ext>
          </a:extLst>
        </xdr:cNvPr>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a:extLst>
            <a:ext uri="{FF2B5EF4-FFF2-40B4-BE49-F238E27FC236}">
              <a16:creationId xmlns:a16="http://schemas.microsoft.com/office/drawing/2014/main" id="{F3493E0F-C2D3-4FE2-8C76-A6A7D8F2D2D3}"/>
            </a:ext>
          </a:extLst>
        </xdr:cNvPr>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a:extLst>
            <a:ext uri="{FF2B5EF4-FFF2-40B4-BE49-F238E27FC236}">
              <a16:creationId xmlns:a16="http://schemas.microsoft.com/office/drawing/2014/main" id="{85E6856E-166F-4B5B-AD2C-BCD724F3526E}"/>
            </a:ext>
          </a:extLst>
        </xdr:cNvPr>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a:extLst>
            <a:ext uri="{FF2B5EF4-FFF2-40B4-BE49-F238E27FC236}">
              <a16:creationId xmlns:a16="http://schemas.microsoft.com/office/drawing/2014/main" id="{0D66551A-885C-4149-A45A-06A50E6E4FD5}"/>
            </a:ext>
          </a:extLst>
        </xdr:cNvPr>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a:extLst>
            <a:ext uri="{FF2B5EF4-FFF2-40B4-BE49-F238E27FC236}">
              <a16:creationId xmlns:a16="http://schemas.microsoft.com/office/drawing/2014/main" id="{3213EBDE-4F64-44B8-A2A3-33587BB5B4CF}"/>
            </a:ext>
          </a:extLst>
        </xdr:cNvPr>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a:extLst>
            <a:ext uri="{FF2B5EF4-FFF2-40B4-BE49-F238E27FC236}">
              <a16:creationId xmlns:a16="http://schemas.microsoft.com/office/drawing/2014/main" id="{2EDEF14C-E5DC-40CF-9072-897060E8AC10}"/>
            </a:ext>
          </a:extLst>
        </xdr:cNvPr>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a:extLst>
            <a:ext uri="{FF2B5EF4-FFF2-40B4-BE49-F238E27FC236}">
              <a16:creationId xmlns:a16="http://schemas.microsoft.com/office/drawing/2014/main" id="{8DD27A73-2BF0-4A5E-8424-37FC8F3347D3}"/>
            </a:ext>
          </a:extLst>
        </xdr:cNvPr>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a:extLst>
            <a:ext uri="{FF2B5EF4-FFF2-40B4-BE49-F238E27FC236}">
              <a16:creationId xmlns:a16="http://schemas.microsoft.com/office/drawing/2014/main" id="{C5F09FFB-6510-4B0A-A9E5-432BCC01389F}"/>
            </a:ext>
          </a:extLst>
        </xdr:cNvPr>
        <xdr:cNvSpPr txBox="1"/>
      </xdr:nvSpPr>
      <xdr:spPr>
        <a:xfrm>
          <a:off x="384961" y="9046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BF6AB2CB-B6BA-4FBC-898B-708EEA93B43B}"/>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39604CF5-0670-4051-8CB6-C793EE43FBD8}"/>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64</xdr:row>
      <xdr:rowOff>91440</xdr:rowOff>
    </xdr:to>
    <xdr:cxnSp macro="">
      <xdr:nvCxnSpPr>
        <xdr:cNvPr id="173" name="直線コネクタ 172">
          <a:extLst>
            <a:ext uri="{FF2B5EF4-FFF2-40B4-BE49-F238E27FC236}">
              <a16:creationId xmlns:a16="http://schemas.microsoft.com/office/drawing/2014/main" id="{899296BE-0AD4-4305-B3AE-1B5D32BBCDD0}"/>
            </a:ext>
          </a:extLst>
        </xdr:cNvPr>
        <xdr:cNvCxnSpPr/>
      </xdr:nvCxnSpPr>
      <xdr:spPr>
        <a:xfrm flipV="1">
          <a:off x="4177665" y="9282430"/>
          <a:ext cx="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95267</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F4AACA47-7124-42F2-AFFE-9E21C1F0F013}"/>
            </a:ext>
          </a:extLst>
        </xdr:cNvPr>
        <xdr:cNvSpPr txBox="1"/>
      </xdr:nvSpPr>
      <xdr:spPr>
        <a:xfrm>
          <a:off x="4216400"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91440</xdr:rowOff>
    </xdr:from>
    <xdr:to>
      <xdr:col>24</xdr:col>
      <xdr:colOff>152400</xdr:colOff>
      <xdr:row>64</xdr:row>
      <xdr:rowOff>91440</xdr:rowOff>
    </xdr:to>
    <xdr:cxnSp macro="">
      <xdr:nvCxnSpPr>
        <xdr:cNvPr id="175" name="直線コネクタ 174">
          <a:extLst>
            <a:ext uri="{FF2B5EF4-FFF2-40B4-BE49-F238E27FC236}">
              <a16:creationId xmlns:a16="http://schemas.microsoft.com/office/drawing/2014/main" id="{20D20B30-7B22-4A9E-9D36-C7C8DEDAE345}"/>
            </a:ext>
          </a:extLst>
        </xdr:cNvPr>
        <xdr:cNvCxnSpPr/>
      </xdr:nvCxnSpPr>
      <xdr:spPr>
        <a:xfrm>
          <a:off x="4108450" y="106641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4690DC7E-6795-40C2-B7A5-87F286706B9C}"/>
            </a:ext>
          </a:extLst>
        </xdr:cNvPr>
        <xdr:cNvSpPr txBox="1"/>
      </xdr:nvSpPr>
      <xdr:spPr>
        <a:xfrm>
          <a:off x="4216400" y="9070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77" name="直線コネクタ 176">
          <a:extLst>
            <a:ext uri="{FF2B5EF4-FFF2-40B4-BE49-F238E27FC236}">
              <a16:creationId xmlns:a16="http://schemas.microsoft.com/office/drawing/2014/main" id="{D6B32F99-4D2F-4835-9A3E-CFE1905CC678}"/>
            </a:ext>
          </a:extLst>
        </xdr:cNvPr>
        <xdr:cNvCxnSpPr/>
      </xdr:nvCxnSpPr>
      <xdr:spPr>
        <a:xfrm>
          <a:off x="4108450" y="92824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113047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88B169EF-C2CF-4F6C-AB86-3CB9E9A92B5D}"/>
            </a:ext>
          </a:extLst>
        </xdr:cNvPr>
        <xdr:cNvSpPr txBox="1"/>
      </xdr:nvSpPr>
      <xdr:spPr>
        <a:xfrm>
          <a:off x="4216400" y="10025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90170</xdr:rowOff>
    </xdr:from>
    <xdr:to>
      <xdr:col>24</xdr:col>
      <xdr:colOff>114300</xdr:colOff>
      <xdr:row>62</xdr:row>
      <xdr:rowOff>20320</xdr:rowOff>
    </xdr:to>
    <xdr:sp macro="" textlink="">
      <xdr:nvSpPr>
        <xdr:cNvPr id="179" name="フローチャート: 判断 178">
          <a:extLst>
            <a:ext uri="{FF2B5EF4-FFF2-40B4-BE49-F238E27FC236}">
              <a16:creationId xmlns:a16="http://schemas.microsoft.com/office/drawing/2014/main" id="{A73FE591-BE02-4DAB-A913-71C59A4B8367}"/>
            </a:ext>
          </a:extLst>
        </xdr:cNvPr>
        <xdr:cNvSpPr/>
      </xdr:nvSpPr>
      <xdr:spPr>
        <a:xfrm>
          <a:off x="4127500" y="101676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107315</xdr:rowOff>
    </xdr:from>
    <xdr:to>
      <xdr:col>20</xdr:col>
      <xdr:colOff>38100</xdr:colOff>
      <xdr:row>62</xdr:row>
      <xdr:rowOff>37465</xdr:rowOff>
    </xdr:to>
    <xdr:sp macro="" textlink="">
      <xdr:nvSpPr>
        <xdr:cNvPr id="180" name="フローチャート: 判断 179">
          <a:extLst>
            <a:ext uri="{FF2B5EF4-FFF2-40B4-BE49-F238E27FC236}">
              <a16:creationId xmlns:a16="http://schemas.microsoft.com/office/drawing/2014/main" id="{AE54E4B5-F21F-4D79-B45E-77250B06ECED}"/>
            </a:ext>
          </a:extLst>
        </xdr:cNvPr>
        <xdr:cNvSpPr/>
      </xdr:nvSpPr>
      <xdr:spPr>
        <a:xfrm>
          <a:off x="3384550" y="1018476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86360</xdr:rowOff>
    </xdr:from>
    <xdr:to>
      <xdr:col>15</xdr:col>
      <xdr:colOff>101600</xdr:colOff>
      <xdr:row>62</xdr:row>
      <xdr:rowOff>16510</xdr:rowOff>
    </xdr:to>
    <xdr:sp macro="" textlink="">
      <xdr:nvSpPr>
        <xdr:cNvPr id="181" name="フローチャート: 判断 180">
          <a:extLst>
            <a:ext uri="{FF2B5EF4-FFF2-40B4-BE49-F238E27FC236}">
              <a16:creationId xmlns:a16="http://schemas.microsoft.com/office/drawing/2014/main" id="{BB38335A-96F7-4032-90D4-5029E20F617F}"/>
            </a:ext>
          </a:extLst>
        </xdr:cNvPr>
        <xdr:cNvSpPr/>
      </xdr:nvSpPr>
      <xdr:spPr>
        <a:xfrm>
          <a:off x="2571750" y="101638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53975</xdr:rowOff>
    </xdr:from>
    <xdr:to>
      <xdr:col>10</xdr:col>
      <xdr:colOff>165100</xdr:colOff>
      <xdr:row>61</xdr:row>
      <xdr:rowOff>155575</xdr:rowOff>
    </xdr:to>
    <xdr:sp macro="" textlink="">
      <xdr:nvSpPr>
        <xdr:cNvPr id="182" name="フローチャート: 判断 181">
          <a:extLst>
            <a:ext uri="{FF2B5EF4-FFF2-40B4-BE49-F238E27FC236}">
              <a16:creationId xmlns:a16="http://schemas.microsoft.com/office/drawing/2014/main" id="{9553CBA1-8E2B-472B-8F30-A95C02004E1C}"/>
            </a:ext>
          </a:extLst>
        </xdr:cNvPr>
        <xdr:cNvSpPr/>
      </xdr:nvSpPr>
      <xdr:spPr>
        <a:xfrm>
          <a:off x="17780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27305</xdr:rowOff>
    </xdr:from>
    <xdr:to>
      <xdr:col>6</xdr:col>
      <xdr:colOff>38100</xdr:colOff>
      <xdr:row>61</xdr:row>
      <xdr:rowOff>128905</xdr:rowOff>
    </xdr:to>
    <xdr:sp macro="" textlink="">
      <xdr:nvSpPr>
        <xdr:cNvPr id="183" name="フローチャート: 判断 182">
          <a:extLst>
            <a:ext uri="{FF2B5EF4-FFF2-40B4-BE49-F238E27FC236}">
              <a16:creationId xmlns:a16="http://schemas.microsoft.com/office/drawing/2014/main" id="{8C2C59B1-6F12-45AC-A67E-FDF754B609DA}"/>
            </a:ext>
          </a:extLst>
        </xdr:cNvPr>
        <xdr:cNvSpPr/>
      </xdr:nvSpPr>
      <xdr:spPr>
        <a:xfrm>
          <a:off x="984250" y="101047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A1D9FE8-9B98-4BC3-95E1-92D2B4CEA599}"/>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3C0BDAF-8FFB-402E-85BF-D6F2C79093FE}"/>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20C9A00-5E34-4BCC-A3F0-9948DA4A0BDE}"/>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25769F55-FA56-44C5-B274-5DF32903A62C}"/>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E5756705-45C3-40F2-973D-6C29B8F8B33E}"/>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40640</xdr:rowOff>
    </xdr:from>
    <xdr:to>
      <xdr:col>24</xdr:col>
      <xdr:colOff>114300</xdr:colOff>
      <xdr:row>63</xdr:row>
      <xdr:rowOff>142240</xdr:rowOff>
    </xdr:to>
    <xdr:sp macro="" textlink="">
      <xdr:nvSpPr>
        <xdr:cNvPr id="189" name="楕円 188">
          <a:extLst>
            <a:ext uri="{FF2B5EF4-FFF2-40B4-BE49-F238E27FC236}">
              <a16:creationId xmlns:a16="http://schemas.microsoft.com/office/drawing/2014/main" id="{8DF1E6C8-9A20-4CC9-9C83-7603E9494758}"/>
            </a:ext>
          </a:extLst>
        </xdr:cNvPr>
        <xdr:cNvSpPr/>
      </xdr:nvSpPr>
      <xdr:spPr>
        <a:xfrm>
          <a:off x="4127500" y="1044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19067</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D4905FA9-496E-419C-8ADE-FDF015F6CD1A}"/>
            </a:ext>
          </a:extLst>
        </xdr:cNvPr>
        <xdr:cNvSpPr txBox="1"/>
      </xdr:nvSpPr>
      <xdr:spPr>
        <a:xfrm>
          <a:off x="4216400" y="10426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12065</xdr:rowOff>
    </xdr:from>
    <xdr:to>
      <xdr:col>20</xdr:col>
      <xdr:colOff>38100</xdr:colOff>
      <xdr:row>63</xdr:row>
      <xdr:rowOff>113665</xdr:rowOff>
    </xdr:to>
    <xdr:sp macro="" textlink="">
      <xdr:nvSpPr>
        <xdr:cNvPr id="191" name="楕円 190">
          <a:extLst>
            <a:ext uri="{FF2B5EF4-FFF2-40B4-BE49-F238E27FC236}">
              <a16:creationId xmlns:a16="http://schemas.microsoft.com/office/drawing/2014/main" id="{225A7A39-968E-4E13-9322-3A428541A0DA}"/>
            </a:ext>
          </a:extLst>
        </xdr:cNvPr>
        <xdr:cNvSpPr/>
      </xdr:nvSpPr>
      <xdr:spPr>
        <a:xfrm>
          <a:off x="3384550" y="104197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62865</xdr:rowOff>
    </xdr:from>
    <xdr:to>
      <xdr:col>24</xdr:col>
      <xdr:colOff>63500</xdr:colOff>
      <xdr:row>63</xdr:row>
      <xdr:rowOff>91440</xdr:rowOff>
    </xdr:to>
    <xdr:cxnSp macro="">
      <xdr:nvCxnSpPr>
        <xdr:cNvPr id="192" name="直線コネクタ 191">
          <a:extLst>
            <a:ext uri="{FF2B5EF4-FFF2-40B4-BE49-F238E27FC236}">
              <a16:creationId xmlns:a16="http://schemas.microsoft.com/office/drawing/2014/main" id="{179222E6-5452-4374-9E38-ED5205CF56E4}"/>
            </a:ext>
          </a:extLst>
        </xdr:cNvPr>
        <xdr:cNvCxnSpPr/>
      </xdr:nvCxnSpPr>
      <xdr:spPr>
        <a:xfrm>
          <a:off x="3429000" y="10470515"/>
          <a:ext cx="7493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153035</xdr:rowOff>
    </xdr:from>
    <xdr:to>
      <xdr:col>15</xdr:col>
      <xdr:colOff>101600</xdr:colOff>
      <xdr:row>63</xdr:row>
      <xdr:rowOff>83185</xdr:rowOff>
    </xdr:to>
    <xdr:sp macro="" textlink="">
      <xdr:nvSpPr>
        <xdr:cNvPr id="193" name="楕円 192">
          <a:extLst>
            <a:ext uri="{FF2B5EF4-FFF2-40B4-BE49-F238E27FC236}">
              <a16:creationId xmlns:a16="http://schemas.microsoft.com/office/drawing/2014/main" id="{ECFFC83C-124E-4AEB-8D79-B429DDB2F9C5}"/>
            </a:ext>
          </a:extLst>
        </xdr:cNvPr>
        <xdr:cNvSpPr/>
      </xdr:nvSpPr>
      <xdr:spPr>
        <a:xfrm>
          <a:off x="2571750" y="103955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32385</xdr:rowOff>
    </xdr:from>
    <xdr:to>
      <xdr:col>19</xdr:col>
      <xdr:colOff>177800</xdr:colOff>
      <xdr:row>63</xdr:row>
      <xdr:rowOff>62865</xdr:rowOff>
    </xdr:to>
    <xdr:cxnSp macro="">
      <xdr:nvCxnSpPr>
        <xdr:cNvPr id="194" name="直線コネクタ 193">
          <a:extLst>
            <a:ext uri="{FF2B5EF4-FFF2-40B4-BE49-F238E27FC236}">
              <a16:creationId xmlns:a16="http://schemas.microsoft.com/office/drawing/2014/main" id="{F8077E04-8407-4FF6-82D2-9B8591820930}"/>
            </a:ext>
          </a:extLst>
        </xdr:cNvPr>
        <xdr:cNvCxnSpPr/>
      </xdr:nvCxnSpPr>
      <xdr:spPr>
        <a:xfrm>
          <a:off x="2622550" y="10440035"/>
          <a:ext cx="80645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122555</xdr:rowOff>
    </xdr:from>
    <xdr:to>
      <xdr:col>10</xdr:col>
      <xdr:colOff>165100</xdr:colOff>
      <xdr:row>63</xdr:row>
      <xdr:rowOff>52705</xdr:rowOff>
    </xdr:to>
    <xdr:sp macro="" textlink="">
      <xdr:nvSpPr>
        <xdr:cNvPr id="195" name="楕円 194">
          <a:extLst>
            <a:ext uri="{FF2B5EF4-FFF2-40B4-BE49-F238E27FC236}">
              <a16:creationId xmlns:a16="http://schemas.microsoft.com/office/drawing/2014/main" id="{4E329E38-FAEC-4C50-8AE7-7409F2A2939C}"/>
            </a:ext>
          </a:extLst>
        </xdr:cNvPr>
        <xdr:cNvSpPr/>
      </xdr:nvSpPr>
      <xdr:spPr>
        <a:xfrm>
          <a:off x="1778000" y="103651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1905</xdr:rowOff>
    </xdr:from>
    <xdr:to>
      <xdr:col>15</xdr:col>
      <xdr:colOff>50800</xdr:colOff>
      <xdr:row>63</xdr:row>
      <xdr:rowOff>32385</xdr:rowOff>
    </xdr:to>
    <xdr:cxnSp macro="">
      <xdr:nvCxnSpPr>
        <xdr:cNvPr id="196" name="直線コネクタ 195">
          <a:extLst>
            <a:ext uri="{FF2B5EF4-FFF2-40B4-BE49-F238E27FC236}">
              <a16:creationId xmlns:a16="http://schemas.microsoft.com/office/drawing/2014/main" id="{18791D30-3CC9-483C-B9A4-C407BF6EE553}"/>
            </a:ext>
          </a:extLst>
        </xdr:cNvPr>
        <xdr:cNvCxnSpPr/>
      </xdr:nvCxnSpPr>
      <xdr:spPr>
        <a:xfrm>
          <a:off x="1828800" y="10409555"/>
          <a:ext cx="79375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90170</xdr:rowOff>
    </xdr:from>
    <xdr:to>
      <xdr:col>6</xdr:col>
      <xdr:colOff>38100</xdr:colOff>
      <xdr:row>63</xdr:row>
      <xdr:rowOff>20320</xdr:rowOff>
    </xdr:to>
    <xdr:sp macro="" textlink="">
      <xdr:nvSpPr>
        <xdr:cNvPr id="197" name="楕円 196">
          <a:extLst>
            <a:ext uri="{FF2B5EF4-FFF2-40B4-BE49-F238E27FC236}">
              <a16:creationId xmlns:a16="http://schemas.microsoft.com/office/drawing/2014/main" id="{0F7ABC43-853C-432E-B2F7-184C23F9D434}"/>
            </a:ext>
          </a:extLst>
        </xdr:cNvPr>
        <xdr:cNvSpPr/>
      </xdr:nvSpPr>
      <xdr:spPr>
        <a:xfrm>
          <a:off x="984250" y="103327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140970</xdr:rowOff>
    </xdr:from>
    <xdr:to>
      <xdr:col>10</xdr:col>
      <xdr:colOff>114300</xdr:colOff>
      <xdr:row>63</xdr:row>
      <xdr:rowOff>1905</xdr:rowOff>
    </xdr:to>
    <xdr:cxnSp macro="">
      <xdr:nvCxnSpPr>
        <xdr:cNvPr id="198" name="直線コネクタ 197">
          <a:extLst>
            <a:ext uri="{FF2B5EF4-FFF2-40B4-BE49-F238E27FC236}">
              <a16:creationId xmlns:a16="http://schemas.microsoft.com/office/drawing/2014/main" id="{980DD0B3-4507-4FEC-BD5C-436485AB5C38}"/>
            </a:ext>
          </a:extLst>
        </xdr:cNvPr>
        <xdr:cNvCxnSpPr/>
      </xdr:nvCxnSpPr>
      <xdr:spPr>
        <a:xfrm>
          <a:off x="1028700" y="10383520"/>
          <a:ext cx="800100" cy="2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53992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BD70B219-8FA0-4A98-AA13-43668F374851}"/>
            </a:ext>
          </a:extLst>
        </xdr:cNvPr>
        <xdr:cNvSpPr txBox="1"/>
      </xdr:nvSpPr>
      <xdr:spPr>
        <a:xfrm>
          <a:off x="3239144" y="9966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33037</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B45F2DF0-78C6-48B8-98CF-AF5328A82984}"/>
            </a:ext>
          </a:extLst>
        </xdr:cNvPr>
        <xdr:cNvSpPr txBox="1"/>
      </xdr:nvSpPr>
      <xdr:spPr>
        <a:xfrm>
          <a:off x="2439044" y="9945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652</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243979A8-2862-47AD-A612-A1C22B7C1B54}"/>
            </a:ext>
          </a:extLst>
        </xdr:cNvPr>
        <xdr:cNvSpPr txBox="1"/>
      </xdr:nvSpPr>
      <xdr:spPr>
        <a:xfrm>
          <a:off x="1645294" y="9913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145432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FD1D14FA-40F7-4679-B483-5B02AC1CCF47}"/>
            </a:ext>
          </a:extLst>
        </xdr:cNvPr>
        <xdr:cNvSpPr txBox="1"/>
      </xdr:nvSpPr>
      <xdr:spPr>
        <a:xfrm>
          <a:off x="851544" y="9892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104792</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8AC231F3-ABD4-4CD1-B003-52729719028E}"/>
            </a:ext>
          </a:extLst>
        </xdr:cNvPr>
        <xdr:cNvSpPr txBox="1"/>
      </xdr:nvSpPr>
      <xdr:spPr>
        <a:xfrm>
          <a:off x="3239144" y="10512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74312</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DCA21A9D-6DC6-4F7F-A2A7-DBFCD19552D1}"/>
            </a:ext>
          </a:extLst>
        </xdr:cNvPr>
        <xdr:cNvSpPr txBox="1"/>
      </xdr:nvSpPr>
      <xdr:spPr>
        <a:xfrm>
          <a:off x="2439044" y="10481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43832</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E9A09795-0170-4640-AC20-9426832210C3}"/>
            </a:ext>
          </a:extLst>
        </xdr:cNvPr>
        <xdr:cNvSpPr txBox="1"/>
      </xdr:nvSpPr>
      <xdr:spPr>
        <a:xfrm>
          <a:off x="1645294" y="10451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11447</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BF55DEE8-16F9-48D6-9117-51290FD923D7}"/>
            </a:ext>
          </a:extLst>
        </xdr:cNvPr>
        <xdr:cNvSpPr txBox="1"/>
      </xdr:nvSpPr>
      <xdr:spPr>
        <a:xfrm>
          <a:off x="851544" y="10419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1FFC6756-8652-4299-9063-13B486DE8603}"/>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EDB2E2DB-6184-4478-A73B-9FA02D8AE426}"/>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9F3E2C52-C32D-4FEF-9CD5-9FF5B1C87B15}"/>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4C3EA5CB-10EF-4C6D-8ACE-47B467722736}"/>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2F37DE76-2EE6-43E6-854B-986A83FBFD39}"/>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52C31921-1056-414E-88FC-A592BFE270D6}"/>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2CBF15FB-A11D-444D-A0A4-C48E3CFF6CF4}"/>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5BEFB45F-2F9B-43C7-B575-018A9AD1E166}"/>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BD494B5B-31A6-4CB7-A37F-F8C652643361}"/>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3620951E-BDF4-414D-80EF-AD64EB7C9E39}"/>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a:extLst>
            <a:ext uri="{FF2B5EF4-FFF2-40B4-BE49-F238E27FC236}">
              <a16:creationId xmlns:a16="http://schemas.microsoft.com/office/drawing/2014/main" id="{83CB02A8-D3B8-4E22-B9AE-273E49A0ECB4}"/>
            </a:ext>
          </a:extLst>
        </xdr:cNvPr>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a:extLst>
            <a:ext uri="{FF2B5EF4-FFF2-40B4-BE49-F238E27FC236}">
              <a16:creationId xmlns:a16="http://schemas.microsoft.com/office/drawing/2014/main" id="{70D22C49-905E-4E56-BC67-D268C3FC52F3}"/>
            </a:ext>
          </a:extLst>
        </xdr:cNvPr>
        <xdr:cNvSpPr txBox="1"/>
      </xdr:nvSpPr>
      <xdr:spPr>
        <a:xfrm>
          <a:off x="5726564" y="104368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a:extLst>
            <a:ext uri="{FF2B5EF4-FFF2-40B4-BE49-F238E27FC236}">
              <a16:creationId xmlns:a16="http://schemas.microsoft.com/office/drawing/2014/main" id="{9D373CB6-E54A-4A2E-9AE5-AAB5FA0604B5}"/>
            </a:ext>
          </a:extLst>
        </xdr:cNvPr>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20" name="テキスト ボックス 219">
          <a:extLst>
            <a:ext uri="{FF2B5EF4-FFF2-40B4-BE49-F238E27FC236}">
              <a16:creationId xmlns:a16="http://schemas.microsoft.com/office/drawing/2014/main" id="{6658FD62-BD6D-4D45-AF0F-43F6BB707098}"/>
            </a:ext>
          </a:extLst>
        </xdr:cNvPr>
        <xdr:cNvSpPr txBox="1"/>
      </xdr:nvSpPr>
      <xdr:spPr>
        <a:xfrm>
          <a:off x="5418031" y="9998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a:extLst>
            <a:ext uri="{FF2B5EF4-FFF2-40B4-BE49-F238E27FC236}">
              <a16:creationId xmlns:a16="http://schemas.microsoft.com/office/drawing/2014/main" id="{491C4CFE-4D83-456C-937C-EAD03453737A}"/>
            </a:ext>
          </a:extLst>
        </xdr:cNvPr>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2" name="テキスト ボックス 221">
          <a:extLst>
            <a:ext uri="{FF2B5EF4-FFF2-40B4-BE49-F238E27FC236}">
              <a16:creationId xmlns:a16="http://schemas.microsoft.com/office/drawing/2014/main" id="{0DC3847A-52BC-4195-A8EB-240D039DF3E0}"/>
            </a:ext>
          </a:extLst>
        </xdr:cNvPr>
        <xdr:cNvSpPr txBox="1"/>
      </xdr:nvSpPr>
      <xdr:spPr>
        <a:xfrm>
          <a:off x="5418031" y="956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a:extLst>
            <a:ext uri="{FF2B5EF4-FFF2-40B4-BE49-F238E27FC236}">
              <a16:creationId xmlns:a16="http://schemas.microsoft.com/office/drawing/2014/main" id="{FC419C7C-4FAF-4E94-8E4C-37140418D0C3}"/>
            </a:ext>
          </a:extLst>
        </xdr:cNvPr>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4" name="テキスト ボックス 223">
          <a:extLst>
            <a:ext uri="{FF2B5EF4-FFF2-40B4-BE49-F238E27FC236}">
              <a16:creationId xmlns:a16="http://schemas.microsoft.com/office/drawing/2014/main" id="{06AF3414-8155-45EC-B83B-B825FFF7F89F}"/>
            </a:ext>
          </a:extLst>
        </xdr:cNvPr>
        <xdr:cNvSpPr txBox="1"/>
      </xdr:nvSpPr>
      <xdr:spPr>
        <a:xfrm>
          <a:off x="5418031" y="9116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33782D62-76F9-4A61-BB94-96C104D65A5F}"/>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a:extLst>
            <a:ext uri="{FF2B5EF4-FFF2-40B4-BE49-F238E27FC236}">
              <a16:creationId xmlns:a16="http://schemas.microsoft.com/office/drawing/2014/main" id="{536D104C-EBF8-47AE-99D7-3A179A3C1CEC}"/>
            </a:ext>
          </a:extLst>
        </xdr:cNvPr>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1F476E72-C43D-4FE4-8458-5E72B2A3E89D}"/>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48662</xdr:rowOff>
    </xdr:from>
    <xdr:to>
      <xdr:col>54</xdr:col>
      <xdr:colOff>189865</xdr:colOff>
      <xdr:row>63</xdr:row>
      <xdr:rowOff>164542</xdr:rowOff>
    </xdr:to>
    <xdr:cxnSp macro="">
      <xdr:nvCxnSpPr>
        <xdr:cNvPr id="228" name="直線コネクタ 227">
          <a:extLst>
            <a:ext uri="{FF2B5EF4-FFF2-40B4-BE49-F238E27FC236}">
              <a16:creationId xmlns:a16="http://schemas.microsoft.com/office/drawing/2014/main" id="{96D8B91E-0CD2-4256-A9BA-B07F12783309}"/>
            </a:ext>
          </a:extLst>
        </xdr:cNvPr>
        <xdr:cNvCxnSpPr/>
      </xdr:nvCxnSpPr>
      <xdr:spPr>
        <a:xfrm flipV="1">
          <a:off x="9429115" y="9300612"/>
          <a:ext cx="0"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168369</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7FC6251B-1D92-4834-AC62-A8A518BE7CF2}"/>
            </a:ext>
          </a:extLst>
        </xdr:cNvPr>
        <xdr:cNvSpPr txBox="1"/>
      </xdr:nvSpPr>
      <xdr:spPr>
        <a:xfrm>
          <a:off x="9467850" y="10569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164542</xdr:rowOff>
    </xdr:from>
    <xdr:to>
      <xdr:col>55</xdr:col>
      <xdr:colOff>88900</xdr:colOff>
      <xdr:row>63</xdr:row>
      <xdr:rowOff>164542</xdr:rowOff>
    </xdr:to>
    <xdr:cxnSp macro="">
      <xdr:nvCxnSpPr>
        <xdr:cNvPr id="230" name="直線コネクタ 229">
          <a:extLst>
            <a:ext uri="{FF2B5EF4-FFF2-40B4-BE49-F238E27FC236}">
              <a16:creationId xmlns:a16="http://schemas.microsoft.com/office/drawing/2014/main" id="{A24AD959-4762-498F-B039-4899123CE8DE}"/>
            </a:ext>
          </a:extLst>
        </xdr:cNvPr>
        <xdr:cNvCxnSpPr/>
      </xdr:nvCxnSpPr>
      <xdr:spPr>
        <a:xfrm>
          <a:off x="9359900" y="105721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166789</xdr:rowOff>
    </xdr:from>
    <xdr:ext cx="599010" cy="259045"/>
    <xdr:sp macro="" textlink="">
      <xdr:nvSpPr>
        <xdr:cNvPr id="231" name="【橋りょう・トンネル】&#10;一人当たり有形固定資産（償却資産）額最大値テキスト">
          <a:extLst>
            <a:ext uri="{FF2B5EF4-FFF2-40B4-BE49-F238E27FC236}">
              <a16:creationId xmlns:a16="http://schemas.microsoft.com/office/drawing/2014/main" id="{C88B9E3E-8D24-4539-9906-481BCD7ABD16}"/>
            </a:ext>
          </a:extLst>
        </xdr:cNvPr>
        <xdr:cNvSpPr txBox="1"/>
      </xdr:nvSpPr>
      <xdr:spPr>
        <a:xfrm>
          <a:off x="9467850" y="9088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48662</xdr:rowOff>
    </xdr:from>
    <xdr:to>
      <xdr:col>55</xdr:col>
      <xdr:colOff>88900</xdr:colOff>
      <xdr:row>56</xdr:row>
      <xdr:rowOff>48662</xdr:rowOff>
    </xdr:to>
    <xdr:cxnSp macro="">
      <xdr:nvCxnSpPr>
        <xdr:cNvPr id="232" name="直線コネクタ 231">
          <a:extLst>
            <a:ext uri="{FF2B5EF4-FFF2-40B4-BE49-F238E27FC236}">
              <a16:creationId xmlns:a16="http://schemas.microsoft.com/office/drawing/2014/main" id="{4795D6D5-4231-4D6D-9C08-6A500BF0870A}"/>
            </a:ext>
          </a:extLst>
        </xdr:cNvPr>
        <xdr:cNvCxnSpPr/>
      </xdr:nvCxnSpPr>
      <xdr:spPr>
        <a:xfrm>
          <a:off x="9359900" y="93006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84173</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BCDBE4F1-8BE7-430E-AC51-10C4E0C7993F}"/>
            </a:ext>
          </a:extLst>
        </xdr:cNvPr>
        <xdr:cNvSpPr txBox="1"/>
      </xdr:nvSpPr>
      <xdr:spPr>
        <a:xfrm>
          <a:off x="9467850" y="9996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61296</xdr:rowOff>
    </xdr:from>
    <xdr:to>
      <xdr:col>55</xdr:col>
      <xdr:colOff>50800</xdr:colOff>
      <xdr:row>61</xdr:row>
      <xdr:rowOff>162896</xdr:rowOff>
    </xdr:to>
    <xdr:sp macro="" textlink="">
      <xdr:nvSpPr>
        <xdr:cNvPr id="234" name="フローチャート: 判断 233">
          <a:extLst>
            <a:ext uri="{FF2B5EF4-FFF2-40B4-BE49-F238E27FC236}">
              <a16:creationId xmlns:a16="http://schemas.microsoft.com/office/drawing/2014/main" id="{C592ABB9-A8EA-4B3B-8AD8-307BF7EED5F2}"/>
            </a:ext>
          </a:extLst>
        </xdr:cNvPr>
        <xdr:cNvSpPr/>
      </xdr:nvSpPr>
      <xdr:spPr>
        <a:xfrm>
          <a:off x="9398000" y="1013874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40210</xdr:rowOff>
    </xdr:from>
    <xdr:to>
      <xdr:col>50</xdr:col>
      <xdr:colOff>165100</xdr:colOff>
      <xdr:row>61</xdr:row>
      <xdr:rowOff>141810</xdr:rowOff>
    </xdr:to>
    <xdr:sp macro="" textlink="">
      <xdr:nvSpPr>
        <xdr:cNvPr id="235" name="フローチャート: 判断 234">
          <a:extLst>
            <a:ext uri="{FF2B5EF4-FFF2-40B4-BE49-F238E27FC236}">
              <a16:creationId xmlns:a16="http://schemas.microsoft.com/office/drawing/2014/main" id="{3AACAB64-C858-49F1-AE9E-B824678E1739}"/>
            </a:ext>
          </a:extLst>
        </xdr:cNvPr>
        <xdr:cNvSpPr/>
      </xdr:nvSpPr>
      <xdr:spPr>
        <a:xfrm>
          <a:off x="8636000" y="1011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28815</xdr:rowOff>
    </xdr:from>
    <xdr:to>
      <xdr:col>46</xdr:col>
      <xdr:colOff>38100</xdr:colOff>
      <xdr:row>61</xdr:row>
      <xdr:rowOff>130415</xdr:rowOff>
    </xdr:to>
    <xdr:sp macro="" textlink="">
      <xdr:nvSpPr>
        <xdr:cNvPr id="236" name="フローチャート: 判断 235">
          <a:extLst>
            <a:ext uri="{FF2B5EF4-FFF2-40B4-BE49-F238E27FC236}">
              <a16:creationId xmlns:a16="http://schemas.microsoft.com/office/drawing/2014/main" id="{BA5C5CD6-3E11-4E10-B4E6-1C4B9AA1D22D}"/>
            </a:ext>
          </a:extLst>
        </xdr:cNvPr>
        <xdr:cNvSpPr/>
      </xdr:nvSpPr>
      <xdr:spPr>
        <a:xfrm>
          <a:off x="7842250" y="101062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38441</xdr:rowOff>
    </xdr:from>
    <xdr:to>
      <xdr:col>41</xdr:col>
      <xdr:colOff>101600</xdr:colOff>
      <xdr:row>61</xdr:row>
      <xdr:rowOff>140041</xdr:rowOff>
    </xdr:to>
    <xdr:sp macro="" textlink="">
      <xdr:nvSpPr>
        <xdr:cNvPr id="237" name="フローチャート: 判断 236">
          <a:extLst>
            <a:ext uri="{FF2B5EF4-FFF2-40B4-BE49-F238E27FC236}">
              <a16:creationId xmlns:a16="http://schemas.microsoft.com/office/drawing/2014/main" id="{6A9A51B7-AEC7-47A6-8BB1-25EE50B449BF}"/>
            </a:ext>
          </a:extLst>
        </xdr:cNvPr>
        <xdr:cNvSpPr/>
      </xdr:nvSpPr>
      <xdr:spPr>
        <a:xfrm>
          <a:off x="7029450" y="10115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62702</xdr:rowOff>
    </xdr:from>
    <xdr:to>
      <xdr:col>36</xdr:col>
      <xdr:colOff>165100</xdr:colOff>
      <xdr:row>61</xdr:row>
      <xdr:rowOff>164302</xdr:rowOff>
    </xdr:to>
    <xdr:sp macro="" textlink="">
      <xdr:nvSpPr>
        <xdr:cNvPr id="238" name="フローチャート: 判断 237">
          <a:extLst>
            <a:ext uri="{FF2B5EF4-FFF2-40B4-BE49-F238E27FC236}">
              <a16:creationId xmlns:a16="http://schemas.microsoft.com/office/drawing/2014/main" id="{36AE8D0D-823F-40CB-A03F-A1F37D4C0A36}"/>
            </a:ext>
          </a:extLst>
        </xdr:cNvPr>
        <xdr:cNvSpPr/>
      </xdr:nvSpPr>
      <xdr:spPr>
        <a:xfrm>
          <a:off x="6235700" y="101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9B027E5C-2D37-4561-B1F9-D53D837E66E7}"/>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2BCAEA50-3026-4136-904A-2E8C36A1F8D0}"/>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4DFB37BE-9252-4FBB-9F7E-D32C24485576}"/>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E0A33656-22D0-4695-A910-0205262202F3}"/>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4C53AA4-6821-43C8-9B37-667073749BED}"/>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14406</xdr:rowOff>
    </xdr:from>
    <xdr:to>
      <xdr:col>55</xdr:col>
      <xdr:colOff>50800</xdr:colOff>
      <xdr:row>62</xdr:row>
      <xdr:rowOff>116006</xdr:rowOff>
    </xdr:to>
    <xdr:sp macro="" textlink="">
      <xdr:nvSpPr>
        <xdr:cNvPr id="244" name="楕円 243">
          <a:extLst>
            <a:ext uri="{FF2B5EF4-FFF2-40B4-BE49-F238E27FC236}">
              <a16:creationId xmlns:a16="http://schemas.microsoft.com/office/drawing/2014/main" id="{FD571A17-2F44-4032-8385-04E1970C247D}"/>
            </a:ext>
          </a:extLst>
        </xdr:cNvPr>
        <xdr:cNvSpPr/>
      </xdr:nvSpPr>
      <xdr:spPr>
        <a:xfrm>
          <a:off x="9398000" y="1025695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164283</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281A3213-BB39-4D7D-8D3C-1437D9E9F0F0}"/>
            </a:ext>
          </a:extLst>
        </xdr:cNvPr>
        <xdr:cNvSpPr txBox="1"/>
      </xdr:nvSpPr>
      <xdr:spPr>
        <a:xfrm>
          <a:off x="9467850" y="1024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14150</xdr:rowOff>
    </xdr:from>
    <xdr:to>
      <xdr:col>50</xdr:col>
      <xdr:colOff>165100</xdr:colOff>
      <xdr:row>62</xdr:row>
      <xdr:rowOff>115750</xdr:rowOff>
    </xdr:to>
    <xdr:sp macro="" textlink="">
      <xdr:nvSpPr>
        <xdr:cNvPr id="246" name="楕円 245">
          <a:extLst>
            <a:ext uri="{FF2B5EF4-FFF2-40B4-BE49-F238E27FC236}">
              <a16:creationId xmlns:a16="http://schemas.microsoft.com/office/drawing/2014/main" id="{E493249A-FEA5-4AD2-8CCF-B3A42F8F02BA}"/>
            </a:ext>
          </a:extLst>
        </xdr:cNvPr>
        <xdr:cNvSpPr/>
      </xdr:nvSpPr>
      <xdr:spPr>
        <a:xfrm>
          <a:off x="8636000" y="102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64950</xdr:rowOff>
    </xdr:from>
    <xdr:to>
      <xdr:col>55</xdr:col>
      <xdr:colOff>0</xdr:colOff>
      <xdr:row>62</xdr:row>
      <xdr:rowOff>65206</xdr:rowOff>
    </xdr:to>
    <xdr:cxnSp macro="">
      <xdr:nvCxnSpPr>
        <xdr:cNvPr id="247" name="直線コネクタ 246">
          <a:extLst>
            <a:ext uri="{FF2B5EF4-FFF2-40B4-BE49-F238E27FC236}">
              <a16:creationId xmlns:a16="http://schemas.microsoft.com/office/drawing/2014/main" id="{04588221-5BD5-4E06-BC0C-21DAE3482C0E}"/>
            </a:ext>
          </a:extLst>
        </xdr:cNvPr>
        <xdr:cNvCxnSpPr/>
      </xdr:nvCxnSpPr>
      <xdr:spPr>
        <a:xfrm>
          <a:off x="8686800" y="10307500"/>
          <a:ext cx="742950" cy="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11750</xdr:rowOff>
    </xdr:from>
    <xdr:to>
      <xdr:col>46</xdr:col>
      <xdr:colOff>38100</xdr:colOff>
      <xdr:row>62</xdr:row>
      <xdr:rowOff>113350</xdr:rowOff>
    </xdr:to>
    <xdr:sp macro="" textlink="">
      <xdr:nvSpPr>
        <xdr:cNvPr id="248" name="楕円 247">
          <a:extLst>
            <a:ext uri="{FF2B5EF4-FFF2-40B4-BE49-F238E27FC236}">
              <a16:creationId xmlns:a16="http://schemas.microsoft.com/office/drawing/2014/main" id="{367280B9-8C57-4ACC-875B-0C207B9ABD11}"/>
            </a:ext>
          </a:extLst>
        </xdr:cNvPr>
        <xdr:cNvSpPr/>
      </xdr:nvSpPr>
      <xdr:spPr>
        <a:xfrm>
          <a:off x="7842250" y="10254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62550</xdr:rowOff>
    </xdr:from>
    <xdr:to>
      <xdr:col>50</xdr:col>
      <xdr:colOff>114300</xdr:colOff>
      <xdr:row>62</xdr:row>
      <xdr:rowOff>64950</xdr:rowOff>
    </xdr:to>
    <xdr:cxnSp macro="">
      <xdr:nvCxnSpPr>
        <xdr:cNvPr id="249" name="直線コネクタ 248">
          <a:extLst>
            <a:ext uri="{FF2B5EF4-FFF2-40B4-BE49-F238E27FC236}">
              <a16:creationId xmlns:a16="http://schemas.microsoft.com/office/drawing/2014/main" id="{126E9191-D4EA-4273-84DB-65BF0517E47E}"/>
            </a:ext>
          </a:extLst>
        </xdr:cNvPr>
        <xdr:cNvCxnSpPr/>
      </xdr:nvCxnSpPr>
      <xdr:spPr>
        <a:xfrm>
          <a:off x="7886700" y="10305100"/>
          <a:ext cx="8001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11157</xdr:rowOff>
    </xdr:from>
    <xdr:to>
      <xdr:col>41</xdr:col>
      <xdr:colOff>101600</xdr:colOff>
      <xdr:row>62</xdr:row>
      <xdr:rowOff>112757</xdr:rowOff>
    </xdr:to>
    <xdr:sp macro="" textlink="">
      <xdr:nvSpPr>
        <xdr:cNvPr id="250" name="楕円 249">
          <a:extLst>
            <a:ext uri="{FF2B5EF4-FFF2-40B4-BE49-F238E27FC236}">
              <a16:creationId xmlns:a16="http://schemas.microsoft.com/office/drawing/2014/main" id="{487E5F15-9749-4126-AE3D-BCFDDDF7BA55}"/>
            </a:ext>
          </a:extLst>
        </xdr:cNvPr>
        <xdr:cNvSpPr/>
      </xdr:nvSpPr>
      <xdr:spPr>
        <a:xfrm>
          <a:off x="7029450" y="1025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61957</xdr:rowOff>
    </xdr:from>
    <xdr:to>
      <xdr:col>45</xdr:col>
      <xdr:colOff>177800</xdr:colOff>
      <xdr:row>62</xdr:row>
      <xdr:rowOff>62550</xdr:rowOff>
    </xdr:to>
    <xdr:cxnSp macro="">
      <xdr:nvCxnSpPr>
        <xdr:cNvPr id="251" name="直線コネクタ 250">
          <a:extLst>
            <a:ext uri="{FF2B5EF4-FFF2-40B4-BE49-F238E27FC236}">
              <a16:creationId xmlns:a16="http://schemas.microsoft.com/office/drawing/2014/main" id="{3FD5C141-AF96-4589-A87B-A384565890CE}"/>
            </a:ext>
          </a:extLst>
        </xdr:cNvPr>
        <xdr:cNvCxnSpPr/>
      </xdr:nvCxnSpPr>
      <xdr:spPr>
        <a:xfrm>
          <a:off x="7080250" y="10304507"/>
          <a:ext cx="806450" cy="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10476</xdr:rowOff>
    </xdr:from>
    <xdr:to>
      <xdr:col>36</xdr:col>
      <xdr:colOff>165100</xdr:colOff>
      <xdr:row>62</xdr:row>
      <xdr:rowOff>112076</xdr:rowOff>
    </xdr:to>
    <xdr:sp macro="" textlink="">
      <xdr:nvSpPr>
        <xdr:cNvPr id="252" name="楕円 251">
          <a:extLst>
            <a:ext uri="{FF2B5EF4-FFF2-40B4-BE49-F238E27FC236}">
              <a16:creationId xmlns:a16="http://schemas.microsoft.com/office/drawing/2014/main" id="{B427B745-871E-49EB-B660-3A1CEEE38E3F}"/>
            </a:ext>
          </a:extLst>
        </xdr:cNvPr>
        <xdr:cNvSpPr/>
      </xdr:nvSpPr>
      <xdr:spPr>
        <a:xfrm>
          <a:off x="6235700" y="1025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61276</xdr:rowOff>
    </xdr:from>
    <xdr:to>
      <xdr:col>41</xdr:col>
      <xdr:colOff>50800</xdr:colOff>
      <xdr:row>62</xdr:row>
      <xdr:rowOff>61957</xdr:rowOff>
    </xdr:to>
    <xdr:cxnSp macro="">
      <xdr:nvCxnSpPr>
        <xdr:cNvPr id="253" name="直線コネクタ 252">
          <a:extLst>
            <a:ext uri="{FF2B5EF4-FFF2-40B4-BE49-F238E27FC236}">
              <a16:creationId xmlns:a16="http://schemas.microsoft.com/office/drawing/2014/main" id="{BB0CBFAD-770F-4153-A2F7-88A74AAAEFD2}"/>
            </a:ext>
          </a:extLst>
        </xdr:cNvPr>
        <xdr:cNvCxnSpPr/>
      </xdr:nvCxnSpPr>
      <xdr:spPr>
        <a:xfrm>
          <a:off x="6286500" y="10303826"/>
          <a:ext cx="793750" cy="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158337</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D0D3B49C-9138-4F80-8A15-BE1E842360B0}"/>
            </a:ext>
          </a:extLst>
        </xdr:cNvPr>
        <xdr:cNvSpPr txBox="1"/>
      </xdr:nvSpPr>
      <xdr:spPr>
        <a:xfrm>
          <a:off x="8399995" y="9905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146942</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102B20C2-E60F-4286-A3D0-5B9133DB7F84}"/>
            </a:ext>
          </a:extLst>
        </xdr:cNvPr>
        <xdr:cNvSpPr txBox="1"/>
      </xdr:nvSpPr>
      <xdr:spPr>
        <a:xfrm>
          <a:off x="7612595" y="989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156568</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6395B390-E2C5-4209-8D40-674681924E69}"/>
            </a:ext>
          </a:extLst>
        </xdr:cNvPr>
        <xdr:cNvSpPr txBox="1"/>
      </xdr:nvSpPr>
      <xdr:spPr>
        <a:xfrm>
          <a:off x="6818845" y="990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9379</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33CF69ED-7081-40AF-BA22-C0C85CB89948}"/>
            </a:ext>
          </a:extLst>
        </xdr:cNvPr>
        <xdr:cNvSpPr txBox="1"/>
      </xdr:nvSpPr>
      <xdr:spPr>
        <a:xfrm>
          <a:off x="6006045" y="9921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106877</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9A606884-FAE3-4512-A2F7-702AC992E445}"/>
            </a:ext>
          </a:extLst>
        </xdr:cNvPr>
        <xdr:cNvSpPr txBox="1"/>
      </xdr:nvSpPr>
      <xdr:spPr>
        <a:xfrm>
          <a:off x="8399995" y="1034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104477</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F63216F6-9E0E-47C1-B619-ADED4EECB853}"/>
            </a:ext>
          </a:extLst>
        </xdr:cNvPr>
        <xdr:cNvSpPr txBox="1"/>
      </xdr:nvSpPr>
      <xdr:spPr>
        <a:xfrm>
          <a:off x="7612595" y="1034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103884</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7D762DD8-8247-446E-9458-61E33434CE68}"/>
            </a:ext>
          </a:extLst>
        </xdr:cNvPr>
        <xdr:cNvSpPr txBox="1"/>
      </xdr:nvSpPr>
      <xdr:spPr>
        <a:xfrm>
          <a:off x="6818845" y="10346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103203</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9E9DFADE-F26D-4A0F-BC93-64C24D3E2EF2}"/>
            </a:ext>
          </a:extLst>
        </xdr:cNvPr>
        <xdr:cNvSpPr txBox="1"/>
      </xdr:nvSpPr>
      <xdr:spPr>
        <a:xfrm>
          <a:off x="6006045" y="1034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6D8BAE37-B20D-4B23-8D3A-8EE1F16632A0}"/>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47BCCFA8-E0DA-40C2-91A6-C196965715D5}"/>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B36A30E4-334E-4AC9-B10D-FCFC6BD336E9}"/>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B6E0F414-2E1B-4B69-B53E-8C4D10DD39A1}"/>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BC8F1115-5DA3-4D3D-8AC4-9CA0E4FC00D4}"/>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A5889CE2-09AF-48A2-A4ED-695DA5574458}"/>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8A56D9B8-0884-422C-9299-C69BDC8AAE4A}"/>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410CAB34-F36B-4EC0-A1E0-4333E22A1AE1}"/>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1B573D29-72BD-4BD9-90C1-DCA7408518E8}"/>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FD3E226C-FBE7-414B-93D7-24F715BEA47E}"/>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E406E2A5-558B-4AF6-8607-183BCF3EF532}"/>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4242D8D8-8845-403B-824F-7607432CD05F}"/>
            </a:ext>
          </a:extLst>
        </xdr:cNvPr>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7C19C2C2-97C9-4311-82C1-5ED8F03B05D7}"/>
            </a:ext>
          </a:extLst>
        </xdr:cNvPr>
        <xdr:cNvSpPr txBox="1"/>
      </xdr:nvSpPr>
      <xdr:spPr>
        <a:xfrm>
          <a:off x="2757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6E93D485-2FA7-4AC5-9268-C432E9075F14}"/>
            </a:ext>
          </a:extLst>
        </xdr:cNvPr>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8AD5FFF1-CFA9-4C5D-ADFD-0BE349584749}"/>
            </a:ext>
          </a:extLst>
        </xdr:cNvPr>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78273BEF-A2F0-41D2-AB8E-7BC3B919A261}"/>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39219C30-5C95-4851-B7D7-7FA9AD8D3C8E}"/>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D7EAB1B7-A790-434C-B47C-AD0F294461DC}"/>
            </a:ext>
          </a:extLst>
        </xdr:cNvPr>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9A1FFDE2-B7FE-4314-8281-2F49E4EFEC73}"/>
            </a:ext>
          </a:extLst>
        </xdr:cNvPr>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200898C4-EB0F-4B46-912D-83908D964C12}"/>
            </a:ext>
          </a:extLst>
        </xdr:cNvPr>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229A200D-E8E8-493A-A8C8-3073F699DDEA}"/>
            </a:ext>
          </a:extLst>
        </xdr:cNvPr>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AF5042A4-B7C5-4898-AD0E-AB3B6BDAB1E3}"/>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2D6BD551-D84D-4789-A541-141539A5223D}"/>
            </a:ext>
          </a:extLst>
        </xdr:cNvPr>
        <xdr:cNvSpPr txBox="1"/>
      </xdr:nvSpPr>
      <xdr:spPr>
        <a:xfrm>
          <a:off x="38496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9292277D-15B1-48C3-82EC-A33C47EDBC99}"/>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43814</xdr:rowOff>
    </xdr:from>
    <xdr:to>
      <xdr:col>24</xdr:col>
      <xdr:colOff>62865</xdr:colOff>
      <xdr:row>86</xdr:row>
      <xdr:rowOff>108586</xdr:rowOff>
    </xdr:to>
    <xdr:cxnSp macro="">
      <xdr:nvCxnSpPr>
        <xdr:cNvPr id="286" name="直線コネクタ 285">
          <a:extLst>
            <a:ext uri="{FF2B5EF4-FFF2-40B4-BE49-F238E27FC236}">
              <a16:creationId xmlns:a16="http://schemas.microsoft.com/office/drawing/2014/main" id="{2808A823-B85E-40FB-BBAA-91D4ED7863B5}"/>
            </a:ext>
          </a:extLst>
        </xdr:cNvPr>
        <xdr:cNvCxnSpPr/>
      </xdr:nvCxnSpPr>
      <xdr:spPr>
        <a:xfrm flipV="1">
          <a:off x="4177665" y="13093064"/>
          <a:ext cx="0" cy="122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公営住宅】&#10;有形固定資産減価償却率最小値テキスト">
          <a:extLst>
            <a:ext uri="{FF2B5EF4-FFF2-40B4-BE49-F238E27FC236}">
              <a16:creationId xmlns:a16="http://schemas.microsoft.com/office/drawing/2014/main" id="{DCF8EC2B-7292-4E28-B141-7485C72660D8}"/>
            </a:ext>
          </a:extLst>
        </xdr:cNvPr>
        <xdr:cNvSpPr txBox="1"/>
      </xdr:nvSpPr>
      <xdr:spPr>
        <a:xfrm>
          <a:off x="4216400" y="14317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a:extLst>
            <a:ext uri="{FF2B5EF4-FFF2-40B4-BE49-F238E27FC236}">
              <a16:creationId xmlns:a16="http://schemas.microsoft.com/office/drawing/2014/main" id="{7E80BB22-B7C2-42E9-B7AA-C3481FD77CE2}"/>
            </a:ext>
          </a:extLst>
        </xdr:cNvPr>
        <xdr:cNvCxnSpPr/>
      </xdr:nvCxnSpPr>
      <xdr:spPr>
        <a:xfrm>
          <a:off x="4108450" y="143135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161941</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B84F3059-1775-40D2-8B6A-32F405A6CF11}"/>
            </a:ext>
          </a:extLst>
        </xdr:cNvPr>
        <xdr:cNvSpPr txBox="1"/>
      </xdr:nvSpPr>
      <xdr:spPr>
        <a:xfrm>
          <a:off x="4216400" y="1288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43814</xdr:rowOff>
    </xdr:from>
    <xdr:to>
      <xdr:col>24</xdr:col>
      <xdr:colOff>152400</xdr:colOff>
      <xdr:row>79</xdr:row>
      <xdr:rowOff>43814</xdr:rowOff>
    </xdr:to>
    <xdr:cxnSp macro="">
      <xdr:nvCxnSpPr>
        <xdr:cNvPr id="290" name="直線コネクタ 289">
          <a:extLst>
            <a:ext uri="{FF2B5EF4-FFF2-40B4-BE49-F238E27FC236}">
              <a16:creationId xmlns:a16="http://schemas.microsoft.com/office/drawing/2014/main" id="{8893DF51-F169-45A6-9A37-D765DB429852}"/>
            </a:ext>
          </a:extLst>
        </xdr:cNvPr>
        <xdr:cNvCxnSpPr/>
      </xdr:nvCxnSpPr>
      <xdr:spPr>
        <a:xfrm>
          <a:off x="4108450" y="130930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121938</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EF6D4CA9-5E21-4EBC-B277-83319F831EFB}"/>
            </a:ext>
          </a:extLst>
        </xdr:cNvPr>
        <xdr:cNvSpPr txBox="1"/>
      </xdr:nvSpPr>
      <xdr:spPr>
        <a:xfrm>
          <a:off x="4216400" y="13666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143511</xdr:rowOff>
    </xdr:from>
    <xdr:to>
      <xdr:col>24</xdr:col>
      <xdr:colOff>114300</xdr:colOff>
      <xdr:row>83</xdr:row>
      <xdr:rowOff>73661</xdr:rowOff>
    </xdr:to>
    <xdr:sp macro="" textlink="">
      <xdr:nvSpPr>
        <xdr:cNvPr id="292" name="フローチャート: 判断 291">
          <a:extLst>
            <a:ext uri="{FF2B5EF4-FFF2-40B4-BE49-F238E27FC236}">
              <a16:creationId xmlns:a16="http://schemas.microsoft.com/office/drawing/2014/main" id="{D3069B5D-4387-4AEA-A5CA-136A4475CF8A}"/>
            </a:ext>
          </a:extLst>
        </xdr:cNvPr>
        <xdr:cNvSpPr/>
      </xdr:nvSpPr>
      <xdr:spPr>
        <a:xfrm>
          <a:off x="4127500" y="136880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116839</xdr:rowOff>
    </xdr:from>
    <xdr:to>
      <xdr:col>20</xdr:col>
      <xdr:colOff>38100</xdr:colOff>
      <xdr:row>83</xdr:row>
      <xdr:rowOff>46989</xdr:rowOff>
    </xdr:to>
    <xdr:sp macro="" textlink="">
      <xdr:nvSpPr>
        <xdr:cNvPr id="293" name="フローチャート: 判断 292">
          <a:extLst>
            <a:ext uri="{FF2B5EF4-FFF2-40B4-BE49-F238E27FC236}">
              <a16:creationId xmlns:a16="http://schemas.microsoft.com/office/drawing/2014/main" id="{2D67EED3-95D5-42EB-BA59-C65999E2146F}"/>
            </a:ext>
          </a:extLst>
        </xdr:cNvPr>
        <xdr:cNvSpPr/>
      </xdr:nvSpPr>
      <xdr:spPr>
        <a:xfrm>
          <a:off x="3384550" y="1366138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126364</xdr:rowOff>
    </xdr:from>
    <xdr:to>
      <xdr:col>15</xdr:col>
      <xdr:colOff>101600</xdr:colOff>
      <xdr:row>83</xdr:row>
      <xdr:rowOff>56514</xdr:rowOff>
    </xdr:to>
    <xdr:sp macro="" textlink="">
      <xdr:nvSpPr>
        <xdr:cNvPr id="294" name="フローチャート: 判断 293">
          <a:extLst>
            <a:ext uri="{FF2B5EF4-FFF2-40B4-BE49-F238E27FC236}">
              <a16:creationId xmlns:a16="http://schemas.microsoft.com/office/drawing/2014/main" id="{01DB50B5-5D30-44CB-8EE1-913CCA87C549}"/>
            </a:ext>
          </a:extLst>
        </xdr:cNvPr>
        <xdr:cNvSpPr/>
      </xdr:nvSpPr>
      <xdr:spPr>
        <a:xfrm>
          <a:off x="2571750" y="136709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95" name="フローチャート: 判断 294">
          <a:extLst>
            <a:ext uri="{FF2B5EF4-FFF2-40B4-BE49-F238E27FC236}">
              <a16:creationId xmlns:a16="http://schemas.microsoft.com/office/drawing/2014/main" id="{76A827B9-E9D3-4411-BD80-534995DA6012}"/>
            </a:ext>
          </a:extLst>
        </xdr:cNvPr>
        <xdr:cNvSpPr/>
      </xdr:nvSpPr>
      <xdr:spPr>
        <a:xfrm>
          <a:off x="1778000" y="13665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a:extLst>
            <a:ext uri="{FF2B5EF4-FFF2-40B4-BE49-F238E27FC236}">
              <a16:creationId xmlns:a16="http://schemas.microsoft.com/office/drawing/2014/main" id="{66447C16-8320-4B73-B9EC-71122EE0AAAF}"/>
            </a:ext>
          </a:extLst>
        </xdr:cNvPr>
        <xdr:cNvSpPr/>
      </xdr:nvSpPr>
      <xdr:spPr>
        <a:xfrm>
          <a:off x="984250" y="136271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BBFCFF27-55C1-433B-BD4C-E0AEA4F2D6FC}"/>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DFEBE9DE-9851-4C62-A1B3-9063D12FB910}"/>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AF62BE54-38FA-4006-9CE3-80E7CFBAECD1}"/>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62BE014A-7B93-419C-8F64-252C381F5987}"/>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503A00E8-97F8-42FC-B489-A60D49597F0E}"/>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55880</xdr:rowOff>
    </xdr:from>
    <xdr:to>
      <xdr:col>24</xdr:col>
      <xdr:colOff>114300</xdr:colOff>
      <xdr:row>82</xdr:row>
      <xdr:rowOff>157480</xdr:rowOff>
    </xdr:to>
    <xdr:sp macro="" textlink="">
      <xdr:nvSpPr>
        <xdr:cNvPr id="302" name="楕円 301">
          <a:extLst>
            <a:ext uri="{FF2B5EF4-FFF2-40B4-BE49-F238E27FC236}">
              <a16:creationId xmlns:a16="http://schemas.microsoft.com/office/drawing/2014/main" id="{56578E8C-24E3-426A-926A-161DFF4D0711}"/>
            </a:ext>
          </a:extLst>
        </xdr:cNvPr>
        <xdr:cNvSpPr/>
      </xdr:nvSpPr>
      <xdr:spPr>
        <a:xfrm>
          <a:off x="41275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78757</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9EA636AF-15C0-4CA1-B73E-06707B9C8195}"/>
            </a:ext>
          </a:extLst>
        </xdr:cNvPr>
        <xdr:cNvSpPr txBox="1"/>
      </xdr:nvSpPr>
      <xdr:spPr>
        <a:xfrm>
          <a:off x="4216400" y="13458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8255</xdr:rowOff>
    </xdr:from>
    <xdr:to>
      <xdr:col>20</xdr:col>
      <xdr:colOff>38100</xdr:colOff>
      <xdr:row>82</xdr:row>
      <xdr:rowOff>109855</xdr:rowOff>
    </xdr:to>
    <xdr:sp macro="" textlink="">
      <xdr:nvSpPr>
        <xdr:cNvPr id="304" name="楕円 303">
          <a:extLst>
            <a:ext uri="{FF2B5EF4-FFF2-40B4-BE49-F238E27FC236}">
              <a16:creationId xmlns:a16="http://schemas.microsoft.com/office/drawing/2014/main" id="{860C4BA7-9191-4CAE-AB7C-15234F8AE790}"/>
            </a:ext>
          </a:extLst>
        </xdr:cNvPr>
        <xdr:cNvSpPr/>
      </xdr:nvSpPr>
      <xdr:spPr>
        <a:xfrm>
          <a:off x="3384550" y="135528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59055</xdr:rowOff>
    </xdr:from>
    <xdr:to>
      <xdr:col>24</xdr:col>
      <xdr:colOff>63500</xdr:colOff>
      <xdr:row>82</xdr:row>
      <xdr:rowOff>106680</xdr:rowOff>
    </xdr:to>
    <xdr:cxnSp macro="">
      <xdr:nvCxnSpPr>
        <xdr:cNvPr id="305" name="直線コネクタ 304">
          <a:extLst>
            <a:ext uri="{FF2B5EF4-FFF2-40B4-BE49-F238E27FC236}">
              <a16:creationId xmlns:a16="http://schemas.microsoft.com/office/drawing/2014/main" id="{8048187F-1ADA-4C6E-A8FB-3E353F51498F}"/>
            </a:ext>
          </a:extLst>
        </xdr:cNvPr>
        <xdr:cNvCxnSpPr/>
      </xdr:nvCxnSpPr>
      <xdr:spPr>
        <a:xfrm>
          <a:off x="3429000" y="13603605"/>
          <a:ext cx="7493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132080</xdr:rowOff>
    </xdr:from>
    <xdr:to>
      <xdr:col>15</xdr:col>
      <xdr:colOff>101600</xdr:colOff>
      <xdr:row>82</xdr:row>
      <xdr:rowOff>62230</xdr:rowOff>
    </xdr:to>
    <xdr:sp macro="" textlink="">
      <xdr:nvSpPr>
        <xdr:cNvPr id="306" name="楕円 305">
          <a:extLst>
            <a:ext uri="{FF2B5EF4-FFF2-40B4-BE49-F238E27FC236}">
              <a16:creationId xmlns:a16="http://schemas.microsoft.com/office/drawing/2014/main" id="{08D51144-B690-4DAB-891B-A73305D694C0}"/>
            </a:ext>
          </a:extLst>
        </xdr:cNvPr>
        <xdr:cNvSpPr/>
      </xdr:nvSpPr>
      <xdr:spPr>
        <a:xfrm>
          <a:off x="2571750" y="135115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11430</xdr:rowOff>
    </xdr:from>
    <xdr:to>
      <xdr:col>19</xdr:col>
      <xdr:colOff>177800</xdr:colOff>
      <xdr:row>82</xdr:row>
      <xdr:rowOff>59055</xdr:rowOff>
    </xdr:to>
    <xdr:cxnSp macro="">
      <xdr:nvCxnSpPr>
        <xdr:cNvPr id="307" name="直線コネクタ 306">
          <a:extLst>
            <a:ext uri="{FF2B5EF4-FFF2-40B4-BE49-F238E27FC236}">
              <a16:creationId xmlns:a16="http://schemas.microsoft.com/office/drawing/2014/main" id="{E8DBA15F-2E89-4643-A8D8-4E5DDD7A301B}"/>
            </a:ext>
          </a:extLst>
        </xdr:cNvPr>
        <xdr:cNvCxnSpPr/>
      </xdr:nvCxnSpPr>
      <xdr:spPr>
        <a:xfrm>
          <a:off x="2622550" y="13555980"/>
          <a:ext cx="80645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84455</xdr:rowOff>
    </xdr:from>
    <xdr:to>
      <xdr:col>10</xdr:col>
      <xdr:colOff>165100</xdr:colOff>
      <xdr:row>82</xdr:row>
      <xdr:rowOff>14605</xdr:rowOff>
    </xdr:to>
    <xdr:sp macro="" textlink="">
      <xdr:nvSpPr>
        <xdr:cNvPr id="308" name="楕円 307">
          <a:extLst>
            <a:ext uri="{FF2B5EF4-FFF2-40B4-BE49-F238E27FC236}">
              <a16:creationId xmlns:a16="http://schemas.microsoft.com/office/drawing/2014/main" id="{89023EB6-3F1E-41BA-AD6A-A0608ECE9A69}"/>
            </a:ext>
          </a:extLst>
        </xdr:cNvPr>
        <xdr:cNvSpPr/>
      </xdr:nvSpPr>
      <xdr:spPr>
        <a:xfrm>
          <a:off x="1778000" y="134639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135255</xdr:rowOff>
    </xdr:from>
    <xdr:to>
      <xdr:col>15</xdr:col>
      <xdr:colOff>50800</xdr:colOff>
      <xdr:row>82</xdr:row>
      <xdr:rowOff>11430</xdr:rowOff>
    </xdr:to>
    <xdr:cxnSp macro="">
      <xdr:nvCxnSpPr>
        <xdr:cNvPr id="309" name="直線コネクタ 308">
          <a:extLst>
            <a:ext uri="{FF2B5EF4-FFF2-40B4-BE49-F238E27FC236}">
              <a16:creationId xmlns:a16="http://schemas.microsoft.com/office/drawing/2014/main" id="{5EBD8A49-25A9-4E20-8C14-04659A142B9E}"/>
            </a:ext>
          </a:extLst>
        </xdr:cNvPr>
        <xdr:cNvCxnSpPr/>
      </xdr:nvCxnSpPr>
      <xdr:spPr>
        <a:xfrm>
          <a:off x="1828800" y="13514705"/>
          <a:ext cx="793750" cy="4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36830</xdr:rowOff>
    </xdr:from>
    <xdr:to>
      <xdr:col>6</xdr:col>
      <xdr:colOff>38100</xdr:colOff>
      <xdr:row>81</xdr:row>
      <xdr:rowOff>138430</xdr:rowOff>
    </xdr:to>
    <xdr:sp macro="" textlink="">
      <xdr:nvSpPr>
        <xdr:cNvPr id="310" name="楕円 309">
          <a:extLst>
            <a:ext uri="{FF2B5EF4-FFF2-40B4-BE49-F238E27FC236}">
              <a16:creationId xmlns:a16="http://schemas.microsoft.com/office/drawing/2014/main" id="{31CE4292-FB3E-455C-8D4B-DB8E06FC3C77}"/>
            </a:ext>
          </a:extLst>
        </xdr:cNvPr>
        <xdr:cNvSpPr/>
      </xdr:nvSpPr>
      <xdr:spPr>
        <a:xfrm>
          <a:off x="984250" y="134162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87630</xdr:rowOff>
    </xdr:from>
    <xdr:to>
      <xdr:col>10</xdr:col>
      <xdr:colOff>114300</xdr:colOff>
      <xdr:row>81</xdr:row>
      <xdr:rowOff>135255</xdr:rowOff>
    </xdr:to>
    <xdr:cxnSp macro="">
      <xdr:nvCxnSpPr>
        <xdr:cNvPr id="311" name="直線コネクタ 310">
          <a:extLst>
            <a:ext uri="{FF2B5EF4-FFF2-40B4-BE49-F238E27FC236}">
              <a16:creationId xmlns:a16="http://schemas.microsoft.com/office/drawing/2014/main" id="{AD3D8BC0-9B4A-4BD8-B71F-3774F0B488A0}"/>
            </a:ext>
          </a:extLst>
        </xdr:cNvPr>
        <xdr:cNvCxnSpPr/>
      </xdr:nvCxnSpPr>
      <xdr:spPr>
        <a:xfrm>
          <a:off x="1028700" y="13467080"/>
          <a:ext cx="8001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38116</xdr:rowOff>
    </xdr:from>
    <xdr:ext cx="405111" cy="259045"/>
    <xdr:sp macro="" textlink="">
      <xdr:nvSpPr>
        <xdr:cNvPr id="312" name="n_1aveValue【公営住宅】&#10;有形固定資産減価償却率">
          <a:extLst>
            <a:ext uri="{FF2B5EF4-FFF2-40B4-BE49-F238E27FC236}">
              <a16:creationId xmlns:a16="http://schemas.microsoft.com/office/drawing/2014/main" id="{23663762-7386-4171-9382-51E46EF6005E}"/>
            </a:ext>
          </a:extLst>
        </xdr:cNvPr>
        <xdr:cNvSpPr txBox="1"/>
      </xdr:nvSpPr>
      <xdr:spPr>
        <a:xfrm>
          <a:off x="3239144" y="1374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47641</xdr:rowOff>
    </xdr:from>
    <xdr:ext cx="405111" cy="259045"/>
    <xdr:sp macro="" textlink="">
      <xdr:nvSpPr>
        <xdr:cNvPr id="313" name="n_2aveValue【公営住宅】&#10;有形固定資産減価償却率">
          <a:extLst>
            <a:ext uri="{FF2B5EF4-FFF2-40B4-BE49-F238E27FC236}">
              <a16:creationId xmlns:a16="http://schemas.microsoft.com/office/drawing/2014/main" id="{B6CA0776-D7F2-47E6-AF41-5BFA64ADE603}"/>
            </a:ext>
          </a:extLst>
        </xdr:cNvPr>
        <xdr:cNvSpPr txBox="1"/>
      </xdr:nvSpPr>
      <xdr:spPr>
        <a:xfrm>
          <a:off x="2439044" y="13757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41927</xdr:rowOff>
    </xdr:from>
    <xdr:ext cx="405111" cy="259045"/>
    <xdr:sp macro="" textlink="">
      <xdr:nvSpPr>
        <xdr:cNvPr id="314" name="n_3aveValue【公営住宅】&#10;有形固定資産減価償却率">
          <a:extLst>
            <a:ext uri="{FF2B5EF4-FFF2-40B4-BE49-F238E27FC236}">
              <a16:creationId xmlns:a16="http://schemas.microsoft.com/office/drawing/2014/main" id="{F81480F7-BAAD-4771-9E60-83FE2F13D553}"/>
            </a:ext>
          </a:extLst>
        </xdr:cNvPr>
        <xdr:cNvSpPr txBox="1"/>
      </xdr:nvSpPr>
      <xdr:spPr>
        <a:xfrm>
          <a:off x="1645294" y="13751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3827</xdr:rowOff>
    </xdr:from>
    <xdr:ext cx="405111" cy="259045"/>
    <xdr:sp macro="" textlink="">
      <xdr:nvSpPr>
        <xdr:cNvPr id="315" name="n_4aveValue【公営住宅】&#10;有形固定資産減価償却率">
          <a:extLst>
            <a:ext uri="{FF2B5EF4-FFF2-40B4-BE49-F238E27FC236}">
              <a16:creationId xmlns:a16="http://schemas.microsoft.com/office/drawing/2014/main" id="{991CBFDD-B6D0-43E0-BB2C-CA0E6AB809AD}"/>
            </a:ext>
          </a:extLst>
        </xdr:cNvPr>
        <xdr:cNvSpPr txBox="1"/>
      </xdr:nvSpPr>
      <xdr:spPr>
        <a:xfrm>
          <a:off x="851544" y="13713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126382</xdr:rowOff>
    </xdr:from>
    <xdr:ext cx="405111" cy="259045"/>
    <xdr:sp macro="" textlink="">
      <xdr:nvSpPr>
        <xdr:cNvPr id="316" name="n_1mainValue【公営住宅】&#10;有形固定資産減価償却率">
          <a:extLst>
            <a:ext uri="{FF2B5EF4-FFF2-40B4-BE49-F238E27FC236}">
              <a16:creationId xmlns:a16="http://schemas.microsoft.com/office/drawing/2014/main" id="{C8F54377-94DB-48AC-9B86-465A19178B2A}"/>
            </a:ext>
          </a:extLst>
        </xdr:cNvPr>
        <xdr:cNvSpPr txBox="1"/>
      </xdr:nvSpPr>
      <xdr:spPr>
        <a:xfrm>
          <a:off x="3239144" y="13340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78757</xdr:rowOff>
    </xdr:from>
    <xdr:ext cx="405111" cy="259045"/>
    <xdr:sp macro="" textlink="">
      <xdr:nvSpPr>
        <xdr:cNvPr id="317" name="n_2mainValue【公営住宅】&#10;有形固定資産減価償却率">
          <a:extLst>
            <a:ext uri="{FF2B5EF4-FFF2-40B4-BE49-F238E27FC236}">
              <a16:creationId xmlns:a16="http://schemas.microsoft.com/office/drawing/2014/main" id="{58987B91-A640-463E-A1A7-35DD93E2C8F4}"/>
            </a:ext>
          </a:extLst>
        </xdr:cNvPr>
        <xdr:cNvSpPr txBox="1"/>
      </xdr:nvSpPr>
      <xdr:spPr>
        <a:xfrm>
          <a:off x="2439044" y="1329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31132</xdr:rowOff>
    </xdr:from>
    <xdr:ext cx="405111" cy="259045"/>
    <xdr:sp macro="" textlink="">
      <xdr:nvSpPr>
        <xdr:cNvPr id="318" name="n_3mainValue【公営住宅】&#10;有形固定資産減価償却率">
          <a:extLst>
            <a:ext uri="{FF2B5EF4-FFF2-40B4-BE49-F238E27FC236}">
              <a16:creationId xmlns:a16="http://schemas.microsoft.com/office/drawing/2014/main" id="{EA9EC491-70CE-43F7-9A74-46E2A954CC34}"/>
            </a:ext>
          </a:extLst>
        </xdr:cNvPr>
        <xdr:cNvSpPr txBox="1"/>
      </xdr:nvSpPr>
      <xdr:spPr>
        <a:xfrm>
          <a:off x="1645294" y="1324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154957</xdr:rowOff>
    </xdr:from>
    <xdr:ext cx="405111" cy="259045"/>
    <xdr:sp macro="" textlink="">
      <xdr:nvSpPr>
        <xdr:cNvPr id="319" name="n_4mainValue【公営住宅】&#10;有形固定資産減価償却率">
          <a:extLst>
            <a:ext uri="{FF2B5EF4-FFF2-40B4-BE49-F238E27FC236}">
              <a16:creationId xmlns:a16="http://schemas.microsoft.com/office/drawing/2014/main" id="{0D54E86A-E92D-4470-97D0-27C0613494ED}"/>
            </a:ext>
          </a:extLst>
        </xdr:cNvPr>
        <xdr:cNvSpPr txBox="1"/>
      </xdr:nvSpPr>
      <xdr:spPr>
        <a:xfrm>
          <a:off x="851544" y="1320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743E3139-D34C-438D-AD19-2D37CF5EA600}"/>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1B7CB25F-FDBC-4A5C-BCC2-6DF130BC62ED}"/>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4BF89EFD-B90A-4027-B6CC-8F95529699D3}"/>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26043314-8BB3-41AE-8C4C-AAE995E3ED07}"/>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AB37E3B0-76A1-4F50-A929-96887709D31E}"/>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1B2A6E24-5259-46EE-AFE5-FDA349DA05B7}"/>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D407BA74-AEB7-426D-B2B7-70519CAF054A}"/>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66406853-82C7-4E07-A8DC-97DAC647B95A}"/>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8E0A20B4-67D5-420C-BB13-7D9106323073}"/>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D6CB97D7-446F-4F0B-938A-C2ABF60E2353}"/>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F3825A2C-CCF3-4CE0-9BC0-F2E6AB24320A}"/>
            </a:ext>
          </a:extLst>
        </xdr:cNvPr>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DD262B98-41F8-4174-83CB-175C7D0CCBF9}"/>
            </a:ext>
          </a:extLst>
        </xdr:cNvPr>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FA7D7CC7-0FCA-4DA6-B5CF-A847B253FF4E}"/>
            </a:ext>
          </a:extLst>
        </xdr:cNvPr>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873EC70E-B714-4B0F-BA1C-7F25BCC525A3}"/>
            </a:ext>
          </a:extLst>
        </xdr:cNvPr>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9D63CCB6-21E8-4A9C-A8E5-9D9D61DE70B8}"/>
            </a:ext>
          </a:extLst>
        </xdr:cNvPr>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5B521E53-C904-405D-865B-0CE25766AAFE}"/>
            </a:ext>
          </a:extLst>
        </xdr:cNvPr>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B164956D-A458-48E2-BFBF-27BE4FABD5EF}"/>
            </a:ext>
          </a:extLst>
        </xdr:cNvPr>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D7F30434-5423-49AC-8222-6E267D636309}"/>
            </a:ext>
          </a:extLst>
        </xdr:cNvPr>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02453ADF-1E5C-4E69-9826-2A32A7FE4D7F}"/>
            </a:ext>
          </a:extLst>
        </xdr:cNvPr>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C0BFEB7D-BDA7-409A-BA25-6DBC56F813BA}"/>
            </a:ext>
          </a:extLst>
        </xdr:cNvPr>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55F10C1-3CD6-4429-BF5A-5F0D9E2E6E7F}"/>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CDDFC39B-1274-4188-A374-58FC48CA193B}"/>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BC8A0F08-E0D3-400D-B930-8AC308006541}"/>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18287</xdr:rowOff>
    </xdr:from>
    <xdr:to>
      <xdr:col>54</xdr:col>
      <xdr:colOff>189865</xdr:colOff>
      <xdr:row>86</xdr:row>
      <xdr:rowOff>99061</xdr:rowOff>
    </xdr:to>
    <xdr:cxnSp macro="">
      <xdr:nvCxnSpPr>
        <xdr:cNvPr id="343" name="直線コネクタ 342">
          <a:extLst>
            <a:ext uri="{FF2B5EF4-FFF2-40B4-BE49-F238E27FC236}">
              <a16:creationId xmlns:a16="http://schemas.microsoft.com/office/drawing/2014/main" id="{664A7C68-00D0-4C9D-94AC-66017AE88843}"/>
            </a:ext>
          </a:extLst>
        </xdr:cNvPr>
        <xdr:cNvCxnSpPr/>
      </xdr:nvCxnSpPr>
      <xdr:spPr>
        <a:xfrm flipV="1">
          <a:off x="9429115" y="12902437"/>
          <a:ext cx="0" cy="1401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4" name="【公営住宅】&#10;一人当たり面積最小値テキスト">
          <a:extLst>
            <a:ext uri="{FF2B5EF4-FFF2-40B4-BE49-F238E27FC236}">
              <a16:creationId xmlns:a16="http://schemas.microsoft.com/office/drawing/2014/main" id="{B97E1A62-F6FF-4DE2-B403-895F4FC16A24}"/>
            </a:ext>
          </a:extLst>
        </xdr:cNvPr>
        <xdr:cNvSpPr txBox="1"/>
      </xdr:nvSpPr>
      <xdr:spPr>
        <a:xfrm>
          <a:off x="9467850" y="1430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5" name="直線コネクタ 344">
          <a:extLst>
            <a:ext uri="{FF2B5EF4-FFF2-40B4-BE49-F238E27FC236}">
              <a16:creationId xmlns:a16="http://schemas.microsoft.com/office/drawing/2014/main" id="{2B035F74-5E40-438A-BDCB-2437508D919B}"/>
            </a:ext>
          </a:extLst>
        </xdr:cNvPr>
        <xdr:cNvCxnSpPr/>
      </xdr:nvCxnSpPr>
      <xdr:spPr>
        <a:xfrm>
          <a:off x="9359900" y="143040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136414</xdr:rowOff>
    </xdr:from>
    <xdr:ext cx="469744" cy="259045"/>
    <xdr:sp macro="" textlink="">
      <xdr:nvSpPr>
        <xdr:cNvPr id="346" name="【公営住宅】&#10;一人当たり面積最大値テキスト">
          <a:extLst>
            <a:ext uri="{FF2B5EF4-FFF2-40B4-BE49-F238E27FC236}">
              <a16:creationId xmlns:a16="http://schemas.microsoft.com/office/drawing/2014/main" id="{17117C4F-EA35-4164-BF00-DB81AE0B95F2}"/>
            </a:ext>
          </a:extLst>
        </xdr:cNvPr>
        <xdr:cNvSpPr txBox="1"/>
      </xdr:nvSpPr>
      <xdr:spPr>
        <a:xfrm>
          <a:off x="9467850" y="1269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18287</xdr:rowOff>
    </xdr:from>
    <xdr:to>
      <xdr:col>55</xdr:col>
      <xdr:colOff>88900</xdr:colOff>
      <xdr:row>78</xdr:row>
      <xdr:rowOff>18287</xdr:rowOff>
    </xdr:to>
    <xdr:cxnSp macro="">
      <xdr:nvCxnSpPr>
        <xdr:cNvPr id="347" name="直線コネクタ 346">
          <a:extLst>
            <a:ext uri="{FF2B5EF4-FFF2-40B4-BE49-F238E27FC236}">
              <a16:creationId xmlns:a16="http://schemas.microsoft.com/office/drawing/2014/main" id="{4770209A-15D2-4688-A215-E4BD4A81F562}"/>
            </a:ext>
          </a:extLst>
        </xdr:cNvPr>
        <xdr:cNvCxnSpPr/>
      </xdr:nvCxnSpPr>
      <xdr:spPr>
        <a:xfrm>
          <a:off x="9359900" y="129024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74947</xdr:rowOff>
    </xdr:from>
    <xdr:ext cx="469744" cy="259045"/>
    <xdr:sp macro="" textlink="">
      <xdr:nvSpPr>
        <xdr:cNvPr id="348" name="【公営住宅】&#10;一人当たり面積平均値テキスト">
          <a:extLst>
            <a:ext uri="{FF2B5EF4-FFF2-40B4-BE49-F238E27FC236}">
              <a16:creationId xmlns:a16="http://schemas.microsoft.com/office/drawing/2014/main" id="{9E5179B5-419E-47D6-9DC2-E481D5AD2066}"/>
            </a:ext>
          </a:extLst>
        </xdr:cNvPr>
        <xdr:cNvSpPr txBox="1"/>
      </xdr:nvSpPr>
      <xdr:spPr>
        <a:xfrm>
          <a:off x="9467850" y="13784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52070</xdr:rowOff>
    </xdr:from>
    <xdr:to>
      <xdr:col>55</xdr:col>
      <xdr:colOff>50800</xdr:colOff>
      <xdr:row>84</xdr:row>
      <xdr:rowOff>153670</xdr:rowOff>
    </xdr:to>
    <xdr:sp macro="" textlink="">
      <xdr:nvSpPr>
        <xdr:cNvPr id="349" name="フローチャート: 判断 348">
          <a:extLst>
            <a:ext uri="{FF2B5EF4-FFF2-40B4-BE49-F238E27FC236}">
              <a16:creationId xmlns:a16="http://schemas.microsoft.com/office/drawing/2014/main" id="{79400439-A3DA-4F86-8328-5E6E759A1FDF}"/>
            </a:ext>
          </a:extLst>
        </xdr:cNvPr>
        <xdr:cNvSpPr/>
      </xdr:nvSpPr>
      <xdr:spPr>
        <a:xfrm>
          <a:off x="9398000" y="139268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7113</xdr:rowOff>
    </xdr:from>
    <xdr:to>
      <xdr:col>50</xdr:col>
      <xdr:colOff>165100</xdr:colOff>
      <xdr:row>84</xdr:row>
      <xdr:rowOff>108713</xdr:rowOff>
    </xdr:to>
    <xdr:sp macro="" textlink="">
      <xdr:nvSpPr>
        <xdr:cNvPr id="350" name="フローチャート: 判断 349">
          <a:extLst>
            <a:ext uri="{FF2B5EF4-FFF2-40B4-BE49-F238E27FC236}">
              <a16:creationId xmlns:a16="http://schemas.microsoft.com/office/drawing/2014/main" id="{FE5D062A-C522-4D85-9717-47984F23B78B}"/>
            </a:ext>
          </a:extLst>
        </xdr:cNvPr>
        <xdr:cNvSpPr/>
      </xdr:nvSpPr>
      <xdr:spPr>
        <a:xfrm>
          <a:off x="8636000" y="13881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51" name="フローチャート: 判断 350">
          <a:extLst>
            <a:ext uri="{FF2B5EF4-FFF2-40B4-BE49-F238E27FC236}">
              <a16:creationId xmlns:a16="http://schemas.microsoft.com/office/drawing/2014/main" id="{B514FE11-70DB-4D54-9772-EB5CB1AD5DDE}"/>
            </a:ext>
          </a:extLst>
        </xdr:cNvPr>
        <xdr:cNvSpPr/>
      </xdr:nvSpPr>
      <xdr:spPr>
        <a:xfrm>
          <a:off x="7842250" y="138757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159513</xdr:rowOff>
    </xdr:from>
    <xdr:to>
      <xdr:col>41</xdr:col>
      <xdr:colOff>101600</xdr:colOff>
      <xdr:row>84</xdr:row>
      <xdr:rowOff>89663</xdr:rowOff>
    </xdr:to>
    <xdr:sp macro="" textlink="">
      <xdr:nvSpPr>
        <xdr:cNvPr id="352" name="フローチャート: 判断 351">
          <a:extLst>
            <a:ext uri="{FF2B5EF4-FFF2-40B4-BE49-F238E27FC236}">
              <a16:creationId xmlns:a16="http://schemas.microsoft.com/office/drawing/2014/main" id="{BECA5838-DC6E-4393-8C0D-6B5DD78CB4FA}"/>
            </a:ext>
          </a:extLst>
        </xdr:cNvPr>
        <xdr:cNvSpPr/>
      </xdr:nvSpPr>
      <xdr:spPr>
        <a:xfrm>
          <a:off x="7029450" y="138691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1778</xdr:rowOff>
    </xdr:from>
    <xdr:to>
      <xdr:col>36</xdr:col>
      <xdr:colOff>165100</xdr:colOff>
      <xdr:row>84</xdr:row>
      <xdr:rowOff>103378</xdr:rowOff>
    </xdr:to>
    <xdr:sp macro="" textlink="">
      <xdr:nvSpPr>
        <xdr:cNvPr id="353" name="フローチャート: 判断 352">
          <a:extLst>
            <a:ext uri="{FF2B5EF4-FFF2-40B4-BE49-F238E27FC236}">
              <a16:creationId xmlns:a16="http://schemas.microsoft.com/office/drawing/2014/main" id="{8D1A468B-D50C-4A73-8AEA-14EA1AE7C05A}"/>
            </a:ext>
          </a:extLst>
        </xdr:cNvPr>
        <xdr:cNvSpPr/>
      </xdr:nvSpPr>
      <xdr:spPr>
        <a:xfrm>
          <a:off x="6235700" y="1387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EECBB4D9-06B6-44E4-B576-125BCC971EFD}"/>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B877AF04-E50D-42B6-A1B5-169487AA3F12}"/>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65816D5D-C58D-4FA2-BBD1-57F1D29CB2B4}"/>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38CBEAF9-ED23-4D3F-B4B9-5BEC09FC12AD}"/>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19CD8043-5672-4043-8F7C-B105B00C5502}"/>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155702</xdr:rowOff>
    </xdr:from>
    <xdr:to>
      <xdr:col>55</xdr:col>
      <xdr:colOff>50800</xdr:colOff>
      <xdr:row>86</xdr:row>
      <xdr:rowOff>85852</xdr:rowOff>
    </xdr:to>
    <xdr:sp macro="" textlink="">
      <xdr:nvSpPr>
        <xdr:cNvPr id="359" name="楕円 358">
          <a:extLst>
            <a:ext uri="{FF2B5EF4-FFF2-40B4-BE49-F238E27FC236}">
              <a16:creationId xmlns:a16="http://schemas.microsoft.com/office/drawing/2014/main" id="{4E6F972C-2177-4678-A163-74BE7C96557A}"/>
            </a:ext>
          </a:extLst>
        </xdr:cNvPr>
        <xdr:cNvSpPr/>
      </xdr:nvSpPr>
      <xdr:spPr>
        <a:xfrm>
          <a:off x="9398000" y="1419555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70629</xdr:rowOff>
    </xdr:from>
    <xdr:ext cx="469744" cy="259045"/>
    <xdr:sp macro="" textlink="">
      <xdr:nvSpPr>
        <xdr:cNvPr id="360" name="【公営住宅】&#10;一人当たり面積該当値テキスト">
          <a:extLst>
            <a:ext uri="{FF2B5EF4-FFF2-40B4-BE49-F238E27FC236}">
              <a16:creationId xmlns:a16="http://schemas.microsoft.com/office/drawing/2014/main" id="{320FF277-0307-47BB-AD2F-50365A25ED05}"/>
            </a:ext>
          </a:extLst>
        </xdr:cNvPr>
        <xdr:cNvSpPr txBox="1"/>
      </xdr:nvSpPr>
      <xdr:spPr>
        <a:xfrm>
          <a:off x="9467850" y="1411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155702</xdr:rowOff>
    </xdr:from>
    <xdr:to>
      <xdr:col>50</xdr:col>
      <xdr:colOff>165100</xdr:colOff>
      <xdr:row>86</xdr:row>
      <xdr:rowOff>85852</xdr:rowOff>
    </xdr:to>
    <xdr:sp macro="" textlink="">
      <xdr:nvSpPr>
        <xdr:cNvPr id="361" name="楕円 360">
          <a:extLst>
            <a:ext uri="{FF2B5EF4-FFF2-40B4-BE49-F238E27FC236}">
              <a16:creationId xmlns:a16="http://schemas.microsoft.com/office/drawing/2014/main" id="{B26479A3-E8DD-4AF8-92C4-3D4B752D9657}"/>
            </a:ext>
          </a:extLst>
        </xdr:cNvPr>
        <xdr:cNvSpPr/>
      </xdr:nvSpPr>
      <xdr:spPr>
        <a:xfrm>
          <a:off x="8636000" y="1419555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35052</xdr:rowOff>
    </xdr:from>
    <xdr:to>
      <xdr:col>55</xdr:col>
      <xdr:colOff>0</xdr:colOff>
      <xdr:row>86</xdr:row>
      <xdr:rowOff>35052</xdr:rowOff>
    </xdr:to>
    <xdr:cxnSp macro="">
      <xdr:nvCxnSpPr>
        <xdr:cNvPr id="362" name="直線コネクタ 361">
          <a:extLst>
            <a:ext uri="{FF2B5EF4-FFF2-40B4-BE49-F238E27FC236}">
              <a16:creationId xmlns:a16="http://schemas.microsoft.com/office/drawing/2014/main" id="{01055D53-6D14-4DBE-9FC9-71812FE2B988}"/>
            </a:ext>
          </a:extLst>
        </xdr:cNvPr>
        <xdr:cNvCxnSpPr/>
      </xdr:nvCxnSpPr>
      <xdr:spPr>
        <a:xfrm>
          <a:off x="8686800" y="14240002"/>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154939</xdr:rowOff>
    </xdr:from>
    <xdr:to>
      <xdr:col>46</xdr:col>
      <xdr:colOff>38100</xdr:colOff>
      <xdr:row>86</xdr:row>
      <xdr:rowOff>85089</xdr:rowOff>
    </xdr:to>
    <xdr:sp macro="" textlink="">
      <xdr:nvSpPr>
        <xdr:cNvPr id="363" name="楕円 362">
          <a:extLst>
            <a:ext uri="{FF2B5EF4-FFF2-40B4-BE49-F238E27FC236}">
              <a16:creationId xmlns:a16="http://schemas.microsoft.com/office/drawing/2014/main" id="{325B991D-E116-41F0-93C5-53CED9B90A08}"/>
            </a:ext>
          </a:extLst>
        </xdr:cNvPr>
        <xdr:cNvSpPr/>
      </xdr:nvSpPr>
      <xdr:spPr>
        <a:xfrm>
          <a:off x="7842250" y="1419478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34289</xdr:rowOff>
    </xdr:from>
    <xdr:to>
      <xdr:col>50</xdr:col>
      <xdr:colOff>114300</xdr:colOff>
      <xdr:row>86</xdr:row>
      <xdr:rowOff>35052</xdr:rowOff>
    </xdr:to>
    <xdr:cxnSp macro="">
      <xdr:nvCxnSpPr>
        <xdr:cNvPr id="364" name="直線コネクタ 363">
          <a:extLst>
            <a:ext uri="{FF2B5EF4-FFF2-40B4-BE49-F238E27FC236}">
              <a16:creationId xmlns:a16="http://schemas.microsoft.com/office/drawing/2014/main" id="{CABD7DC2-BEFA-454E-A293-0C2556966B42}"/>
            </a:ext>
          </a:extLst>
        </xdr:cNvPr>
        <xdr:cNvCxnSpPr/>
      </xdr:nvCxnSpPr>
      <xdr:spPr>
        <a:xfrm>
          <a:off x="7886700" y="14239239"/>
          <a:ext cx="8001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154939</xdr:rowOff>
    </xdr:from>
    <xdr:to>
      <xdr:col>41</xdr:col>
      <xdr:colOff>101600</xdr:colOff>
      <xdr:row>86</xdr:row>
      <xdr:rowOff>85089</xdr:rowOff>
    </xdr:to>
    <xdr:sp macro="" textlink="">
      <xdr:nvSpPr>
        <xdr:cNvPr id="365" name="楕円 364">
          <a:extLst>
            <a:ext uri="{FF2B5EF4-FFF2-40B4-BE49-F238E27FC236}">
              <a16:creationId xmlns:a16="http://schemas.microsoft.com/office/drawing/2014/main" id="{6C8FAE89-A487-4DBC-AA9A-C6DC002E65F7}"/>
            </a:ext>
          </a:extLst>
        </xdr:cNvPr>
        <xdr:cNvSpPr/>
      </xdr:nvSpPr>
      <xdr:spPr>
        <a:xfrm>
          <a:off x="7029450" y="141947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34289</xdr:rowOff>
    </xdr:from>
    <xdr:to>
      <xdr:col>45</xdr:col>
      <xdr:colOff>177800</xdr:colOff>
      <xdr:row>86</xdr:row>
      <xdr:rowOff>34289</xdr:rowOff>
    </xdr:to>
    <xdr:cxnSp macro="">
      <xdr:nvCxnSpPr>
        <xdr:cNvPr id="366" name="直線コネクタ 365">
          <a:extLst>
            <a:ext uri="{FF2B5EF4-FFF2-40B4-BE49-F238E27FC236}">
              <a16:creationId xmlns:a16="http://schemas.microsoft.com/office/drawing/2014/main" id="{CE5B9000-EE8B-4B29-9C37-62D377C1B203}"/>
            </a:ext>
          </a:extLst>
        </xdr:cNvPr>
        <xdr:cNvCxnSpPr/>
      </xdr:nvCxnSpPr>
      <xdr:spPr>
        <a:xfrm>
          <a:off x="7080250" y="14239239"/>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154939</xdr:rowOff>
    </xdr:from>
    <xdr:to>
      <xdr:col>36</xdr:col>
      <xdr:colOff>165100</xdr:colOff>
      <xdr:row>86</xdr:row>
      <xdr:rowOff>85089</xdr:rowOff>
    </xdr:to>
    <xdr:sp macro="" textlink="">
      <xdr:nvSpPr>
        <xdr:cNvPr id="367" name="楕円 366">
          <a:extLst>
            <a:ext uri="{FF2B5EF4-FFF2-40B4-BE49-F238E27FC236}">
              <a16:creationId xmlns:a16="http://schemas.microsoft.com/office/drawing/2014/main" id="{E346C391-E4BF-4627-AD4C-827503980DD2}"/>
            </a:ext>
          </a:extLst>
        </xdr:cNvPr>
        <xdr:cNvSpPr/>
      </xdr:nvSpPr>
      <xdr:spPr>
        <a:xfrm>
          <a:off x="6235700" y="141947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34289</xdr:rowOff>
    </xdr:from>
    <xdr:to>
      <xdr:col>41</xdr:col>
      <xdr:colOff>50800</xdr:colOff>
      <xdr:row>86</xdr:row>
      <xdr:rowOff>34289</xdr:rowOff>
    </xdr:to>
    <xdr:cxnSp macro="">
      <xdr:nvCxnSpPr>
        <xdr:cNvPr id="368" name="直線コネクタ 367">
          <a:extLst>
            <a:ext uri="{FF2B5EF4-FFF2-40B4-BE49-F238E27FC236}">
              <a16:creationId xmlns:a16="http://schemas.microsoft.com/office/drawing/2014/main" id="{F44D59B4-79EF-4AD6-A6F8-040AE8AD7219}"/>
            </a:ext>
          </a:extLst>
        </xdr:cNvPr>
        <xdr:cNvCxnSpPr/>
      </xdr:nvCxnSpPr>
      <xdr:spPr>
        <a:xfrm>
          <a:off x="6286500" y="14239239"/>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125240</xdr:rowOff>
    </xdr:from>
    <xdr:ext cx="469744" cy="259045"/>
    <xdr:sp macro="" textlink="">
      <xdr:nvSpPr>
        <xdr:cNvPr id="369" name="n_1aveValue【公営住宅】&#10;一人当たり面積">
          <a:extLst>
            <a:ext uri="{FF2B5EF4-FFF2-40B4-BE49-F238E27FC236}">
              <a16:creationId xmlns:a16="http://schemas.microsoft.com/office/drawing/2014/main" id="{9FF7EA08-CD81-4403-850D-DE24964A5659}"/>
            </a:ext>
          </a:extLst>
        </xdr:cNvPr>
        <xdr:cNvSpPr txBox="1"/>
      </xdr:nvSpPr>
      <xdr:spPr>
        <a:xfrm>
          <a:off x="8458277" y="13669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119142</xdr:rowOff>
    </xdr:from>
    <xdr:ext cx="469744" cy="259045"/>
    <xdr:sp macro="" textlink="">
      <xdr:nvSpPr>
        <xdr:cNvPr id="370" name="n_2aveValue【公営住宅】&#10;一人当たり面積">
          <a:extLst>
            <a:ext uri="{FF2B5EF4-FFF2-40B4-BE49-F238E27FC236}">
              <a16:creationId xmlns:a16="http://schemas.microsoft.com/office/drawing/2014/main" id="{CBE55717-E418-4AE1-9E5C-85EB8D5338CD}"/>
            </a:ext>
          </a:extLst>
        </xdr:cNvPr>
        <xdr:cNvSpPr txBox="1"/>
      </xdr:nvSpPr>
      <xdr:spPr>
        <a:xfrm>
          <a:off x="7677227" y="1366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106190</xdr:rowOff>
    </xdr:from>
    <xdr:ext cx="469744" cy="259045"/>
    <xdr:sp macro="" textlink="">
      <xdr:nvSpPr>
        <xdr:cNvPr id="371" name="n_3aveValue【公営住宅】&#10;一人当たり面積">
          <a:extLst>
            <a:ext uri="{FF2B5EF4-FFF2-40B4-BE49-F238E27FC236}">
              <a16:creationId xmlns:a16="http://schemas.microsoft.com/office/drawing/2014/main" id="{4411A6EE-3920-4343-B0F3-917A410C8669}"/>
            </a:ext>
          </a:extLst>
        </xdr:cNvPr>
        <xdr:cNvSpPr txBox="1"/>
      </xdr:nvSpPr>
      <xdr:spPr>
        <a:xfrm>
          <a:off x="6864427" y="13650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119905</xdr:rowOff>
    </xdr:from>
    <xdr:ext cx="469744" cy="259045"/>
    <xdr:sp macro="" textlink="">
      <xdr:nvSpPr>
        <xdr:cNvPr id="372" name="n_4aveValue【公営住宅】&#10;一人当たり面積">
          <a:extLst>
            <a:ext uri="{FF2B5EF4-FFF2-40B4-BE49-F238E27FC236}">
              <a16:creationId xmlns:a16="http://schemas.microsoft.com/office/drawing/2014/main" id="{823C1DBE-8557-4B13-90D0-C864A9A2C9D5}"/>
            </a:ext>
          </a:extLst>
        </xdr:cNvPr>
        <xdr:cNvSpPr txBox="1"/>
      </xdr:nvSpPr>
      <xdr:spPr>
        <a:xfrm>
          <a:off x="6070677" y="1366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76979</xdr:rowOff>
    </xdr:from>
    <xdr:ext cx="469744" cy="259045"/>
    <xdr:sp macro="" textlink="">
      <xdr:nvSpPr>
        <xdr:cNvPr id="373" name="n_1mainValue【公営住宅】&#10;一人当たり面積">
          <a:extLst>
            <a:ext uri="{FF2B5EF4-FFF2-40B4-BE49-F238E27FC236}">
              <a16:creationId xmlns:a16="http://schemas.microsoft.com/office/drawing/2014/main" id="{80BEB90C-0C7D-4E60-A280-DC1CBFE44F6F}"/>
            </a:ext>
          </a:extLst>
        </xdr:cNvPr>
        <xdr:cNvSpPr txBox="1"/>
      </xdr:nvSpPr>
      <xdr:spPr>
        <a:xfrm>
          <a:off x="8458277" y="14281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76216</xdr:rowOff>
    </xdr:from>
    <xdr:ext cx="469744" cy="259045"/>
    <xdr:sp macro="" textlink="">
      <xdr:nvSpPr>
        <xdr:cNvPr id="374" name="n_2mainValue【公営住宅】&#10;一人当たり面積">
          <a:extLst>
            <a:ext uri="{FF2B5EF4-FFF2-40B4-BE49-F238E27FC236}">
              <a16:creationId xmlns:a16="http://schemas.microsoft.com/office/drawing/2014/main" id="{4D762845-321D-4BCD-BF3C-312BC6ED8E9C}"/>
            </a:ext>
          </a:extLst>
        </xdr:cNvPr>
        <xdr:cNvSpPr txBox="1"/>
      </xdr:nvSpPr>
      <xdr:spPr>
        <a:xfrm>
          <a:off x="7677227" y="1428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76216</xdr:rowOff>
    </xdr:from>
    <xdr:ext cx="469744" cy="259045"/>
    <xdr:sp macro="" textlink="">
      <xdr:nvSpPr>
        <xdr:cNvPr id="375" name="n_3mainValue【公営住宅】&#10;一人当たり面積">
          <a:extLst>
            <a:ext uri="{FF2B5EF4-FFF2-40B4-BE49-F238E27FC236}">
              <a16:creationId xmlns:a16="http://schemas.microsoft.com/office/drawing/2014/main" id="{95E28031-1B57-4D67-8FEE-2FD9D3D0B85D}"/>
            </a:ext>
          </a:extLst>
        </xdr:cNvPr>
        <xdr:cNvSpPr txBox="1"/>
      </xdr:nvSpPr>
      <xdr:spPr>
        <a:xfrm>
          <a:off x="6864427" y="1428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76216</xdr:rowOff>
    </xdr:from>
    <xdr:ext cx="469744" cy="259045"/>
    <xdr:sp macro="" textlink="">
      <xdr:nvSpPr>
        <xdr:cNvPr id="376" name="n_4mainValue【公営住宅】&#10;一人当たり面積">
          <a:extLst>
            <a:ext uri="{FF2B5EF4-FFF2-40B4-BE49-F238E27FC236}">
              <a16:creationId xmlns:a16="http://schemas.microsoft.com/office/drawing/2014/main" id="{EFC0CD33-9553-4F7F-A348-1CFA64C38C26}"/>
            </a:ext>
          </a:extLst>
        </xdr:cNvPr>
        <xdr:cNvSpPr txBox="1"/>
      </xdr:nvSpPr>
      <xdr:spPr>
        <a:xfrm>
          <a:off x="6070677" y="1428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B59AAF36-01F3-4C53-9EDA-3AC35B5FFD6B}"/>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E3D66FB7-71C5-4903-9C10-3EDFCF8EA7C8}"/>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A8557051-16E3-4ADB-9FE7-07C7148D4E9A}"/>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233897BA-DD92-44A2-941F-70198E4A800D}"/>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BB59E68C-AE3E-4D33-AE15-333507ED72CC}"/>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D761090B-0F2A-44ED-B42C-D55F1E0092EA}"/>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6F0F8811-103A-4F14-8954-2F70B8AE248D}"/>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C7BF63FD-02F4-4BFC-9615-E0D3476948A2}"/>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EF30DA08-E300-468C-8912-410DB772C5BE}"/>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3A034F6B-970C-4BAC-9953-78BC6349BF25}"/>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B708D4F3-7DDF-4069-8AE7-FE77A1DE4C44}"/>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FF644ED9-F03D-44D2-BA2A-1689DFA2A60B}"/>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E33EFDC5-9CD6-4D07-88D1-E8CCF3A5C65B}"/>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750A4A8E-805D-4082-8DAC-84D1FC37091E}"/>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0BE755FD-8616-4BE5-AB52-B34E6D945B81}"/>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64045412-3CC0-47E0-BE11-402CE86F5127}"/>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D4E10DE-798A-40F8-96BD-77809149180C}"/>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BBF4126B-8B21-43E3-AD17-89EAE53051D3}"/>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574BA3C5-63F2-4167-BA0C-3F03F5DBE271}"/>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80DA6CEC-DB57-4031-B22B-3B2B00EF5DBF}"/>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A8270DEF-636E-4228-A97C-9FA52BC1AF8F}"/>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AA4B0A46-447F-48B0-BC1C-2B38455B246B}"/>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98234858-056D-44BC-967E-9C77AAE70B1E}"/>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A046697A-A648-4CA0-89A6-6B875453910F}"/>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44F6F2D2-6D98-4561-8C5F-38417E3A88F3}"/>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26045C47-F397-487B-9CFF-D95D878D2134}"/>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03FAD347-099F-4EA8-85E9-A9119FA85F6D}"/>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7409E140-56C6-4E8F-855F-4F322D8045A6}"/>
            </a:ext>
          </a:extLst>
        </xdr:cNvPr>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4D4E815A-9CE9-4F72-B0AD-B5B0C1602BD5}"/>
            </a:ext>
          </a:extLst>
        </xdr:cNvPr>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5F23B405-3487-4EE8-BBF7-DA4B7341D74E}"/>
            </a:ext>
          </a:extLst>
        </xdr:cNvPr>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9050A145-FBC2-447F-81A6-729FF54CE83D}"/>
            </a:ext>
          </a:extLst>
        </xdr:cNvPr>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250747BC-E425-4BB0-9755-3D2DBF0B148B}"/>
            </a:ext>
          </a:extLst>
        </xdr:cNvPr>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7A467CC5-36BF-4564-90BC-3381D9576D07}"/>
            </a:ext>
          </a:extLst>
        </xdr:cNvPr>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1041763F-EAE0-488B-96AF-80DED0085B35}"/>
            </a:ext>
          </a:extLst>
        </xdr:cNvPr>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51129185-1996-4BE0-884E-A215BB2C50AE}"/>
            </a:ext>
          </a:extLst>
        </xdr:cNvPr>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12CAA671-97AF-4CBA-ACF7-2AAE1BC94E28}"/>
            </a:ext>
          </a:extLst>
        </xdr:cNvPr>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a:extLst>
            <a:ext uri="{FF2B5EF4-FFF2-40B4-BE49-F238E27FC236}">
              <a16:creationId xmlns:a16="http://schemas.microsoft.com/office/drawing/2014/main" id="{8A24D020-8387-4F32-9865-F3C9C2E63460}"/>
            </a:ext>
          </a:extLst>
        </xdr:cNvPr>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A6080447-31D6-4084-A233-878B65C3EE28}"/>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3C85878E-CCE1-4F50-A9B0-9E224D864E92}"/>
            </a:ext>
          </a:extLst>
        </xdr:cNvPr>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5073B7CA-8F2E-4E1C-995E-346F35623DAB}"/>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41</xdr:row>
      <xdr:rowOff>120015</xdr:rowOff>
    </xdr:to>
    <xdr:cxnSp macro="">
      <xdr:nvCxnSpPr>
        <xdr:cNvPr id="417" name="直線コネクタ 416">
          <a:extLst>
            <a:ext uri="{FF2B5EF4-FFF2-40B4-BE49-F238E27FC236}">
              <a16:creationId xmlns:a16="http://schemas.microsoft.com/office/drawing/2014/main" id="{AF7D6176-2D58-4B15-AA06-59EB86E38F78}"/>
            </a:ext>
          </a:extLst>
        </xdr:cNvPr>
        <xdr:cNvCxnSpPr/>
      </xdr:nvCxnSpPr>
      <xdr:spPr>
        <a:xfrm flipV="1">
          <a:off x="14699614" y="5655945"/>
          <a:ext cx="0" cy="123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123842</xdr:rowOff>
    </xdr:from>
    <xdr:ext cx="405111" cy="259045"/>
    <xdr:sp macro="" textlink="">
      <xdr:nvSpPr>
        <xdr:cNvPr id="418" name="【認定こども園・幼稚園・保育所】&#10;有形固定資産減価償却率最小値テキスト">
          <a:extLst>
            <a:ext uri="{FF2B5EF4-FFF2-40B4-BE49-F238E27FC236}">
              <a16:creationId xmlns:a16="http://schemas.microsoft.com/office/drawing/2014/main" id="{C7320FF5-986A-4430-86B9-A50FFDFB131D}"/>
            </a:ext>
          </a:extLst>
        </xdr:cNvPr>
        <xdr:cNvSpPr txBox="1"/>
      </xdr:nvSpPr>
      <xdr:spPr>
        <a:xfrm>
          <a:off x="14738350" y="6899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120015</xdr:rowOff>
    </xdr:from>
    <xdr:to>
      <xdr:col>86</xdr:col>
      <xdr:colOff>25400</xdr:colOff>
      <xdr:row>41</xdr:row>
      <xdr:rowOff>120015</xdr:rowOff>
    </xdr:to>
    <xdr:cxnSp macro="">
      <xdr:nvCxnSpPr>
        <xdr:cNvPr id="419" name="直線コネクタ 418">
          <a:extLst>
            <a:ext uri="{FF2B5EF4-FFF2-40B4-BE49-F238E27FC236}">
              <a16:creationId xmlns:a16="http://schemas.microsoft.com/office/drawing/2014/main" id="{99EC0038-269E-4D05-A4B4-29CABFE284AB}"/>
            </a:ext>
          </a:extLst>
        </xdr:cNvPr>
        <xdr:cNvCxnSpPr/>
      </xdr:nvCxnSpPr>
      <xdr:spPr>
        <a:xfrm>
          <a:off x="14611350" y="68954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420" name="【認定こども園・幼稚園・保育所】&#10;有形固定資産減価償却率最大値テキスト">
          <a:extLst>
            <a:ext uri="{FF2B5EF4-FFF2-40B4-BE49-F238E27FC236}">
              <a16:creationId xmlns:a16="http://schemas.microsoft.com/office/drawing/2014/main" id="{FE5F9146-B0B2-4B7F-A37F-5C15C33A09E2}"/>
            </a:ext>
          </a:extLst>
        </xdr:cNvPr>
        <xdr:cNvSpPr txBox="1"/>
      </xdr:nvSpPr>
      <xdr:spPr>
        <a:xfrm>
          <a:off x="14738350" y="5443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21" name="直線コネクタ 420">
          <a:extLst>
            <a:ext uri="{FF2B5EF4-FFF2-40B4-BE49-F238E27FC236}">
              <a16:creationId xmlns:a16="http://schemas.microsoft.com/office/drawing/2014/main" id="{657B1282-F13C-4371-A0D0-175F2C3B2C40}"/>
            </a:ext>
          </a:extLst>
        </xdr:cNvPr>
        <xdr:cNvCxnSpPr/>
      </xdr:nvCxnSpPr>
      <xdr:spPr>
        <a:xfrm>
          <a:off x="14611350" y="56559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33037</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BBD6818C-466C-4413-AA9D-3D5962D53445}"/>
            </a:ext>
          </a:extLst>
        </xdr:cNvPr>
        <xdr:cNvSpPr txBox="1"/>
      </xdr:nvSpPr>
      <xdr:spPr>
        <a:xfrm>
          <a:off x="14738350" y="5982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10160</xdr:rowOff>
    </xdr:from>
    <xdr:to>
      <xdr:col>85</xdr:col>
      <xdr:colOff>177800</xdr:colOff>
      <xdr:row>37</xdr:row>
      <xdr:rowOff>111760</xdr:rowOff>
    </xdr:to>
    <xdr:sp macro="" textlink="">
      <xdr:nvSpPr>
        <xdr:cNvPr id="423" name="フローチャート: 判断 422">
          <a:extLst>
            <a:ext uri="{FF2B5EF4-FFF2-40B4-BE49-F238E27FC236}">
              <a16:creationId xmlns:a16="http://schemas.microsoft.com/office/drawing/2014/main" id="{BFCB7D96-D61C-4F93-9241-B58602201A98}"/>
            </a:ext>
          </a:extLst>
        </xdr:cNvPr>
        <xdr:cNvSpPr/>
      </xdr:nvSpPr>
      <xdr:spPr>
        <a:xfrm>
          <a:off x="14649450" y="612521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166370</xdr:rowOff>
    </xdr:from>
    <xdr:to>
      <xdr:col>81</xdr:col>
      <xdr:colOff>101600</xdr:colOff>
      <xdr:row>37</xdr:row>
      <xdr:rowOff>96520</xdr:rowOff>
    </xdr:to>
    <xdr:sp macro="" textlink="">
      <xdr:nvSpPr>
        <xdr:cNvPr id="424" name="フローチャート: 判断 423">
          <a:extLst>
            <a:ext uri="{FF2B5EF4-FFF2-40B4-BE49-F238E27FC236}">
              <a16:creationId xmlns:a16="http://schemas.microsoft.com/office/drawing/2014/main" id="{E15663FB-B734-493D-B56E-4B040D4D93ED}"/>
            </a:ext>
          </a:extLst>
        </xdr:cNvPr>
        <xdr:cNvSpPr/>
      </xdr:nvSpPr>
      <xdr:spPr>
        <a:xfrm>
          <a:off x="13887450" y="61163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xdr:rowOff>
    </xdr:from>
    <xdr:to>
      <xdr:col>76</xdr:col>
      <xdr:colOff>165100</xdr:colOff>
      <xdr:row>37</xdr:row>
      <xdr:rowOff>102235</xdr:rowOff>
    </xdr:to>
    <xdr:sp macro="" textlink="">
      <xdr:nvSpPr>
        <xdr:cNvPr id="425" name="フローチャート: 判断 424">
          <a:extLst>
            <a:ext uri="{FF2B5EF4-FFF2-40B4-BE49-F238E27FC236}">
              <a16:creationId xmlns:a16="http://schemas.microsoft.com/office/drawing/2014/main" id="{5085A6CA-A7BD-4819-85AC-BF0E0844E9E3}"/>
            </a:ext>
          </a:extLst>
        </xdr:cNvPr>
        <xdr:cNvSpPr/>
      </xdr:nvSpPr>
      <xdr:spPr>
        <a:xfrm>
          <a:off x="13093700" y="61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149225</xdr:rowOff>
    </xdr:from>
    <xdr:to>
      <xdr:col>72</xdr:col>
      <xdr:colOff>38100</xdr:colOff>
      <xdr:row>37</xdr:row>
      <xdr:rowOff>79375</xdr:rowOff>
    </xdr:to>
    <xdr:sp macro="" textlink="">
      <xdr:nvSpPr>
        <xdr:cNvPr id="426" name="フローチャート: 判断 425">
          <a:extLst>
            <a:ext uri="{FF2B5EF4-FFF2-40B4-BE49-F238E27FC236}">
              <a16:creationId xmlns:a16="http://schemas.microsoft.com/office/drawing/2014/main" id="{A58327E7-ABF9-44DC-B4C5-44467603412D}"/>
            </a:ext>
          </a:extLst>
        </xdr:cNvPr>
        <xdr:cNvSpPr/>
      </xdr:nvSpPr>
      <xdr:spPr>
        <a:xfrm>
          <a:off x="12299950" y="60991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427" name="フローチャート: 判断 426">
          <a:extLst>
            <a:ext uri="{FF2B5EF4-FFF2-40B4-BE49-F238E27FC236}">
              <a16:creationId xmlns:a16="http://schemas.microsoft.com/office/drawing/2014/main" id="{98F6D521-31C0-4AD3-B378-2FB344954108}"/>
            </a:ext>
          </a:extLst>
        </xdr:cNvPr>
        <xdr:cNvSpPr/>
      </xdr:nvSpPr>
      <xdr:spPr>
        <a:xfrm>
          <a:off x="1148715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D27B459B-0E89-4A85-9422-4AF3D3B43D99}"/>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24A3D60D-BC4A-46E1-95E0-6BB241A42CD2}"/>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C0611038-4E2F-4F80-BE0E-76D9B3A155F8}"/>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668F0C2E-E197-4F17-8F02-1119E8EA7A62}"/>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B70E26D4-17C6-4703-B510-C5BAC13FB557}"/>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90170</xdr:rowOff>
    </xdr:from>
    <xdr:to>
      <xdr:col>85</xdr:col>
      <xdr:colOff>177800</xdr:colOff>
      <xdr:row>40</xdr:row>
      <xdr:rowOff>20320</xdr:rowOff>
    </xdr:to>
    <xdr:sp macro="" textlink="">
      <xdr:nvSpPr>
        <xdr:cNvPr id="433" name="楕円 432">
          <a:extLst>
            <a:ext uri="{FF2B5EF4-FFF2-40B4-BE49-F238E27FC236}">
              <a16:creationId xmlns:a16="http://schemas.microsoft.com/office/drawing/2014/main" id="{D397FD57-4FE6-42F3-B78A-CF9EF2089F81}"/>
            </a:ext>
          </a:extLst>
        </xdr:cNvPr>
        <xdr:cNvSpPr/>
      </xdr:nvSpPr>
      <xdr:spPr>
        <a:xfrm>
          <a:off x="14649450" y="65354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68597</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6B12D51B-ECF7-4686-B093-978032A2B748}"/>
            </a:ext>
          </a:extLst>
        </xdr:cNvPr>
        <xdr:cNvSpPr txBox="1"/>
      </xdr:nvSpPr>
      <xdr:spPr>
        <a:xfrm>
          <a:off x="14738350" y="651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27305</xdr:rowOff>
    </xdr:from>
    <xdr:to>
      <xdr:col>81</xdr:col>
      <xdr:colOff>101600</xdr:colOff>
      <xdr:row>39</xdr:row>
      <xdr:rowOff>128905</xdr:rowOff>
    </xdr:to>
    <xdr:sp macro="" textlink="">
      <xdr:nvSpPr>
        <xdr:cNvPr id="435" name="楕円 434">
          <a:extLst>
            <a:ext uri="{FF2B5EF4-FFF2-40B4-BE49-F238E27FC236}">
              <a16:creationId xmlns:a16="http://schemas.microsoft.com/office/drawing/2014/main" id="{6FC36360-101C-4959-8B85-E8D58D450537}"/>
            </a:ext>
          </a:extLst>
        </xdr:cNvPr>
        <xdr:cNvSpPr/>
      </xdr:nvSpPr>
      <xdr:spPr>
        <a:xfrm>
          <a:off x="13887450" y="64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78105</xdr:rowOff>
    </xdr:from>
    <xdr:to>
      <xdr:col>85</xdr:col>
      <xdr:colOff>127000</xdr:colOff>
      <xdr:row>39</xdr:row>
      <xdr:rowOff>140970</xdr:rowOff>
    </xdr:to>
    <xdr:cxnSp macro="">
      <xdr:nvCxnSpPr>
        <xdr:cNvPr id="436" name="直線コネクタ 435">
          <a:extLst>
            <a:ext uri="{FF2B5EF4-FFF2-40B4-BE49-F238E27FC236}">
              <a16:creationId xmlns:a16="http://schemas.microsoft.com/office/drawing/2014/main" id="{CCA95EF9-4673-440D-9887-670C5143E13E}"/>
            </a:ext>
          </a:extLst>
        </xdr:cNvPr>
        <xdr:cNvCxnSpPr/>
      </xdr:nvCxnSpPr>
      <xdr:spPr>
        <a:xfrm>
          <a:off x="13938250" y="6523355"/>
          <a:ext cx="762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12065</xdr:rowOff>
    </xdr:from>
    <xdr:to>
      <xdr:col>76</xdr:col>
      <xdr:colOff>165100</xdr:colOff>
      <xdr:row>39</xdr:row>
      <xdr:rowOff>113665</xdr:rowOff>
    </xdr:to>
    <xdr:sp macro="" textlink="">
      <xdr:nvSpPr>
        <xdr:cNvPr id="437" name="楕円 436">
          <a:extLst>
            <a:ext uri="{FF2B5EF4-FFF2-40B4-BE49-F238E27FC236}">
              <a16:creationId xmlns:a16="http://schemas.microsoft.com/office/drawing/2014/main" id="{B0E7670C-3C29-4C69-AFA0-AD59B3426486}"/>
            </a:ext>
          </a:extLst>
        </xdr:cNvPr>
        <xdr:cNvSpPr/>
      </xdr:nvSpPr>
      <xdr:spPr>
        <a:xfrm>
          <a:off x="13093700" y="645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62865</xdr:rowOff>
    </xdr:from>
    <xdr:to>
      <xdr:col>81</xdr:col>
      <xdr:colOff>50800</xdr:colOff>
      <xdr:row>39</xdr:row>
      <xdr:rowOff>78105</xdr:rowOff>
    </xdr:to>
    <xdr:cxnSp macro="">
      <xdr:nvCxnSpPr>
        <xdr:cNvPr id="438" name="直線コネクタ 437">
          <a:extLst>
            <a:ext uri="{FF2B5EF4-FFF2-40B4-BE49-F238E27FC236}">
              <a16:creationId xmlns:a16="http://schemas.microsoft.com/office/drawing/2014/main" id="{E0E2FE06-AC22-4B63-9C0B-A07F74067133}"/>
            </a:ext>
          </a:extLst>
        </xdr:cNvPr>
        <xdr:cNvCxnSpPr/>
      </xdr:nvCxnSpPr>
      <xdr:spPr>
        <a:xfrm>
          <a:off x="13144500" y="6508115"/>
          <a:ext cx="79375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116840</xdr:rowOff>
    </xdr:from>
    <xdr:to>
      <xdr:col>72</xdr:col>
      <xdr:colOff>38100</xdr:colOff>
      <xdr:row>39</xdr:row>
      <xdr:rowOff>46990</xdr:rowOff>
    </xdr:to>
    <xdr:sp macro="" textlink="">
      <xdr:nvSpPr>
        <xdr:cNvPr id="439" name="楕円 438">
          <a:extLst>
            <a:ext uri="{FF2B5EF4-FFF2-40B4-BE49-F238E27FC236}">
              <a16:creationId xmlns:a16="http://schemas.microsoft.com/office/drawing/2014/main" id="{6DABA6B9-8863-4FA1-A8E4-4F9CAB8E080B}"/>
            </a:ext>
          </a:extLst>
        </xdr:cNvPr>
        <xdr:cNvSpPr/>
      </xdr:nvSpPr>
      <xdr:spPr>
        <a:xfrm>
          <a:off x="12299950" y="63969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167640</xdr:rowOff>
    </xdr:from>
    <xdr:to>
      <xdr:col>76</xdr:col>
      <xdr:colOff>114300</xdr:colOff>
      <xdr:row>39</xdr:row>
      <xdr:rowOff>62865</xdr:rowOff>
    </xdr:to>
    <xdr:cxnSp macro="">
      <xdr:nvCxnSpPr>
        <xdr:cNvPr id="440" name="直線コネクタ 439">
          <a:extLst>
            <a:ext uri="{FF2B5EF4-FFF2-40B4-BE49-F238E27FC236}">
              <a16:creationId xmlns:a16="http://schemas.microsoft.com/office/drawing/2014/main" id="{11A36D8D-C115-40C9-8985-CB174394CC3E}"/>
            </a:ext>
          </a:extLst>
        </xdr:cNvPr>
        <xdr:cNvCxnSpPr/>
      </xdr:nvCxnSpPr>
      <xdr:spPr>
        <a:xfrm>
          <a:off x="12344400" y="6447790"/>
          <a:ext cx="8001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93980</xdr:rowOff>
    </xdr:from>
    <xdr:to>
      <xdr:col>67</xdr:col>
      <xdr:colOff>101600</xdr:colOff>
      <xdr:row>39</xdr:row>
      <xdr:rowOff>24130</xdr:rowOff>
    </xdr:to>
    <xdr:sp macro="" textlink="">
      <xdr:nvSpPr>
        <xdr:cNvPr id="441" name="楕円 440">
          <a:extLst>
            <a:ext uri="{FF2B5EF4-FFF2-40B4-BE49-F238E27FC236}">
              <a16:creationId xmlns:a16="http://schemas.microsoft.com/office/drawing/2014/main" id="{955BA5DA-9D1C-41B5-A42B-8B3F1D025C2C}"/>
            </a:ext>
          </a:extLst>
        </xdr:cNvPr>
        <xdr:cNvSpPr/>
      </xdr:nvSpPr>
      <xdr:spPr>
        <a:xfrm>
          <a:off x="11487150" y="63741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144780</xdr:rowOff>
    </xdr:from>
    <xdr:to>
      <xdr:col>71</xdr:col>
      <xdr:colOff>177800</xdr:colOff>
      <xdr:row>38</xdr:row>
      <xdr:rowOff>167640</xdr:rowOff>
    </xdr:to>
    <xdr:cxnSp macro="">
      <xdr:nvCxnSpPr>
        <xdr:cNvPr id="442" name="直線コネクタ 441">
          <a:extLst>
            <a:ext uri="{FF2B5EF4-FFF2-40B4-BE49-F238E27FC236}">
              <a16:creationId xmlns:a16="http://schemas.microsoft.com/office/drawing/2014/main" id="{51E8CBCA-37E6-4F0F-A9D9-7F3E622E7C4E}"/>
            </a:ext>
          </a:extLst>
        </xdr:cNvPr>
        <xdr:cNvCxnSpPr/>
      </xdr:nvCxnSpPr>
      <xdr:spPr>
        <a:xfrm>
          <a:off x="11537950" y="6424930"/>
          <a:ext cx="8064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113047</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85FF9009-7374-460E-8FC9-574B43518C17}"/>
            </a:ext>
          </a:extLst>
        </xdr:cNvPr>
        <xdr:cNvSpPr txBox="1"/>
      </xdr:nvSpPr>
      <xdr:spPr>
        <a:xfrm>
          <a:off x="13742044" y="5897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118762</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56879E5F-FBA3-4D63-9A76-D2F6212CE486}"/>
            </a:ext>
          </a:extLst>
        </xdr:cNvPr>
        <xdr:cNvSpPr txBox="1"/>
      </xdr:nvSpPr>
      <xdr:spPr>
        <a:xfrm>
          <a:off x="12960994" y="590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95902</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96A78361-816F-420F-907B-74DB95A24368}"/>
            </a:ext>
          </a:extLst>
        </xdr:cNvPr>
        <xdr:cNvSpPr txBox="1"/>
      </xdr:nvSpPr>
      <xdr:spPr>
        <a:xfrm>
          <a:off x="12167244" y="5880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114952</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5295894D-196B-49B9-9D87-1B87A0966926}"/>
            </a:ext>
          </a:extLst>
        </xdr:cNvPr>
        <xdr:cNvSpPr txBox="1"/>
      </xdr:nvSpPr>
      <xdr:spPr>
        <a:xfrm>
          <a:off x="11354444" y="5899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120032</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2F81DA53-AC88-40D3-8330-D35AC5360840}"/>
            </a:ext>
          </a:extLst>
        </xdr:cNvPr>
        <xdr:cNvSpPr txBox="1"/>
      </xdr:nvSpPr>
      <xdr:spPr>
        <a:xfrm>
          <a:off x="13742044" y="656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104792</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BA678345-2395-43D4-9FA8-0A638550C3CD}"/>
            </a:ext>
          </a:extLst>
        </xdr:cNvPr>
        <xdr:cNvSpPr txBox="1"/>
      </xdr:nvSpPr>
      <xdr:spPr>
        <a:xfrm>
          <a:off x="12960994" y="6550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38117</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8C9FCCE4-B17E-4416-AB0E-8ADE37B04FEC}"/>
            </a:ext>
          </a:extLst>
        </xdr:cNvPr>
        <xdr:cNvSpPr txBox="1"/>
      </xdr:nvSpPr>
      <xdr:spPr>
        <a:xfrm>
          <a:off x="12167244" y="6483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15257</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A9274EA8-BA6A-45C9-84F1-6E437AD26003}"/>
            </a:ext>
          </a:extLst>
        </xdr:cNvPr>
        <xdr:cNvSpPr txBox="1"/>
      </xdr:nvSpPr>
      <xdr:spPr>
        <a:xfrm>
          <a:off x="11354444" y="646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C9199ABD-D1B3-4E33-B231-2F72424CD177}"/>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ED7FC1E2-19FE-4C51-BA4E-77E40D5EA1E7}"/>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38B9D331-B6BB-4757-AC94-AE01FB372BB5}"/>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519DF034-4914-4CB3-B8F3-A97607B926B2}"/>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408A0AE3-D078-4492-99D4-71094A241D04}"/>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065C029E-9487-40D8-9881-7569154BC726}"/>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CDDDC348-9A7B-4D2F-8948-52A0E10E2BC9}"/>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3D7F0DC7-ED37-4270-823F-071EB0145E3F}"/>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C4E1A017-6FE8-4393-B805-F6257FF53085}"/>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7B1AC45C-877C-4D7D-959F-C077F9237B72}"/>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1" name="直線コネクタ 460">
          <a:extLst>
            <a:ext uri="{FF2B5EF4-FFF2-40B4-BE49-F238E27FC236}">
              <a16:creationId xmlns:a16="http://schemas.microsoft.com/office/drawing/2014/main" id="{1D922D56-BCF6-4F52-B997-87DB6500D7EA}"/>
            </a:ext>
          </a:extLst>
        </xdr:cNvPr>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2" name="テキスト ボックス 461">
          <a:extLst>
            <a:ext uri="{FF2B5EF4-FFF2-40B4-BE49-F238E27FC236}">
              <a16:creationId xmlns:a16="http://schemas.microsoft.com/office/drawing/2014/main" id="{DD82E9CE-67A1-4DCC-A601-D29BC08BF52A}"/>
            </a:ext>
          </a:extLst>
        </xdr:cNvPr>
        <xdr:cNvSpPr txBox="1"/>
      </xdr:nvSpPr>
      <xdr:spPr>
        <a:xfrm>
          <a:off x="1604917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3" name="直線コネクタ 462">
          <a:extLst>
            <a:ext uri="{FF2B5EF4-FFF2-40B4-BE49-F238E27FC236}">
              <a16:creationId xmlns:a16="http://schemas.microsoft.com/office/drawing/2014/main" id="{4353A0BE-F011-4ABD-86A2-4576DD63251B}"/>
            </a:ext>
          </a:extLst>
        </xdr:cNvPr>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4" name="テキスト ボックス 463">
          <a:extLst>
            <a:ext uri="{FF2B5EF4-FFF2-40B4-BE49-F238E27FC236}">
              <a16:creationId xmlns:a16="http://schemas.microsoft.com/office/drawing/2014/main" id="{0F07C7AF-3708-4A1A-BC20-BC43F3B217EF}"/>
            </a:ext>
          </a:extLst>
        </xdr:cNvPr>
        <xdr:cNvSpPr txBox="1"/>
      </xdr:nvSpPr>
      <xdr:spPr>
        <a:xfrm>
          <a:off x="1604917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5" name="直線コネクタ 464">
          <a:extLst>
            <a:ext uri="{FF2B5EF4-FFF2-40B4-BE49-F238E27FC236}">
              <a16:creationId xmlns:a16="http://schemas.microsoft.com/office/drawing/2014/main" id="{9AB15F66-9608-4CF4-98D2-2E4E7C902C92}"/>
            </a:ext>
          </a:extLst>
        </xdr:cNvPr>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6" name="テキスト ボックス 465">
          <a:extLst>
            <a:ext uri="{FF2B5EF4-FFF2-40B4-BE49-F238E27FC236}">
              <a16:creationId xmlns:a16="http://schemas.microsoft.com/office/drawing/2014/main" id="{1511C1B1-07FA-45B1-96D0-1FE501C3C2A5}"/>
            </a:ext>
          </a:extLst>
        </xdr:cNvPr>
        <xdr:cNvSpPr txBox="1"/>
      </xdr:nvSpPr>
      <xdr:spPr>
        <a:xfrm>
          <a:off x="1604917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7" name="直線コネクタ 466">
          <a:extLst>
            <a:ext uri="{FF2B5EF4-FFF2-40B4-BE49-F238E27FC236}">
              <a16:creationId xmlns:a16="http://schemas.microsoft.com/office/drawing/2014/main" id="{019ED8B3-65FC-44BE-9B47-6E72B8004963}"/>
            </a:ext>
          </a:extLst>
        </xdr:cNvPr>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8" name="テキスト ボックス 467">
          <a:extLst>
            <a:ext uri="{FF2B5EF4-FFF2-40B4-BE49-F238E27FC236}">
              <a16:creationId xmlns:a16="http://schemas.microsoft.com/office/drawing/2014/main" id="{0500AA7A-AE78-4647-A091-27D21F642766}"/>
            </a:ext>
          </a:extLst>
        </xdr:cNvPr>
        <xdr:cNvSpPr txBox="1"/>
      </xdr:nvSpPr>
      <xdr:spPr>
        <a:xfrm>
          <a:off x="1604917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a:extLst>
            <a:ext uri="{FF2B5EF4-FFF2-40B4-BE49-F238E27FC236}">
              <a16:creationId xmlns:a16="http://schemas.microsoft.com/office/drawing/2014/main" id="{FB605430-2751-4F08-A99D-DD1BB8CB5230}"/>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a:extLst>
            <a:ext uri="{FF2B5EF4-FFF2-40B4-BE49-F238E27FC236}">
              <a16:creationId xmlns:a16="http://schemas.microsoft.com/office/drawing/2014/main" id="{EAED9846-36CB-466B-B404-06EAE3358053}"/>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a:extLst>
            <a:ext uri="{FF2B5EF4-FFF2-40B4-BE49-F238E27FC236}">
              <a16:creationId xmlns:a16="http://schemas.microsoft.com/office/drawing/2014/main" id="{275DC695-50F7-4712-8644-90F1F342F254}"/>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108204</xdr:rowOff>
    </xdr:from>
    <xdr:to>
      <xdr:col>116</xdr:col>
      <xdr:colOff>62864</xdr:colOff>
      <xdr:row>41</xdr:row>
      <xdr:rowOff>64770</xdr:rowOff>
    </xdr:to>
    <xdr:cxnSp macro="">
      <xdr:nvCxnSpPr>
        <xdr:cNvPr id="472" name="直線コネクタ 471">
          <a:extLst>
            <a:ext uri="{FF2B5EF4-FFF2-40B4-BE49-F238E27FC236}">
              <a16:creationId xmlns:a16="http://schemas.microsoft.com/office/drawing/2014/main" id="{698BCB26-B7A0-4349-8ED6-BE0B74337C12}"/>
            </a:ext>
          </a:extLst>
        </xdr:cNvPr>
        <xdr:cNvCxnSpPr/>
      </xdr:nvCxnSpPr>
      <xdr:spPr>
        <a:xfrm flipV="1">
          <a:off x="19951064" y="5562854"/>
          <a:ext cx="0" cy="1277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68597</xdr:rowOff>
    </xdr:from>
    <xdr:ext cx="469744" cy="259045"/>
    <xdr:sp macro="" textlink="">
      <xdr:nvSpPr>
        <xdr:cNvPr id="473" name="【認定こども園・幼稚園・保育所】&#10;一人当たり面積最小値テキスト">
          <a:extLst>
            <a:ext uri="{FF2B5EF4-FFF2-40B4-BE49-F238E27FC236}">
              <a16:creationId xmlns:a16="http://schemas.microsoft.com/office/drawing/2014/main" id="{7371EB4D-A163-479C-AA35-C61756CEB2FD}"/>
            </a:ext>
          </a:extLst>
        </xdr:cNvPr>
        <xdr:cNvSpPr txBox="1"/>
      </xdr:nvSpPr>
      <xdr:spPr>
        <a:xfrm>
          <a:off x="19989800" y="684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64770</xdr:rowOff>
    </xdr:from>
    <xdr:to>
      <xdr:col>116</xdr:col>
      <xdr:colOff>152400</xdr:colOff>
      <xdr:row>41</xdr:row>
      <xdr:rowOff>64770</xdr:rowOff>
    </xdr:to>
    <xdr:cxnSp macro="">
      <xdr:nvCxnSpPr>
        <xdr:cNvPr id="474" name="直線コネクタ 473">
          <a:extLst>
            <a:ext uri="{FF2B5EF4-FFF2-40B4-BE49-F238E27FC236}">
              <a16:creationId xmlns:a16="http://schemas.microsoft.com/office/drawing/2014/main" id="{DB386C99-F495-4B3F-9706-EC961160F715}"/>
            </a:ext>
          </a:extLst>
        </xdr:cNvPr>
        <xdr:cNvCxnSpPr/>
      </xdr:nvCxnSpPr>
      <xdr:spPr>
        <a:xfrm>
          <a:off x="19881850" y="68402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54881</xdr:rowOff>
    </xdr:from>
    <xdr:ext cx="469744" cy="259045"/>
    <xdr:sp macro="" textlink="">
      <xdr:nvSpPr>
        <xdr:cNvPr id="475" name="【認定こども園・幼稚園・保育所】&#10;一人当たり面積最大値テキスト">
          <a:extLst>
            <a:ext uri="{FF2B5EF4-FFF2-40B4-BE49-F238E27FC236}">
              <a16:creationId xmlns:a16="http://schemas.microsoft.com/office/drawing/2014/main" id="{0311AEB3-029D-45B5-B621-44902722C4DB}"/>
            </a:ext>
          </a:extLst>
        </xdr:cNvPr>
        <xdr:cNvSpPr txBox="1"/>
      </xdr:nvSpPr>
      <xdr:spPr>
        <a:xfrm>
          <a:off x="19989800" y="534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108204</xdr:rowOff>
    </xdr:from>
    <xdr:to>
      <xdr:col>116</xdr:col>
      <xdr:colOff>152400</xdr:colOff>
      <xdr:row>33</xdr:row>
      <xdr:rowOff>108204</xdr:rowOff>
    </xdr:to>
    <xdr:cxnSp macro="">
      <xdr:nvCxnSpPr>
        <xdr:cNvPr id="476" name="直線コネクタ 475">
          <a:extLst>
            <a:ext uri="{FF2B5EF4-FFF2-40B4-BE49-F238E27FC236}">
              <a16:creationId xmlns:a16="http://schemas.microsoft.com/office/drawing/2014/main" id="{C816A6BD-E851-4F6C-820D-D1C5E6E5D910}"/>
            </a:ext>
          </a:extLst>
        </xdr:cNvPr>
        <xdr:cNvCxnSpPr/>
      </xdr:nvCxnSpPr>
      <xdr:spPr>
        <a:xfrm>
          <a:off x="19881850" y="55628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477" name="【認定こども園・幼稚園・保育所】&#10;一人当たり面積平均値テキスト">
          <a:extLst>
            <a:ext uri="{FF2B5EF4-FFF2-40B4-BE49-F238E27FC236}">
              <a16:creationId xmlns:a16="http://schemas.microsoft.com/office/drawing/2014/main" id="{EBC205A7-544B-4322-9C77-E59721D329F7}"/>
            </a:ext>
          </a:extLst>
        </xdr:cNvPr>
        <xdr:cNvSpPr txBox="1"/>
      </xdr:nvSpPr>
      <xdr:spPr>
        <a:xfrm>
          <a:off x="19989800" y="6352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78" name="フローチャート: 判断 477">
          <a:extLst>
            <a:ext uri="{FF2B5EF4-FFF2-40B4-BE49-F238E27FC236}">
              <a16:creationId xmlns:a16="http://schemas.microsoft.com/office/drawing/2014/main" id="{2AA5F8F3-2755-423C-9839-607DC7AE3CD5}"/>
            </a:ext>
          </a:extLst>
        </xdr:cNvPr>
        <xdr:cNvSpPr/>
      </xdr:nvSpPr>
      <xdr:spPr>
        <a:xfrm>
          <a:off x="19900900" y="63741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79" name="フローチャート: 判断 478">
          <a:extLst>
            <a:ext uri="{FF2B5EF4-FFF2-40B4-BE49-F238E27FC236}">
              <a16:creationId xmlns:a16="http://schemas.microsoft.com/office/drawing/2014/main" id="{BCD1EB24-6C59-4D7E-88F9-39298EBCA976}"/>
            </a:ext>
          </a:extLst>
        </xdr:cNvPr>
        <xdr:cNvSpPr/>
      </xdr:nvSpPr>
      <xdr:spPr>
        <a:xfrm>
          <a:off x="19157950" y="639013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114554</xdr:rowOff>
    </xdr:from>
    <xdr:to>
      <xdr:col>107</xdr:col>
      <xdr:colOff>101600</xdr:colOff>
      <xdr:row>39</xdr:row>
      <xdr:rowOff>44704</xdr:rowOff>
    </xdr:to>
    <xdr:sp macro="" textlink="">
      <xdr:nvSpPr>
        <xdr:cNvPr id="480" name="フローチャート: 判断 479">
          <a:extLst>
            <a:ext uri="{FF2B5EF4-FFF2-40B4-BE49-F238E27FC236}">
              <a16:creationId xmlns:a16="http://schemas.microsoft.com/office/drawing/2014/main" id="{9E2D593B-254A-4B1F-9EED-F7C430301740}"/>
            </a:ext>
          </a:extLst>
        </xdr:cNvPr>
        <xdr:cNvSpPr/>
      </xdr:nvSpPr>
      <xdr:spPr>
        <a:xfrm>
          <a:off x="18345150" y="639470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109982</xdr:rowOff>
    </xdr:from>
    <xdr:to>
      <xdr:col>102</xdr:col>
      <xdr:colOff>165100</xdr:colOff>
      <xdr:row>39</xdr:row>
      <xdr:rowOff>40132</xdr:rowOff>
    </xdr:to>
    <xdr:sp macro="" textlink="">
      <xdr:nvSpPr>
        <xdr:cNvPr id="481" name="フローチャート: 判断 480">
          <a:extLst>
            <a:ext uri="{FF2B5EF4-FFF2-40B4-BE49-F238E27FC236}">
              <a16:creationId xmlns:a16="http://schemas.microsoft.com/office/drawing/2014/main" id="{57DF7452-FBBE-4DA5-857C-6F0551B718F9}"/>
            </a:ext>
          </a:extLst>
        </xdr:cNvPr>
        <xdr:cNvSpPr/>
      </xdr:nvSpPr>
      <xdr:spPr>
        <a:xfrm>
          <a:off x="17551400" y="639013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100838</xdr:rowOff>
    </xdr:from>
    <xdr:to>
      <xdr:col>98</xdr:col>
      <xdr:colOff>38100</xdr:colOff>
      <xdr:row>39</xdr:row>
      <xdr:rowOff>30988</xdr:rowOff>
    </xdr:to>
    <xdr:sp macro="" textlink="">
      <xdr:nvSpPr>
        <xdr:cNvPr id="482" name="フローチャート: 判断 481">
          <a:extLst>
            <a:ext uri="{FF2B5EF4-FFF2-40B4-BE49-F238E27FC236}">
              <a16:creationId xmlns:a16="http://schemas.microsoft.com/office/drawing/2014/main" id="{9EC90DA7-446B-4A87-8169-6CCB46A552E6}"/>
            </a:ext>
          </a:extLst>
        </xdr:cNvPr>
        <xdr:cNvSpPr/>
      </xdr:nvSpPr>
      <xdr:spPr>
        <a:xfrm>
          <a:off x="16757650" y="638098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BDCA8D0E-61AB-45F3-8C59-C089E1CBA9D2}"/>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3971AE9F-8DE0-4BBB-8100-588A06DE6D9B}"/>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37958A31-BFF6-4D52-BBFB-BC1D79449FEB}"/>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DAF22189-7CDE-4A49-9B12-8F70D3D358B6}"/>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F199E318-A740-4ED6-ACD6-D526EE7C4EAE}"/>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109982</xdr:rowOff>
    </xdr:from>
    <xdr:to>
      <xdr:col>116</xdr:col>
      <xdr:colOff>114300</xdr:colOff>
      <xdr:row>37</xdr:row>
      <xdr:rowOff>40132</xdr:rowOff>
    </xdr:to>
    <xdr:sp macro="" textlink="">
      <xdr:nvSpPr>
        <xdr:cNvPr id="488" name="楕円 487">
          <a:extLst>
            <a:ext uri="{FF2B5EF4-FFF2-40B4-BE49-F238E27FC236}">
              <a16:creationId xmlns:a16="http://schemas.microsoft.com/office/drawing/2014/main" id="{9B33B490-91CC-4AD6-99AF-B719581793B2}"/>
            </a:ext>
          </a:extLst>
        </xdr:cNvPr>
        <xdr:cNvSpPr/>
      </xdr:nvSpPr>
      <xdr:spPr>
        <a:xfrm>
          <a:off x="19900900" y="605993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132859</xdr:rowOff>
    </xdr:from>
    <xdr:ext cx="469744" cy="259045"/>
    <xdr:sp macro="" textlink="">
      <xdr:nvSpPr>
        <xdr:cNvPr id="489" name="【認定こども園・幼稚園・保育所】&#10;一人当たり面積該当値テキスト">
          <a:extLst>
            <a:ext uri="{FF2B5EF4-FFF2-40B4-BE49-F238E27FC236}">
              <a16:creationId xmlns:a16="http://schemas.microsoft.com/office/drawing/2014/main" id="{AA373985-0A5A-4E6B-AA7A-02C1E4E9BC56}"/>
            </a:ext>
          </a:extLst>
        </xdr:cNvPr>
        <xdr:cNvSpPr txBox="1"/>
      </xdr:nvSpPr>
      <xdr:spPr>
        <a:xfrm>
          <a:off x="19989800" y="591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107696</xdr:rowOff>
    </xdr:from>
    <xdr:to>
      <xdr:col>112</xdr:col>
      <xdr:colOff>38100</xdr:colOff>
      <xdr:row>37</xdr:row>
      <xdr:rowOff>37846</xdr:rowOff>
    </xdr:to>
    <xdr:sp macro="" textlink="">
      <xdr:nvSpPr>
        <xdr:cNvPr id="490" name="楕円 489">
          <a:extLst>
            <a:ext uri="{FF2B5EF4-FFF2-40B4-BE49-F238E27FC236}">
              <a16:creationId xmlns:a16="http://schemas.microsoft.com/office/drawing/2014/main" id="{EAA8A194-26CF-49F5-B7E9-88600BAAEB0E}"/>
            </a:ext>
          </a:extLst>
        </xdr:cNvPr>
        <xdr:cNvSpPr/>
      </xdr:nvSpPr>
      <xdr:spPr>
        <a:xfrm>
          <a:off x="19157950" y="605764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158496</xdr:rowOff>
    </xdr:from>
    <xdr:to>
      <xdr:col>116</xdr:col>
      <xdr:colOff>63500</xdr:colOff>
      <xdr:row>36</xdr:row>
      <xdr:rowOff>160782</xdr:rowOff>
    </xdr:to>
    <xdr:cxnSp macro="">
      <xdr:nvCxnSpPr>
        <xdr:cNvPr id="491" name="直線コネクタ 490">
          <a:extLst>
            <a:ext uri="{FF2B5EF4-FFF2-40B4-BE49-F238E27FC236}">
              <a16:creationId xmlns:a16="http://schemas.microsoft.com/office/drawing/2014/main" id="{F49CC0B2-D9DD-4E7C-AA91-1AF989D13654}"/>
            </a:ext>
          </a:extLst>
        </xdr:cNvPr>
        <xdr:cNvCxnSpPr/>
      </xdr:nvCxnSpPr>
      <xdr:spPr>
        <a:xfrm>
          <a:off x="19202400" y="6108446"/>
          <a:ext cx="7493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109982</xdr:rowOff>
    </xdr:from>
    <xdr:to>
      <xdr:col>107</xdr:col>
      <xdr:colOff>101600</xdr:colOff>
      <xdr:row>37</xdr:row>
      <xdr:rowOff>40132</xdr:rowOff>
    </xdr:to>
    <xdr:sp macro="" textlink="">
      <xdr:nvSpPr>
        <xdr:cNvPr id="492" name="楕円 491">
          <a:extLst>
            <a:ext uri="{FF2B5EF4-FFF2-40B4-BE49-F238E27FC236}">
              <a16:creationId xmlns:a16="http://schemas.microsoft.com/office/drawing/2014/main" id="{D9C7D925-6357-42DD-B779-6C048BF91009}"/>
            </a:ext>
          </a:extLst>
        </xdr:cNvPr>
        <xdr:cNvSpPr/>
      </xdr:nvSpPr>
      <xdr:spPr>
        <a:xfrm>
          <a:off x="18345150" y="605993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158496</xdr:rowOff>
    </xdr:from>
    <xdr:to>
      <xdr:col>111</xdr:col>
      <xdr:colOff>177800</xdr:colOff>
      <xdr:row>36</xdr:row>
      <xdr:rowOff>160782</xdr:rowOff>
    </xdr:to>
    <xdr:cxnSp macro="">
      <xdr:nvCxnSpPr>
        <xdr:cNvPr id="493" name="直線コネクタ 492">
          <a:extLst>
            <a:ext uri="{FF2B5EF4-FFF2-40B4-BE49-F238E27FC236}">
              <a16:creationId xmlns:a16="http://schemas.microsoft.com/office/drawing/2014/main" id="{F5EAA76A-68A1-4A3A-9205-71D7F6D0A8E9}"/>
            </a:ext>
          </a:extLst>
        </xdr:cNvPr>
        <xdr:cNvCxnSpPr/>
      </xdr:nvCxnSpPr>
      <xdr:spPr>
        <a:xfrm flipV="1">
          <a:off x="18395950" y="6108446"/>
          <a:ext cx="8064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112268</xdr:rowOff>
    </xdr:from>
    <xdr:to>
      <xdr:col>102</xdr:col>
      <xdr:colOff>165100</xdr:colOff>
      <xdr:row>37</xdr:row>
      <xdr:rowOff>42418</xdr:rowOff>
    </xdr:to>
    <xdr:sp macro="" textlink="">
      <xdr:nvSpPr>
        <xdr:cNvPr id="494" name="楕円 493">
          <a:extLst>
            <a:ext uri="{FF2B5EF4-FFF2-40B4-BE49-F238E27FC236}">
              <a16:creationId xmlns:a16="http://schemas.microsoft.com/office/drawing/2014/main" id="{512A818A-66C2-4B4A-A7F5-C2C23F83AF17}"/>
            </a:ext>
          </a:extLst>
        </xdr:cNvPr>
        <xdr:cNvSpPr/>
      </xdr:nvSpPr>
      <xdr:spPr>
        <a:xfrm>
          <a:off x="17551400" y="606221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160782</xdr:rowOff>
    </xdr:from>
    <xdr:to>
      <xdr:col>107</xdr:col>
      <xdr:colOff>50800</xdr:colOff>
      <xdr:row>36</xdr:row>
      <xdr:rowOff>163068</xdr:rowOff>
    </xdr:to>
    <xdr:cxnSp macro="">
      <xdr:nvCxnSpPr>
        <xdr:cNvPr id="495" name="直線コネクタ 494">
          <a:extLst>
            <a:ext uri="{FF2B5EF4-FFF2-40B4-BE49-F238E27FC236}">
              <a16:creationId xmlns:a16="http://schemas.microsoft.com/office/drawing/2014/main" id="{7205AA28-E241-4B50-9571-F24556C2FC54}"/>
            </a:ext>
          </a:extLst>
        </xdr:cNvPr>
        <xdr:cNvCxnSpPr/>
      </xdr:nvCxnSpPr>
      <xdr:spPr>
        <a:xfrm flipV="1">
          <a:off x="17602200" y="6110732"/>
          <a:ext cx="7937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121412</xdr:rowOff>
    </xdr:from>
    <xdr:to>
      <xdr:col>98</xdr:col>
      <xdr:colOff>38100</xdr:colOff>
      <xdr:row>37</xdr:row>
      <xdr:rowOff>51562</xdr:rowOff>
    </xdr:to>
    <xdr:sp macro="" textlink="">
      <xdr:nvSpPr>
        <xdr:cNvPr id="496" name="楕円 495">
          <a:extLst>
            <a:ext uri="{FF2B5EF4-FFF2-40B4-BE49-F238E27FC236}">
              <a16:creationId xmlns:a16="http://schemas.microsoft.com/office/drawing/2014/main" id="{3C9EB753-6464-4091-B24D-D14F1E8E3357}"/>
            </a:ext>
          </a:extLst>
        </xdr:cNvPr>
        <xdr:cNvSpPr/>
      </xdr:nvSpPr>
      <xdr:spPr>
        <a:xfrm>
          <a:off x="16757650" y="607136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163068</xdr:rowOff>
    </xdr:from>
    <xdr:to>
      <xdr:col>102</xdr:col>
      <xdr:colOff>114300</xdr:colOff>
      <xdr:row>37</xdr:row>
      <xdr:rowOff>762</xdr:rowOff>
    </xdr:to>
    <xdr:cxnSp macro="">
      <xdr:nvCxnSpPr>
        <xdr:cNvPr id="497" name="直線コネクタ 496">
          <a:extLst>
            <a:ext uri="{FF2B5EF4-FFF2-40B4-BE49-F238E27FC236}">
              <a16:creationId xmlns:a16="http://schemas.microsoft.com/office/drawing/2014/main" id="{5E57CC29-0E00-4185-8418-A044E8B18D80}"/>
            </a:ext>
          </a:extLst>
        </xdr:cNvPr>
        <xdr:cNvCxnSpPr/>
      </xdr:nvCxnSpPr>
      <xdr:spPr>
        <a:xfrm flipV="1">
          <a:off x="16802100" y="6113018"/>
          <a:ext cx="8001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31259</xdr:rowOff>
    </xdr:from>
    <xdr:ext cx="469744" cy="259045"/>
    <xdr:sp macro="" textlink="">
      <xdr:nvSpPr>
        <xdr:cNvPr id="498" name="n_1aveValue【認定こども園・幼稚園・保育所】&#10;一人当たり面積">
          <a:extLst>
            <a:ext uri="{FF2B5EF4-FFF2-40B4-BE49-F238E27FC236}">
              <a16:creationId xmlns:a16="http://schemas.microsoft.com/office/drawing/2014/main" id="{5AE1EAA2-1C9E-41D6-996B-7423DFEE437B}"/>
            </a:ext>
          </a:extLst>
        </xdr:cNvPr>
        <xdr:cNvSpPr txBox="1"/>
      </xdr:nvSpPr>
      <xdr:spPr>
        <a:xfrm>
          <a:off x="18980227" y="647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35831</xdr:rowOff>
    </xdr:from>
    <xdr:ext cx="469744" cy="259045"/>
    <xdr:sp macro="" textlink="">
      <xdr:nvSpPr>
        <xdr:cNvPr id="499" name="n_2aveValue【認定こども園・幼稚園・保育所】&#10;一人当たり面積">
          <a:extLst>
            <a:ext uri="{FF2B5EF4-FFF2-40B4-BE49-F238E27FC236}">
              <a16:creationId xmlns:a16="http://schemas.microsoft.com/office/drawing/2014/main" id="{BB7397A3-B6EA-416B-928A-0F5F5F574EDE}"/>
            </a:ext>
          </a:extLst>
        </xdr:cNvPr>
        <xdr:cNvSpPr txBox="1"/>
      </xdr:nvSpPr>
      <xdr:spPr>
        <a:xfrm>
          <a:off x="18180127" y="648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31259</xdr:rowOff>
    </xdr:from>
    <xdr:ext cx="469744" cy="259045"/>
    <xdr:sp macro="" textlink="">
      <xdr:nvSpPr>
        <xdr:cNvPr id="500" name="n_3aveValue【認定こども園・幼稚園・保育所】&#10;一人当たり面積">
          <a:extLst>
            <a:ext uri="{FF2B5EF4-FFF2-40B4-BE49-F238E27FC236}">
              <a16:creationId xmlns:a16="http://schemas.microsoft.com/office/drawing/2014/main" id="{7417AFC7-4AA7-4EBB-BC32-CB36B3AB9340}"/>
            </a:ext>
          </a:extLst>
        </xdr:cNvPr>
        <xdr:cNvSpPr txBox="1"/>
      </xdr:nvSpPr>
      <xdr:spPr>
        <a:xfrm>
          <a:off x="17386377" y="647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22115</xdr:rowOff>
    </xdr:from>
    <xdr:ext cx="469744" cy="259045"/>
    <xdr:sp macro="" textlink="">
      <xdr:nvSpPr>
        <xdr:cNvPr id="501" name="n_4aveValue【認定こども園・幼稚園・保育所】&#10;一人当たり面積">
          <a:extLst>
            <a:ext uri="{FF2B5EF4-FFF2-40B4-BE49-F238E27FC236}">
              <a16:creationId xmlns:a16="http://schemas.microsoft.com/office/drawing/2014/main" id="{6A4CB1DC-7325-49D0-8406-1DDAD317F151}"/>
            </a:ext>
          </a:extLst>
        </xdr:cNvPr>
        <xdr:cNvSpPr txBox="1"/>
      </xdr:nvSpPr>
      <xdr:spPr>
        <a:xfrm>
          <a:off x="16592627" y="646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54373</xdr:rowOff>
    </xdr:from>
    <xdr:ext cx="469744" cy="259045"/>
    <xdr:sp macro="" textlink="">
      <xdr:nvSpPr>
        <xdr:cNvPr id="502" name="n_1mainValue【認定こども園・幼稚園・保育所】&#10;一人当たり面積">
          <a:extLst>
            <a:ext uri="{FF2B5EF4-FFF2-40B4-BE49-F238E27FC236}">
              <a16:creationId xmlns:a16="http://schemas.microsoft.com/office/drawing/2014/main" id="{67C5FC2C-DD3A-45A5-A21E-86A1AEEB69A0}"/>
            </a:ext>
          </a:extLst>
        </xdr:cNvPr>
        <xdr:cNvSpPr txBox="1"/>
      </xdr:nvSpPr>
      <xdr:spPr>
        <a:xfrm>
          <a:off x="18980227" y="583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56659</xdr:rowOff>
    </xdr:from>
    <xdr:ext cx="469744" cy="259045"/>
    <xdr:sp macro="" textlink="">
      <xdr:nvSpPr>
        <xdr:cNvPr id="503" name="n_2mainValue【認定こども園・幼稚園・保育所】&#10;一人当たり面積">
          <a:extLst>
            <a:ext uri="{FF2B5EF4-FFF2-40B4-BE49-F238E27FC236}">
              <a16:creationId xmlns:a16="http://schemas.microsoft.com/office/drawing/2014/main" id="{9C1D10D5-B99C-473E-85F8-B8E626F91442}"/>
            </a:ext>
          </a:extLst>
        </xdr:cNvPr>
        <xdr:cNvSpPr txBox="1"/>
      </xdr:nvSpPr>
      <xdr:spPr>
        <a:xfrm>
          <a:off x="18180127" y="5841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58945</xdr:rowOff>
    </xdr:from>
    <xdr:ext cx="469744" cy="259045"/>
    <xdr:sp macro="" textlink="">
      <xdr:nvSpPr>
        <xdr:cNvPr id="504" name="n_3mainValue【認定こども園・幼稚園・保育所】&#10;一人当たり面積">
          <a:extLst>
            <a:ext uri="{FF2B5EF4-FFF2-40B4-BE49-F238E27FC236}">
              <a16:creationId xmlns:a16="http://schemas.microsoft.com/office/drawing/2014/main" id="{ED87DC32-F1E2-4289-B4A7-28C53345A65A}"/>
            </a:ext>
          </a:extLst>
        </xdr:cNvPr>
        <xdr:cNvSpPr txBox="1"/>
      </xdr:nvSpPr>
      <xdr:spPr>
        <a:xfrm>
          <a:off x="17386377" y="584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68089</xdr:rowOff>
    </xdr:from>
    <xdr:ext cx="469744" cy="259045"/>
    <xdr:sp macro="" textlink="">
      <xdr:nvSpPr>
        <xdr:cNvPr id="505" name="n_4mainValue【認定こども園・幼稚園・保育所】&#10;一人当たり面積">
          <a:extLst>
            <a:ext uri="{FF2B5EF4-FFF2-40B4-BE49-F238E27FC236}">
              <a16:creationId xmlns:a16="http://schemas.microsoft.com/office/drawing/2014/main" id="{B1D2CEB6-47E2-4891-A960-74B1DC4324A8}"/>
            </a:ext>
          </a:extLst>
        </xdr:cNvPr>
        <xdr:cNvSpPr txBox="1"/>
      </xdr:nvSpPr>
      <xdr:spPr>
        <a:xfrm>
          <a:off x="16592627" y="585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9768FCBC-AFC1-40A2-BB63-9684429AB32E}"/>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id="{542110DF-078B-4B5E-9B03-090DA113D586}"/>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id="{B42EB9C5-7F15-4A88-9CBF-67EBAC52843E}"/>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id="{1F6B51E4-AA2D-42CB-BB1A-796B2955FCF1}"/>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id="{5A7B6A2B-9E65-4867-81DD-820C18A7ED0A}"/>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id="{00A243C3-82F0-47E4-9922-7D4D9D2E626D}"/>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id="{86CF8F06-BF8D-4351-A8A6-DC4D715EE2A1}"/>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id="{9737FF7E-1BFE-4AFB-AC3E-A8E191D4EC2E}"/>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a:extLst>
            <a:ext uri="{FF2B5EF4-FFF2-40B4-BE49-F238E27FC236}">
              <a16:creationId xmlns:a16="http://schemas.microsoft.com/office/drawing/2014/main" id="{5E8B63BF-AE7D-42BC-B489-DD28ABE6EE45}"/>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a16="http://schemas.microsoft.com/office/drawing/2014/main" id="{79255B46-754A-42A3-9A3E-CE3683FA67BF}"/>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a:extLst>
            <a:ext uri="{FF2B5EF4-FFF2-40B4-BE49-F238E27FC236}">
              <a16:creationId xmlns:a16="http://schemas.microsoft.com/office/drawing/2014/main" id="{09A7DD52-FAC0-4397-8028-19BA8F8C7619}"/>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7" name="直線コネクタ 516">
          <a:extLst>
            <a:ext uri="{FF2B5EF4-FFF2-40B4-BE49-F238E27FC236}">
              <a16:creationId xmlns:a16="http://schemas.microsoft.com/office/drawing/2014/main" id="{EA620726-CC78-423D-BE03-C9663EAF52C0}"/>
            </a:ext>
          </a:extLst>
        </xdr:cNvPr>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8" name="テキスト ボックス 517">
          <a:extLst>
            <a:ext uri="{FF2B5EF4-FFF2-40B4-BE49-F238E27FC236}">
              <a16:creationId xmlns:a16="http://schemas.microsoft.com/office/drawing/2014/main" id="{5EC1ABBB-AD0B-4A98-8E2F-E3F4D377505A}"/>
            </a:ext>
          </a:extLst>
        </xdr:cNvPr>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9" name="直線コネクタ 518">
          <a:extLst>
            <a:ext uri="{FF2B5EF4-FFF2-40B4-BE49-F238E27FC236}">
              <a16:creationId xmlns:a16="http://schemas.microsoft.com/office/drawing/2014/main" id="{7EC70F24-92C4-4562-9CE5-840F0D368C61}"/>
            </a:ext>
          </a:extLst>
        </xdr:cNvPr>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0" name="テキスト ボックス 519">
          <a:extLst>
            <a:ext uri="{FF2B5EF4-FFF2-40B4-BE49-F238E27FC236}">
              <a16:creationId xmlns:a16="http://schemas.microsoft.com/office/drawing/2014/main" id="{B6DC0723-57A1-4134-997A-D9A8195511AD}"/>
            </a:ext>
          </a:extLst>
        </xdr:cNvPr>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a:extLst>
            <a:ext uri="{FF2B5EF4-FFF2-40B4-BE49-F238E27FC236}">
              <a16:creationId xmlns:a16="http://schemas.microsoft.com/office/drawing/2014/main" id="{199B5115-26F4-442F-BA69-F65C6426C57E}"/>
            </a:ext>
          </a:extLst>
        </xdr:cNvPr>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a:extLst>
            <a:ext uri="{FF2B5EF4-FFF2-40B4-BE49-F238E27FC236}">
              <a16:creationId xmlns:a16="http://schemas.microsoft.com/office/drawing/2014/main" id="{9B02EE07-96D2-4C38-A8C4-EB8009830298}"/>
            </a:ext>
          </a:extLst>
        </xdr:cNvPr>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3" name="直線コネクタ 522">
          <a:extLst>
            <a:ext uri="{FF2B5EF4-FFF2-40B4-BE49-F238E27FC236}">
              <a16:creationId xmlns:a16="http://schemas.microsoft.com/office/drawing/2014/main" id="{C88A3452-9D29-434F-A26C-04FAD9B8A2E5}"/>
            </a:ext>
          </a:extLst>
        </xdr:cNvPr>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4" name="テキスト ボックス 523">
          <a:extLst>
            <a:ext uri="{FF2B5EF4-FFF2-40B4-BE49-F238E27FC236}">
              <a16:creationId xmlns:a16="http://schemas.microsoft.com/office/drawing/2014/main" id="{0549DA1B-7BF3-461D-866C-8D7C4D64E012}"/>
            </a:ext>
          </a:extLst>
        </xdr:cNvPr>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5" name="直線コネクタ 524">
          <a:extLst>
            <a:ext uri="{FF2B5EF4-FFF2-40B4-BE49-F238E27FC236}">
              <a16:creationId xmlns:a16="http://schemas.microsoft.com/office/drawing/2014/main" id="{828558A9-6A03-4CC8-A169-55400A9F686E}"/>
            </a:ext>
          </a:extLst>
        </xdr:cNvPr>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6" name="テキスト ボックス 525">
          <a:extLst>
            <a:ext uri="{FF2B5EF4-FFF2-40B4-BE49-F238E27FC236}">
              <a16:creationId xmlns:a16="http://schemas.microsoft.com/office/drawing/2014/main" id="{724D025C-9459-4104-9214-ADC3255D2BF6}"/>
            </a:ext>
          </a:extLst>
        </xdr:cNvPr>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5A4F3E5C-A704-449D-B031-AA23F752045C}"/>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a:extLst>
            <a:ext uri="{FF2B5EF4-FFF2-40B4-BE49-F238E27FC236}">
              <a16:creationId xmlns:a16="http://schemas.microsoft.com/office/drawing/2014/main" id="{4966BA42-7394-4CD1-86B4-9A8677E395C3}"/>
            </a:ext>
          </a:extLst>
        </xdr:cNvPr>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a:extLst>
            <a:ext uri="{FF2B5EF4-FFF2-40B4-BE49-F238E27FC236}">
              <a16:creationId xmlns:a16="http://schemas.microsoft.com/office/drawing/2014/main" id="{1A56C2D5-B0F4-45DE-9307-7DD5738D1A9C}"/>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64</xdr:row>
      <xdr:rowOff>53340</xdr:rowOff>
    </xdr:to>
    <xdr:cxnSp macro="">
      <xdr:nvCxnSpPr>
        <xdr:cNvPr id="530" name="直線コネクタ 529">
          <a:extLst>
            <a:ext uri="{FF2B5EF4-FFF2-40B4-BE49-F238E27FC236}">
              <a16:creationId xmlns:a16="http://schemas.microsoft.com/office/drawing/2014/main" id="{69A956EA-8C7B-434F-8B67-30E234DA5A56}"/>
            </a:ext>
          </a:extLst>
        </xdr:cNvPr>
        <xdr:cNvCxnSpPr/>
      </xdr:nvCxnSpPr>
      <xdr:spPr>
        <a:xfrm flipV="1">
          <a:off x="14699614" y="908939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57167</xdr:rowOff>
    </xdr:from>
    <xdr:ext cx="405111" cy="259045"/>
    <xdr:sp macro="" textlink="">
      <xdr:nvSpPr>
        <xdr:cNvPr id="531" name="【学校施設】&#10;有形固定資産減価償却率最小値テキスト">
          <a:extLst>
            <a:ext uri="{FF2B5EF4-FFF2-40B4-BE49-F238E27FC236}">
              <a16:creationId xmlns:a16="http://schemas.microsoft.com/office/drawing/2014/main" id="{BD50431D-B292-4CA2-9F36-BA7824E1EBC0}"/>
            </a:ext>
          </a:extLst>
        </xdr:cNvPr>
        <xdr:cNvSpPr txBox="1"/>
      </xdr:nvSpPr>
      <xdr:spPr>
        <a:xfrm>
          <a:off x="14738350"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53340</xdr:rowOff>
    </xdr:from>
    <xdr:to>
      <xdr:col>86</xdr:col>
      <xdr:colOff>25400</xdr:colOff>
      <xdr:row>64</xdr:row>
      <xdr:rowOff>53340</xdr:rowOff>
    </xdr:to>
    <xdr:cxnSp macro="">
      <xdr:nvCxnSpPr>
        <xdr:cNvPr id="532" name="直線コネクタ 531">
          <a:extLst>
            <a:ext uri="{FF2B5EF4-FFF2-40B4-BE49-F238E27FC236}">
              <a16:creationId xmlns:a16="http://schemas.microsoft.com/office/drawing/2014/main" id="{93AF1A9D-C9DD-4877-B8E8-E97778A60D2A}"/>
            </a:ext>
          </a:extLst>
        </xdr:cNvPr>
        <xdr:cNvCxnSpPr/>
      </xdr:nvCxnSpPr>
      <xdr:spPr>
        <a:xfrm>
          <a:off x="14611350" y="106260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533" name="【学校施設】&#10;有形固定資産減価償却率最大値テキスト">
          <a:extLst>
            <a:ext uri="{FF2B5EF4-FFF2-40B4-BE49-F238E27FC236}">
              <a16:creationId xmlns:a16="http://schemas.microsoft.com/office/drawing/2014/main" id="{ADD400E8-1C43-4C53-AFC8-16EC0E2A546A}"/>
            </a:ext>
          </a:extLst>
        </xdr:cNvPr>
        <xdr:cNvSpPr txBox="1"/>
      </xdr:nvSpPr>
      <xdr:spPr>
        <a:xfrm>
          <a:off x="14738350" y="887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534" name="直線コネクタ 533">
          <a:extLst>
            <a:ext uri="{FF2B5EF4-FFF2-40B4-BE49-F238E27FC236}">
              <a16:creationId xmlns:a16="http://schemas.microsoft.com/office/drawing/2014/main" id="{CA2F4C65-B05F-4578-A00B-8336364A7F4E}"/>
            </a:ext>
          </a:extLst>
        </xdr:cNvPr>
        <xdr:cNvCxnSpPr/>
      </xdr:nvCxnSpPr>
      <xdr:spPr>
        <a:xfrm>
          <a:off x="14611350" y="90893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29227</xdr:rowOff>
    </xdr:from>
    <xdr:ext cx="405111" cy="259045"/>
    <xdr:sp macro="" textlink="">
      <xdr:nvSpPr>
        <xdr:cNvPr id="535" name="【学校施設】&#10;有形固定資産減価償却率平均値テキスト">
          <a:extLst>
            <a:ext uri="{FF2B5EF4-FFF2-40B4-BE49-F238E27FC236}">
              <a16:creationId xmlns:a16="http://schemas.microsoft.com/office/drawing/2014/main" id="{310CE9E7-5741-469B-8A2D-DE2315113DCF}"/>
            </a:ext>
          </a:extLst>
        </xdr:cNvPr>
        <xdr:cNvSpPr txBox="1"/>
      </xdr:nvSpPr>
      <xdr:spPr>
        <a:xfrm>
          <a:off x="14738350" y="9611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536" name="フローチャート: 判断 535">
          <a:extLst>
            <a:ext uri="{FF2B5EF4-FFF2-40B4-BE49-F238E27FC236}">
              <a16:creationId xmlns:a16="http://schemas.microsoft.com/office/drawing/2014/main" id="{8D9F1DD4-C597-4D6E-8EB8-ACFADF3F87F1}"/>
            </a:ext>
          </a:extLst>
        </xdr:cNvPr>
        <xdr:cNvSpPr/>
      </xdr:nvSpPr>
      <xdr:spPr>
        <a:xfrm>
          <a:off x="14649450" y="97536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90170</xdr:rowOff>
    </xdr:from>
    <xdr:to>
      <xdr:col>81</xdr:col>
      <xdr:colOff>101600</xdr:colOff>
      <xdr:row>59</xdr:row>
      <xdr:rowOff>20320</xdr:rowOff>
    </xdr:to>
    <xdr:sp macro="" textlink="">
      <xdr:nvSpPr>
        <xdr:cNvPr id="537" name="フローチャート: 判断 536">
          <a:extLst>
            <a:ext uri="{FF2B5EF4-FFF2-40B4-BE49-F238E27FC236}">
              <a16:creationId xmlns:a16="http://schemas.microsoft.com/office/drawing/2014/main" id="{75902767-1A4F-4ADD-8A1B-2F18E1362806}"/>
            </a:ext>
          </a:extLst>
        </xdr:cNvPr>
        <xdr:cNvSpPr/>
      </xdr:nvSpPr>
      <xdr:spPr>
        <a:xfrm>
          <a:off x="13887450" y="96723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82550</xdr:rowOff>
    </xdr:from>
    <xdr:to>
      <xdr:col>76</xdr:col>
      <xdr:colOff>165100</xdr:colOff>
      <xdr:row>59</xdr:row>
      <xdr:rowOff>12700</xdr:rowOff>
    </xdr:to>
    <xdr:sp macro="" textlink="">
      <xdr:nvSpPr>
        <xdr:cNvPr id="538" name="フローチャート: 判断 537">
          <a:extLst>
            <a:ext uri="{FF2B5EF4-FFF2-40B4-BE49-F238E27FC236}">
              <a16:creationId xmlns:a16="http://schemas.microsoft.com/office/drawing/2014/main" id="{1213CA1D-C821-4389-B9C5-1C8E09C8F303}"/>
            </a:ext>
          </a:extLst>
        </xdr:cNvPr>
        <xdr:cNvSpPr/>
      </xdr:nvSpPr>
      <xdr:spPr>
        <a:xfrm>
          <a:off x="13093700" y="96647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40640</xdr:rowOff>
    </xdr:from>
    <xdr:to>
      <xdr:col>72</xdr:col>
      <xdr:colOff>38100</xdr:colOff>
      <xdr:row>58</xdr:row>
      <xdr:rowOff>142240</xdr:rowOff>
    </xdr:to>
    <xdr:sp macro="" textlink="">
      <xdr:nvSpPr>
        <xdr:cNvPr id="539" name="フローチャート: 判断 538">
          <a:extLst>
            <a:ext uri="{FF2B5EF4-FFF2-40B4-BE49-F238E27FC236}">
              <a16:creationId xmlns:a16="http://schemas.microsoft.com/office/drawing/2014/main" id="{80B05AB5-AB35-4BB2-A71E-AA5EF93A03CA}"/>
            </a:ext>
          </a:extLst>
        </xdr:cNvPr>
        <xdr:cNvSpPr/>
      </xdr:nvSpPr>
      <xdr:spPr>
        <a:xfrm>
          <a:off x="12299950" y="96227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151130</xdr:rowOff>
    </xdr:from>
    <xdr:to>
      <xdr:col>67</xdr:col>
      <xdr:colOff>101600</xdr:colOff>
      <xdr:row>58</xdr:row>
      <xdr:rowOff>81280</xdr:rowOff>
    </xdr:to>
    <xdr:sp macro="" textlink="">
      <xdr:nvSpPr>
        <xdr:cNvPr id="540" name="フローチャート: 判断 539">
          <a:extLst>
            <a:ext uri="{FF2B5EF4-FFF2-40B4-BE49-F238E27FC236}">
              <a16:creationId xmlns:a16="http://schemas.microsoft.com/office/drawing/2014/main" id="{5AD29ECE-8F4E-4F0A-8955-F7203CC66BF8}"/>
            </a:ext>
          </a:extLst>
        </xdr:cNvPr>
        <xdr:cNvSpPr/>
      </xdr:nvSpPr>
      <xdr:spPr>
        <a:xfrm>
          <a:off x="11487150" y="95681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D68B837E-5DB0-42D5-A622-4F802291ED35}"/>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184A944F-2C6D-49D3-B058-DB0FFEBDC4F9}"/>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C014B686-CCE4-492D-8FA7-74AB2ADC432C}"/>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71EF068D-3413-496F-A6FE-49149941F491}"/>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6837C0B5-D1C2-4EC8-9B8A-B4E193D77DA7}"/>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36830</xdr:rowOff>
    </xdr:from>
    <xdr:to>
      <xdr:col>85</xdr:col>
      <xdr:colOff>177800</xdr:colOff>
      <xdr:row>63</xdr:row>
      <xdr:rowOff>138430</xdr:rowOff>
    </xdr:to>
    <xdr:sp macro="" textlink="">
      <xdr:nvSpPr>
        <xdr:cNvPr id="546" name="楕円 545">
          <a:extLst>
            <a:ext uri="{FF2B5EF4-FFF2-40B4-BE49-F238E27FC236}">
              <a16:creationId xmlns:a16="http://schemas.microsoft.com/office/drawing/2014/main" id="{72A266D2-244E-48FE-9DE2-BB42AFFF0575}"/>
            </a:ext>
          </a:extLst>
        </xdr:cNvPr>
        <xdr:cNvSpPr/>
      </xdr:nvSpPr>
      <xdr:spPr>
        <a:xfrm>
          <a:off x="14649450" y="1044448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15257</xdr:rowOff>
    </xdr:from>
    <xdr:ext cx="405111" cy="259045"/>
    <xdr:sp macro="" textlink="">
      <xdr:nvSpPr>
        <xdr:cNvPr id="547" name="【学校施設】&#10;有形固定資産減価償却率該当値テキスト">
          <a:extLst>
            <a:ext uri="{FF2B5EF4-FFF2-40B4-BE49-F238E27FC236}">
              <a16:creationId xmlns:a16="http://schemas.microsoft.com/office/drawing/2014/main" id="{B09F3D63-09E7-4168-A85C-3D14F7F39499}"/>
            </a:ext>
          </a:extLst>
        </xdr:cNvPr>
        <xdr:cNvSpPr txBox="1"/>
      </xdr:nvSpPr>
      <xdr:spPr>
        <a:xfrm>
          <a:off x="14738350" y="1042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33020</xdr:rowOff>
    </xdr:from>
    <xdr:to>
      <xdr:col>81</xdr:col>
      <xdr:colOff>101600</xdr:colOff>
      <xdr:row>63</xdr:row>
      <xdr:rowOff>134620</xdr:rowOff>
    </xdr:to>
    <xdr:sp macro="" textlink="">
      <xdr:nvSpPr>
        <xdr:cNvPr id="548" name="楕円 547">
          <a:extLst>
            <a:ext uri="{FF2B5EF4-FFF2-40B4-BE49-F238E27FC236}">
              <a16:creationId xmlns:a16="http://schemas.microsoft.com/office/drawing/2014/main" id="{EC620C41-3FB0-4B5C-8C22-1FB5D101C237}"/>
            </a:ext>
          </a:extLst>
        </xdr:cNvPr>
        <xdr:cNvSpPr/>
      </xdr:nvSpPr>
      <xdr:spPr>
        <a:xfrm>
          <a:off x="13887450" y="1044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83820</xdr:rowOff>
    </xdr:from>
    <xdr:to>
      <xdr:col>85</xdr:col>
      <xdr:colOff>127000</xdr:colOff>
      <xdr:row>63</xdr:row>
      <xdr:rowOff>87630</xdr:rowOff>
    </xdr:to>
    <xdr:cxnSp macro="">
      <xdr:nvCxnSpPr>
        <xdr:cNvPr id="549" name="直線コネクタ 548">
          <a:extLst>
            <a:ext uri="{FF2B5EF4-FFF2-40B4-BE49-F238E27FC236}">
              <a16:creationId xmlns:a16="http://schemas.microsoft.com/office/drawing/2014/main" id="{2A92F1C0-6B15-474B-8C8F-9ECDEF9D6E7C}"/>
            </a:ext>
          </a:extLst>
        </xdr:cNvPr>
        <xdr:cNvCxnSpPr/>
      </xdr:nvCxnSpPr>
      <xdr:spPr>
        <a:xfrm>
          <a:off x="13938250" y="10491470"/>
          <a:ext cx="762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158750</xdr:rowOff>
    </xdr:from>
    <xdr:to>
      <xdr:col>76</xdr:col>
      <xdr:colOff>165100</xdr:colOff>
      <xdr:row>63</xdr:row>
      <xdr:rowOff>88900</xdr:rowOff>
    </xdr:to>
    <xdr:sp macro="" textlink="">
      <xdr:nvSpPr>
        <xdr:cNvPr id="550" name="楕円 549">
          <a:extLst>
            <a:ext uri="{FF2B5EF4-FFF2-40B4-BE49-F238E27FC236}">
              <a16:creationId xmlns:a16="http://schemas.microsoft.com/office/drawing/2014/main" id="{9F8FC7DD-F20A-4BC8-9E73-7885281EF3AA}"/>
            </a:ext>
          </a:extLst>
        </xdr:cNvPr>
        <xdr:cNvSpPr/>
      </xdr:nvSpPr>
      <xdr:spPr>
        <a:xfrm>
          <a:off x="13093700" y="104013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38100</xdr:rowOff>
    </xdr:from>
    <xdr:to>
      <xdr:col>81</xdr:col>
      <xdr:colOff>50800</xdr:colOff>
      <xdr:row>63</xdr:row>
      <xdr:rowOff>83820</xdr:rowOff>
    </xdr:to>
    <xdr:cxnSp macro="">
      <xdr:nvCxnSpPr>
        <xdr:cNvPr id="551" name="直線コネクタ 550">
          <a:extLst>
            <a:ext uri="{FF2B5EF4-FFF2-40B4-BE49-F238E27FC236}">
              <a16:creationId xmlns:a16="http://schemas.microsoft.com/office/drawing/2014/main" id="{8D4E8B11-B83A-43BD-B745-B77C1FC4A063}"/>
            </a:ext>
          </a:extLst>
        </xdr:cNvPr>
        <xdr:cNvCxnSpPr/>
      </xdr:nvCxnSpPr>
      <xdr:spPr>
        <a:xfrm>
          <a:off x="13144500" y="10445750"/>
          <a:ext cx="7937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86360</xdr:rowOff>
    </xdr:from>
    <xdr:to>
      <xdr:col>72</xdr:col>
      <xdr:colOff>38100</xdr:colOff>
      <xdr:row>63</xdr:row>
      <xdr:rowOff>16510</xdr:rowOff>
    </xdr:to>
    <xdr:sp macro="" textlink="">
      <xdr:nvSpPr>
        <xdr:cNvPr id="552" name="楕円 551">
          <a:extLst>
            <a:ext uri="{FF2B5EF4-FFF2-40B4-BE49-F238E27FC236}">
              <a16:creationId xmlns:a16="http://schemas.microsoft.com/office/drawing/2014/main" id="{A8A52553-A623-4662-9803-C705345C52B9}"/>
            </a:ext>
          </a:extLst>
        </xdr:cNvPr>
        <xdr:cNvSpPr/>
      </xdr:nvSpPr>
      <xdr:spPr>
        <a:xfrm>
          <a:off x="12299950" y="103289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137160</xdr:rowOff>
    </xdr:from>
    <xdr:to>
      <xdr:col>76</xdr:col>
      <xdr:colOff>114300</xdr:colOff>
      <xdr:row>63</xdr:row>
      <xdr:rowOff>38100</xdr:rowOff>
    </xdr:to>
    <xdr:cxnSp macro="">
      <xdr:nvCxnSpPr>
        <xdr:cNvPr id="553" name="直線コネクタ 552">
          <a:extLst>
            <a:ext uri="{FF2B5EF4-FFF2-40B4-BE49-F238E27FC236}">
              <a16:creationId xmlns:a16="http://schemas.microsoft.com/office/drawing/2014/main" id="{38AEDCB5-CE9B-40EF-BF2B-999900CEE58C}"/>
            </a:ext>
          </a:extLst>
        </xdr:cNvPr>
        <xdr:cNvCxnSpPr/>
      </xdr:nvCxnSpPr>
      <xdr:spPr>
        <a:xfrm>
          <a:off x="12344400" y="10379710"/>
          <a:ext cx="800100" cy="6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10160</xdr:rowOff>
    </xdr:from>
    <xdr:to>
      <xdr:col>67</xdr:col>
      <xdr:colOff>101600</xdr:colOff>
      <xdr:row>62</xdr:row>
      <xdr:rowOff>111760</xdr:rowOff>
    </xdr:to>
    <xdr:sp macro="" textlink="">
      <xdr:nvSpPr>
        <xdr:cNvPr id="554" name="楕円 553">
          <a:extLst>
            <a:ext uri="{FF2B5EF4-FFF2-40B4-BE49-F238E27FC236}">
              <a16:creationId xmlns:a16="http://schemas.microsoft.com/office/drawing/2014/main" id="{4F82A1CF-FF80-4BB2-BA31-A0BF9009EC48}"/>
            </a:ext>
          </a:extLst>
        </xdr:cNvPr>
        <xdr:cNvSpPr/>
      </xdr:nvSpPr>
      <xdr:spPr>
        <a:xfrm>
          <a:off x="11487150" y="1025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60960</xdr:rowOff>
    </xdr:from>
    <xdr:to>
      <xdr:col>71</xdr:col>
      <xdr:colOff>177800</xdr:colOff>
      <xdr:row>62</xdr:row>
      <xdr:rowOff>137160</xdr:rowOff>
    </xdr:to>
    <xdr:cxnSp macro="">
      <xdr:nvCxnSpPr>
        <xdr:cNvPr id="555" name="直線コネクタ 554">
          <a:extLst>
            <a:ext uri="{FF2B5EF4-FFF2-40B4-BE49-F238E27FC236}">
              <a16:creationId xmlns:a16="http://schemas.microsoft.com/office/drawing/2014/main" id="{5E5B6AC8-5BE0-4910-A09E-B510492B0335}"/>
            </a:ext>
          </a:extLst>
        </xdr:cNvPr>
        <xdr:cNvCxnSpPr/>
      </xdr:nvCxnSpPr>
      <xdr:spPr>
        <a:xfrm>
          <a:off x="11537950" y="10303510"/>
          <a:ext cx="80645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36847</xdr:rowOff>
    </xdr:from>
    <xdr:ext cx="405111" cy="259045"/>
    <xdr:sp macro="" textlink="">
      <xdr:nvSpPr>
        <xdr:cNvPr id="556" name="n_1aveValue【学校施設】&#10;有形固定資産減価償却率">
          <a:extLst>
            <a:ext uri="{FF2B5EF4-FFF2-40B4-BE49-F238E27FC236}">
              <a16:creationId xmlns:a16="http://schemas.microsoft.com/office/drawing/2014/main" id="{2F4003EB-D2D8-4B1E-92F4-E77399FDC4D8}"/>
            </a:ext>
          </a:extLst>
        </xdr:cNvPr>
        <xdr:cNvSpPr txBox="1"/>
      </xdr:nvSpPr>
      <xdr:spPr>
        <a:xfrm>
          <a:off x="13742044" y="9453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29227</xdr:rowOff>
    </xdr:from>
    <xdr:ext cx="405111" cy="259045"/>
    <xdr:sp macro="" textlink="">
      <xdr:nvSpPr>
        <xdr:cNvPr id="557" name="n_2aveValue【学校施設】&#10;有形固定資産減価償却率">
          <a:extLst>
            <a:ext uri="{FF2B5EF4-FFF2-40B4-BE49-F238E27FC236}">
              <a16:creationId xmlns:a16="http://schemas.microsoft.com/office/drawing/2014/main" id="{69BC2E45-A349-4147-814A-78BDE7C65C6C}"/>
            </a:ext>
          </a:extLst>
        </xdr:cNvPr>
        <xdr:cNvSpPr txBox="1"/>
      </xdr:nvSpPr>
      <xdr:spPr>
        <a:xfrm>
          <a:off x="12960994" y="9446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158767</xdr:rowOff>
    </xdr:from>
    <xdr:ext cx="405111" cy="259045"/>
    <xdr:sp macro="" textlink="">
      <xdr:nvSpPr>
        <xdr:cNvPr id="558" name="n_3aveValue【学校施設】&#10;有形固定資産減価償却率">
          <a:extLst>
            <a:ext uri="{FF2B5EF4-FFF2-40B4-BE49-F238E27FC236}">
              <a16:creationId xmlns:a16="http://schemas.microsoft.com/office/drawing/2014/main" id="{DD5CCCA0-3C43-48D5-BDE5-1308DF7C0B2F}"/>
            </a:ext>
          </a:extLst>
        </xdr:cNvPr>
        <xdr:cNvSpPr txBox="1"/>
      </xdr:nvSpPr>
      <xdr:spPr>
        <a:xfrm>
          <a:off x="12167244" y="941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97807</xdr:rowOff>
    </xdr:from>
    <xdr:ext cx="405111" cy="259045"/>
    <xdr:sp macro="" textlink="">
      <xdr:nvSpPr>
        <xdr:cNvPr id="559" name="n_4aveValue【学校施設】&#10;有形固定資産減価償却率">
          <a:extLst>
            <a:ext uri="{FF2B5EF4-FFF2-40B4-BE49-F238E27FC236}">
              <a16:creationId xmlns:a16="http://schemas.microsoft.com/office/drawing/2014/main" id="{FD510403-8355-4260-8BCF-039830B4FF0C}"/>
            </a:ext>
          </a:extLst>
        </xdr:cNvPr>
        <xdr:cNvSpPr txBox="1"/>
      </xdr:nvSpPr>
      <xdr:spPr>
        <a:xfrm>
          <a:off x="11354444" y="934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125747</xdr:rowOff>
    </xdr:from>
    <xdr:ext cx="405111" cy="259045"/>
    <xdr:sp macro="" textlink="">
      <xdr:nvSpPr>
        <xdr:cNvPr id="560" name="n_1mainValue【学校施設】&#10;有形固定資産減価償却率">
          <a:extLst>
            <a:ext uri="{FF2B5EF4-FFF2-40B4-BE49-F238E27FC236}">
              <a16:creationId xmlns:a16="http://schemas.microsoft.com/office/drawing/2014/main" id="{2975D1C4-00D9-4A59-9936-670F221C0990}"/>
            </a:ext>
          </a:extLst>
        </xdr:cNvPr>
        <xdr:cNvSpPr txBox="1"/>
      </xdr:nvSpPr>
      <xdr:spPr>
        <a:xfrm>
          <a:off x="13742044" y="10533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80027</xdr:rowOff>
    </xdr:from>
    <xdr:ext cx="405111" cy="259045"/>
    <xdr:sp macro="" textlink="">
      <xdr:nvSpPr>
        <xdr:cNvPr id="561" name="n_2mainValue【学校施設】&#10;有形固定資産減価償却率">
          <a:extLst>
            <a:ext uri="{FF2B5EF4-FFF2-40B4-BE49-F238E27FC236}">
              <a16:creationId xmlns:a16="http://schemas.microsoft.com/office/drawing/2014/main" id="{3BB5DAA9-BFF9-4981-967D-137306EB9CA0}"/>
            </a:ext>
          </a:extLst>
        </xdr:cNvPr>
        <xdr:cNvSpPr txBox="1"/>
      </xdr:nvSpPr>
      <xdr:spPr>
        <a:xfrm>
          <a:off x="12960994" y="10487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7637</xdr:rowOff>
    </xdr:from>
    <xdr:ext cx="405111" cy="259045"/>
    <xdr:sp macro="" textlink="">
      <xdr:nvSpPr>
        <xdr:cNvPr id="562" name="n_3mainValue【学校施設】&#10;有形固定資産減価償却率">
          <a:extLst>
            <a:ext uri="{FF2B5EF4-FFF2-40B4-BE49-F238E27FC236}">
              <a16:creationId xmlns:a16="http://schemas.microsoft.com/office/drawing/2014/main" id="{161000B3-E261-4886-9303-E53215389EF3}"/>
            </a:ext>
          </a:extLst>
        </xdr:cNvPr>
        <xdr:cNvSpPr txBox="1"/>
      </xdr:nvSpPr>
      <xdr:spPr>
        <a:xfrm>
          <a:off x="12167244" y="10415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102887</xdr:rowOff>
    </xdr:from>
    <xdr:ext cx="405111" cy="259045"/>
    <xdr:sp macro="" textlink="">
      <xdr:nvSpPr>
        <xdr:cNvPr id="563" name="n_4mainValue【学校施設】&#10;有形固定資産減価償却率">
          <a:extLst>
            <a:ext uri="{FF2B5EF4-FFF2-40B4-BE49-F238E27FC236}">
              <a16:creationId xmlns:a16="http://schemas.microsoft.com/office/drawing/2014/main" id="{903EB061-5AAD-4107-84BE-106A577EA6FC}"/>
            </a:ext>
          </a:extLst>
        </xdr:cNvPr>
        <xdr:cNvSpPr txBox="1"/>
      </xdr:nvSpPr>
      <xdr:spPr>
        <a:xfrm>
          <a:off x="11354444" y="10345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869FE019-724C-455D-9664-CB154D029892}"/>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F6B4AF68-6791-49B4-B71B-93A8973AC49A}"/>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D241710A-DE06-4333-A9B2-1D3DB089084C}"/>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F44569DD-63CB-4E5E-9ED1-7D3B8D330FD6}"/>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CCB50C4E-C050-4830-8705-7139937D6C1B}"/>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5B22668B-E753-4E13-ACAE-F16E4683CB00}"/>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667D28E8-2E62-4BC6-A5B9-4764167373F8}"/>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A82A2892-D15C-4BC8-917D-3D2ED94CDC43}"/>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72E895AF-4068-4D47-98EF-DB77186F537C}"/>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A30532A0-13A7-40B7-B412-468A06EF1993}"/>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4" name="直線コネクタ 573">
          <a:extLst>
            <a:ext uri="{FF2B5EF4-FFF2-40B4-BE49-F238E27FC236}">
              <a16:creationId xmlns:a16="http://schemas.microsoft.com/office/drawing/2014/main" id="{7D85E868-B7DD-4D8F-BD65-9D6E78EFD1B3}"/>
            </a:ext>
          </a:extLst>
        </xdr:cNvPr>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5" name="テキスト ボックス 574">
          <a:extLst>
            <a:ext uri="{FF2B5EF4-FFF2-40B4-BE49-F238E27FC236}">
              <a16:creationId xmlns:a16="http://schemas.microsoft.com/office/drawing/2014/main" id="{F71916E7-13E6-4E7D-9BFA-B7FAEAA5111C}"/>
            </a:ext>
          </a:extLst>
        </xdr:cNvPr>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6" name="直線コネクタ 575">
          <a:extLst>
            <a:ext uri="{FF2B5EF4-FFF2-40B4-BE49-F238E27FC236}">
              <a16:creationId xmlns:a16="http://schemas.microsoft.com/office/drawing/2014/main" id="{5970E641-4EA6-4BA7-9E72-C646F362EF94}"/>
            </a:ext>
          </a:extLst>
        </xdr:cNvPr>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7" name="テキスト ボックス 576">
          <a:extLst>
            <a:ext uri="{FF2B5EF4-FFF2-40B4-BE49-F238E27FC236}">
              <a16:creationId xmlns:a16="http://schemas.microsoft.com/office/drawing/2014/main" id="{A74A7248-015E-4C65-A434-0B59C9958F77}"/>
            </a:ext>
          </a:extLst>
        </xdr:cNvPr>
        <xdr:cNvSpPr txBox="1"/>
      </xdr:nvSpPr>
      <xdr:spPr>
        <a:xfrm>
          <a:off x="1604917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8" name="直線コネクタ 577">
          <a:extLst>
            <a:ext uri="{FF2B5EF4-FFF2-40B4-BE49-F238E27FC236}">
              <a16:creationId xmlns:a16="http://schemas.microsoft.com/office/drawing/2014/main" id="{539B99C1-5CED-4B45-9983-B70990E40FF4}"/>
            </a:ext>
          </a:extLst>
        </xdr:cNvPr>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9" name="テキスト ボックス 578">
          <a:extLst>
            <a:ext uri="{FF2B5EF4-FFF2-40B4-BE49-F238E27FC236}">
              <a16:creationId xmlns:a16="http://schemas.microsoft.com/office/drawing/2014/main" id="{58217274-2888-429E-910A-0C7783B8B47F}"/>
            </a:ext>
          </a:extLst>
        </xdr:cNvPr>
        <xdr:cNvSpPr txBox="1"/>
      </xdr:nvSpPr>
      <xdr:spPr>
        <a:xfrm>
          <a:off x="1604917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0" name="直線コネクタ 579">
          <a:extLst>
            <a:ext uri="{FF2B5EF4-FFF2-40B4-BE49-F238E27FC236}">
              <a16:creationId xmlns:a16="http://schemas.microsoft.com/office/drawing/2014/main" id="{1A89DD2A-E77B-4E9C-8681-11FCAE4F7EEF}"/>
            </a:ext>
          </a:extLst>
        </xdr:cNvPr>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1" name="テキスト ボックス 580">
          <a:extLst>
            <a:ext uri="{FF2B5EF4-FFF2-40B4-BE49-F238E27FC236}">
              <a16:creationId xmlns:a16="http://schemas.microsoft.com/office/drawing/2014/main" id="{E2FCE59C-80CE-46FD-8E79-AF4AED219A83}"/>
            </a:ext>
          </a:extLst>
        </xdr:cNvPr>
        <xdr:cNvSpPr txBox="1"/>
      </xdr:nvSpPr>
      <xdr:spPr>
        <a:xfrm>
          <a:off x="1604917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a:extLst>
            <a:ext uri="{FF2B5EF4-FFF2-40B4-BE49-F238E27FC236}">
              <a16:creationId xmlns:a16="http://schemas.microsoft.com/office/drawing/2014/main" id="{84FE4C73-EDAE-4C64-8372-7C710EB4699B}"/>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a:extLst>
            <a:ext uri="{FF2B5EF4-FFF2-40B4-BE49-F238E27FC236}">
              <a16:creationId xmlns:a16="http://schemas.microsoft.com/office/drawing/2014/main" id="{2E58F283-4399-461B-B7B6-6622CBD24C28}"/>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学校施設】&#10;一人当たり面積グラフ枠">
          <a:extLst>
            <a:ext uri="{FF2B5EF4-FFF2-40B4-BE49-F238E27FC236}">
              <a16:creationId xmlns:a16="http://schemas.microsoft.com/office/drawing/2014/main" id="{A09E3B34-2CCC-4933-B1B1-8D0ED6FD8F87}"/>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62</xdr:row>
      <xdr:rowOff>106985</xdr:rowOff>
    </xdr:to>
    <xdr:cxnSp macro="">
      <xdr:nvCxnSpPr>
        <xdr:cNvPr id="585" name="直線コネクタ 584">
          <a:extLst>
            <a:ext uri="{FF2B5EF4-FFF2-40B4-BE49-F238E27FC236}">
              <a16:creationId xmlns:a16="http://schemas.microsoft.com/office/drawing/2014/main" id="{321AA2C5-19DC-482E-BBBA-95ABE5DB55AD}"/>
            </a:ext>
          </a:extLst>
        </xdr:cNvPr>
        <xdr:cNvCxnSpPr/>
      </xdr:nvCxnSpPr>
      <xdr:spPr>
        <a:xfrm flipV="1">
          <a:off x="19951064" y="9208922"/>
          <a:ext cx="0" cy="1140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110812</xdr:rowOff>
    </xdr:from>
    <xdr:ext cx="469744" cy="259045"/>
    <xdr:sp macro="" textlink="">
      <xdr:nvSpPr>
        <xdr:cNvPr id="586" name="【学校施設】&#10;一人当たり面積最小値テキスト">
          <a:extLst>
            <a:ext uri="{FF2B5EF4-FFF2-40B4-BE49-F238E27FC236}">
              <a16:creationId xmlns:a16="http://schemas.microsoft.com/office/drawing/2014/main" id="{1C725C20-2A35-4CA6-824D-18E476E5130D}"/>
            </a:ext>
          </a:extLst>
        </xdr:cNvPr>
        <xdr:cNvSpPr txBox="1"/>
      </xdr:nvSpPr>
      <xdr:spPr>
        <a:xfrm>
          <a:off x="19989800" y="1035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106985</xdr:rowOff>
    </xdr:from>
    <xdr:to>
      <xdr:col>116</xdr:col>
      <xdr:colOff>152400</xdr:colOff>
      <xdr:row>62</xdr:row>
      <xdr:rowOff>106985</xdr:rowOff>
    </xdr:to>
    <xdr:cxnSp macro="">
      <xdr:nvCxnSpPr>
        <xdr:cNvPr id="587" name="直線コネクタ 586">
          <a:extLst>
            <a:ext uri="{FF2B5EF4-FFF2-40B4-BE49-F238E27FC236}">
              <a16:creationId xmlns:a16="http://schemas.microsoft.com/office/drawing/2014/main" id="{6A140F1A-9B29-42FD-8C42-FD5405CD4F66}"/>
            </a:ext>
          </a:extLst>
        </xdr:cNvPr>
        <xdr:cNvCxnSpPr/>
      </xdr:nvCxnSpPr>
      <xdr:spPr>
        <a:xfrm>
          <a:off x="19881850" y="103495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588" name="【学校施設】&#10;一人当たり面積最大値テキスト">
          <a:extLst>
            <a:ext uri="{FF2B5EF4-FFF2-40B4-BE49-F238E27FC236}">
              <a16:creationId xmlns:a16="http://schemas.microsoft.com/office/drawing/2014/main" id="{767F0342-BB61-4C6A-A1F0-7EECEDC0BD46}"/>
            </a:ext>
          </a:extLst>
        </xdr:cNvPr>
        <xdr:cNvSpPr txBox="1"/>
      </xdr:nvSpPr>
      <xdr:spPr>
        <a:xfrm>
          <a:off x="19989800" y="8990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589" name="直線コネクタ 588">
          <a:extLst>
            <a:ext uri="{FF2B5EF4-FFF2-40B4-BE49-F238E27FC236}">
              <a16:creationId xmlns:a16="http://schemas.microsoft.com/office/drawing/2014/main" id="{956800CA-61CD-4107-ADFE-22C31DFCE4BE}"/>
            </a:ext>
          </a:extLst>
        </xdr:cNvPr>
        <xdr:cNvCxnSpPr/>
      </xdr:nvCxnSpPr>
      <xdr:spPr>
        <a:xfrm>
          <a:off x="19881850" y="92089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32783</xdr:rowOff>
    </xdr:from>
    <xdr:ext cx="469744" cy="259045"/>
    <xdr:sp macro="" textlink="">
      <xdr:nvSpPr>
        <xdr:cNvPr id="590" name="【学校施設】&#10;一人当たり面積平均値テキスト">
          <a:extLst>
            <a:ext uri="{FF2B5EF4-FFF2-40B4-BE49-F238E27FC236}">
              <a16:creationId xmlns:a16="http://schemas.microsoft.com/office/drawing/2014/main" id="{24ED2CA9-1506-49A6-A6A2-A6DD7A0FEDCC}"/>
            </a:ext>
          </a:extLst>
        </xdr:cNvPr>
        <xdr:cNvSpPr txBox="1"/>
      </xdr:nvSpPr>
      <xdr:spPr>
        <a:xfrm>
          <a:off x="19989800" y="97800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54356</xdr:rowOff>
    </xdr:from>
    <xdr:to>
      <xdr:col>116</xdr:col>
      <xdr:colOff>114300</xdr:colOff>
      <xdr:row>59</xdr:row>
      <xdr:rowOff>155956</xdr:rowOff>
    </xdr:to>
    <xdr:sp macro="" textlink="">
      <xdr:nvSpPr>
        <xdr:cNvPr id="591" name="フローチャート: 判断 590">
          <a:extLst>
            <a:ext uri="{FF2B5EF4-FFF2-40B4-BE49-F238E27FC236}">
              <a16:creationId xmlns:a16="http://schemas.microsoft.com/office/drawing/2014/main" id="{C6E68731-BEA8-4A5C-8C24-6D7B34B17762}"/>
            </a:ext>
          </a:extLst>
        </xdr:cNvPr>
        <xdr:cNvSpPr/>
      </xdr:nvSpPr>
      <xdr:spPr>
        <a:xfrm>
          <a:off x="19900900" y="9801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31496</xdr:rowOff>
    </xdr:from>
    <xdr:to>
      <xdr:col>112</xdr:col>
      <xdr:colOff>38100</xdr:colOff>
      <xdr:row>59</xdr:row>
      <xdr:rowOff>133096</xdr:rowOff>
    </xdr:to>
    <xdr:sp macro="" textlink="">
      <xdr:nvSpPr>
        <xdr:cNvPr id="592" name="フローチャート: 判断 591">
          <a:extLst>
            <a:ext uri="{FF2B5EF4-FFF2-40B4-BE49-F238E27FC236}">
              <a16:creationId xmlns:a16="http://schemas.microsoft.com/office/drawing/2014/main" id="{FEF12751-464C-45AD-9F3A-6D4BB3BC3878}"/>
            </a:ext>
          </a:extLst>
        </xdr:cNvPr>
        <xdr:cNvSpPr/>
      </xdr:nvSpPr>
      <xdr:spPr>
        <a:xfrm>
          <a:off x="19157950" y="977874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23723</xdr:rowOff>
    </xdr:from>
    <xdr:to>
      <xdr:col>107</xdr:col>
      <xdr:colOff>101600</xdr:colOff>
      <xdr:row>59</xdr:row>
      <xdr:rowOff>125323</xdr:rowOff>
    </xdr:to>
    <xdr:sp macro="" textlink="">
      <xdr:nvSpPr>
        <xdr:cNvPr id="593" name="フローチャート: 判断 592">
          <a:extLst>
            <a:ext uri="{FF2B5EF4-FFF2-40B4-BE49-F238E27FC236}">
              <a16:creationId xmlns:a16="http://schemas.microsoft.com/office/drawing/2014/main" id="{7FB5335A-3909-4ABF-9B60-5B7E78B343DD}"/>
            </a:ext>
          </a:extLst>
        </xdr:cNvPr>
        <xdr:cNvSpPr/>
      </xdr:nvSpPr>
      <xdr:spPr>
        <a:xfrm>
          <a:off x="18345150" y="9770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20980</xdr:rowOff>
    </xdr:from>
    <xdr:to>
      <xdr:col>102</xdr:col>
      <xdr:colOff>165100</xdr:colOff>
      <xdr:row>59</xdr:row>
      <xdr:rowOff>122580</xdr:rowOff>
    </xdr:to>
    <xdr:sp macro="" textlink="">
      <xdr:nvSpPr>
        <xdr:cNvPr id="594" name="フローチャート: 判断 593">
          <a:extLst>
            <a:ext uri="{FF2B5EF4-FFF2-40B4-BE49-F238E27FC236}">
              <a16:creationId xmlns:a16="http://schemas.microsoft.com/office/drawing/2014/main" id="{596FBF61-1AFC-4775-BD58-B76337FBA091}"/>
            </a:ext>
          </a:extLst>
        </xdr:cNvPr>
        <xdr:cNvSpPr/>
      </xdr:nvSpPr>
      <xdr:spPr>
        <a:xfrm>
          <a:off x="17551400" y="97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45669</xdr:rowOff>
    </xdr:from>
    <xdr:to>
      <xdr:col>98</xdr:col>
      <xdr:colOff>38100</xdr:colOff>
      <xdr:row>59</xdr:row>
      <xdr:rowOff>147269</xdr:rowOff>
    </xdr:to>
    <xdr:sp macro="" textlink="">
      <xdr:nvSpPr>
        <xdr:cNvPr id="595" name="フローチャート: 判断 594">
          <a:extLst>
            <a:ext uri="{FF2B5EF4-FFF2-40B4-BE49-F238E27FC236}">
              <a16:creationId xmlns:a16="http://schemas.microsoft.com/office/drawing/2014/main" id="{CA5995D5-1AB8-4CFE-882C-6F84FD149D6E}"/>
            </a:ext>
          </a:extLst>
        </xdr:cNvPr>
        <xdr:cNvSpPr/>
      </xdr:nvSpPr>
      <xdr:spPr>
        <a:xfrm>
          <a:off x="16757650" y="979291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5AA9BB15-E925-4521-A846-C030DFB466BD}"/>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7E8EAE07-D948-4108-87CB-24427ADE2C40}"/>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8FAC7C36-5541-4783-988E-06907B965B90}"/>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AF43B065-E95E-40A2-B2F9-738736EFBD89}"/>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FCA9DC-0B52-40F4-8F10-97A135603776}"/>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143053</xdr:rowOff>
    </xdr:from>
    <xdr:to>
      <xdr:col>116</xdr:col>
      <xdr:colOff>114300</xdr:colOff>
      <xdr:row>59</xdr:row>
      <xdr:rowOff>73203</xdr:rowOff>
    </xdr:to>
    <xdr:sp macro="" textlink="">
      <xdr:nvSpPr>
        <xdr:cNvPr id="601" name="楕円 600">
          <a:extLst>
            <a:ext uri="{FF2B5EF4-FFF2-40B4-BE49-F238E27FC236}">
              <a16:creationId xmlns:a16="http://schemas.microsoft.com/office/drawing/2014/main" id="{AF9EC161-86FA-410C-AB24-0B3875F96381}"/>
            </a:ext>
          </a:extLst>
        </xdr:cNvPr>
        <xdr:cNvSpPr/>
      </xdr:nvSpPr>
      <xdr:spPr>
        <a:xfrm>
          <a:off x="19900900" y="972520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165930</xdr:rowOff>
    </xdr:from>
    <xdr:ext cx="469744" cy="259045"/>
    <xdr:sp macro="" textlink="">
      <xdr:nvSpPr>
        <xdr:cNvPr id="602" name="【学校施設】&#10;一人当たり面積該当値テキスト">
          <a:extLst>
            <a:ext uri="{FF2B5EF4-FFF2-40B4-BE49-F238E27FC236}">
              <a16:creationId xmlns:a16="http://schemas.microsoft.com/office/drawing/2014/main" id="{B4D32C55-6F0D-4F90-A86C-056658A4AC98}"/>
            </a:ext>
          </a:extLst>
        </xdr:cNvPr>
        <xdr:cNvSpPr txBox="1"/>
      </xdr:nvSpPr>
      <xdr:spPr>
        <a:xfrm>
          <a:off x="19989800" y="958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142596</xdr:rowOff>
    </xdr:from>
    <xdr:to>
      <xdr:col>112</xdr:col>
      <xdr:colOff>38100</xdr:colOff>
      <xdr:row>59</xdr:row>
      <xdr:rowOff>72746</xdr:rowOff>
    </xdr:to>
    <xdr:sp macro="" textlink="">
      <xdr:nvSpPr>
        <xdr:cNvPr id="603" name="楕円 602">
          <a:extLst>
            <a:ext uri="{FF2B5EF4-FFF2-40B4-BE49-F238E27FC236}">
              <a16:creationId xmlns:a16="http://schemas.microsoft.com/office/drawing/2014/main" id="{4FCCCFD5-62B4-4C16-BE11-70ACCE8D791D}"/>
            </a:ext>
          </a:extLst>
        </xdr:cNvPr>
        <xdr:cNvSpPr/>
      </xdr:nvSpPr>
      <xdr:spPr>
        <a:xfrm>
          <a:off x="19157950" y="972474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21946</xdr:rowOff>
    </xdr:from>
    <xdr:to>
      <xdr:col>116</xdr:col>
      <xdr:colOff>63500</xdr:colOff>
      <xdr:row>59</xdr:row>
      <xdr:rowOff>22403</xdr:rowOff>
    </xdr:to>
    <xdr:cxnSp macro="">
      <xdr:nvCxnSpPr>
        <xdr:cNvPr id="604" name="直線コネクタ 603">
          <a:extLst>
            <a:ext uri="{FF2B5EF4-FFF2-40B4-BE49-F238E27FC236}">
              <a16:creationId xmlns:a16="http://schemas.microsoft.com/office/drawing/2014/main" id="{6ACCB0ED-89CD-47B4-8DB4-350457AAEB9A}"/>
            </a:ext>
          </a:extLst>
        </xdr:cNvPr>
        <xdr:cNvCxnSpPr/>
      </xdr:nvCxnSpPr>
      <xdr:spPr>
        <a:xfrm>
          <a:off x="19202400" y="9769196"/>
          <a:ext cx="7493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135280</xdr:rowOff>
    </xdr:from>
    <xdr:to>
      <xdr:col>107</xdr:col>
      <xdr:colOff>101600</xdr:colOff>
      <xdr:row>59</xdr:row>
      <xdr:rowOff>65430</xdr:rowOff>
    </xdr:to>
    <xdr:sp macro="" textlink="">
      <xdr:nvSpPr>
        <xdr:cNvPr id="605" name="楕円 604">
          <a:extLst>
            <a:ext uri="{FF2B5EF4-FFF2-40B4-BE49-F238E27FC236}">
              <a16:creationId xmlns:a16="http://schemas.microsoft.com/office/drawing/2014/main" id="{D2769F8D-464E-4B56-8EC2-C955633AFB04}"/>
            </a:ext>
          </a:extLst>
        </xdr:cNvPr>
        <xdr:cNvSpPr/>
      </xdr:nvSpPr>
      <xdr:spPr>
        <a:xfrm>
          <a:off x="18345150" y="97174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14630</xdr:rowOff>
    </xdr:from>
    <xdr:to>
      <xdr:col>111</xdr:col>
      <xdr:colOff>177800</xdr:colOff>
      <xdr:row>59</xdr:row>
      <xdr:rowOff>21946</xdr:rowOff>
    </xdr:to>
    <xdr:cxnSp macro="">
      <xdr:nvCxnSpPr>
        <xdr:cNvPr id="606" name="直線コネクタ 605">
          <a:extLst>
            <a:ext uri="{FF2B5EF4-FFF2-40B4-BE49-F238E27FC236}">
              <a16:creationId xmlns:a16="http://schemas.microsoft.com/office/drawing/2014/main" id="{74803520-4776-4F49-AD45-8CCD9C95107B}"/>
            </a:ext>
          </a:extLst>
        </xdr:cNvPr>
        <xdr:cNvCxnSpPr/>
      </xdr:nvCxnSpPr>
      <xdr:spPr>
        <a:xfrm>
          <a:off x="18395950" y="9761880"/>
          <a:ext cx="80645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132994</xdr:rowOff>
    </xdr:from>
    <xdr:to>
      <xdr:col>102</xdr:col>
      <xdr:colOff>165100</xdr:colOff>
      <xdr:row>59</xdr:row>
      <xdr:rowOff>63144</xdr:rowOff>
    </xdr:to>
    <xdr:sp macro="" textlink="">
      <xdr:nvSpPr>
        <xdr:cNvPr id="607" name="楕円 606">
          <a:extLst>
            <a:ext uri="{FF2B5EF4-FFF2-40B4-BE49-F238E27FC236}">
              <a16:creationId xmlns:a16="http://schemas.microsoft.com/office/drawing/2014/main" id="{16556ED1-6A70-4975-8CCF-3D7B770BD9A6}"/>
            </a:ext>
          </a:extLst>
        </xdr:cNvPr>
        <xdr:cNvSpPr/>
      </xdr:nvSpPr>
      <xdr:spPr>
        <a:xfrm>
          <a:off x="17551400" y="97151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12344</xdr:rowOff>
    </xdr:from>
    <xdr:to>
      <xdr:col>107</xdr:col>
      <xdr:colOff>50800</xdr:colOff>
      <xdr:row>59</xdr:row>
      <xdr:rowOff>14630</xdr:rowOff>
    </xdr:to>
    <xdr:cxnSp macro="">
      <xdr:nvCxnSpPr>
        <xdr:cNvPr id="608" name="直線コネクタ 607">
          <a:extLst>
            <a:ext uri="{FF2B5EF4-FFF2-40B4-BE49-F238E27FC236}">
              <a16:creationId xmlns:a16="http://schemas.microsoft.com/office/drawing/2014/main" id="{260DA5D4-A184-475E-9668-799E9403EF47}"/>
            </a:ext>
          </a:extLst>
        </xdr:cNvPr>
        <xdr:cNvCxnSpPr/>
      </xdr:nvCxnSpPr>
      <xdr:spPr>
        <a:xfrm>
          <a:off x="17602200" y="9759594"/>
          <a:ext cx="7937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130708</xdr:rowOff>
    </xdr:from>
    <xdr:to>
      <xdr:col>98</xdr:col>
      <xdr:colOff>38100</xdr:colOff>
      <xdr:row>59</xdr:row>
      <xdr:rowOff>60858</xdr:rowOff>
    </xdr:to>
    <xdr:sp macro="" textlink="">
      <xdr:nvSpPr>
        <xdr:cNvPr id="609" name="楕円 608">
          <a:extLst>
            <a:ext uri="{FF2B5EF4-FFF2-40B4-BE49-F238E27FC236}">
              <a16:creationId xmlns:a16="http://schemas.microsoft.com/office/drawing/2014/main" id="{5411D830-3581-4AA8-8265-9305B50DBA73}"/>
            </a:ext>
          </a:extLst>
        </xdr:cNvPr>
        <xdr:cNvSpPr/>
      </xdr:nvSpPr>
      <xdr:spPr>
        <a:xfrm>
          <a:off x="16757650" y="971285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10058</xdr:rowOff>
    </xdr:from>
    <xdr:to>
      <xdr:col>102</xdr:col>
      <xdr:colOff>114300</xdr:colOff>
      <xdr:row>59</xdr:row>
      <xdr:rowOff>12344</xdr:rowOff>
    </xdr:to>
    <xdr:cxnSp macro="">
      <xdr:nvCxnSpPr>
        <xdr:cNvPr id="610" name="直線コネクタ 609">
          <a:extLst>
            <a:ext uri="{FF2B5EF4-FFF2-40B4-BE49-F238E27FC236}">
              <a16:creationId xmlns:a16="http://schemas.microsoft.com/office/drawing/2014/main" id="{2947DDE8-796C-41F3-A042-7B9089BCA838}"/>
            </a:ext>
          </a:extLst>
        </xdr:cNvPr>
        <xdr:cNvCxnSpPr/>
      </xdr:nvCxnSpPr>
      <xdr:spPr>
        <a:xfrm>
          <a:off x="16802100" y="9757308"/>
          <a:ext cx="8001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124223</xdr:rowOff>
    </xdr:from>
    <xdr:ext cx="469744" cy="259045"/>
    <xdr:sp macro="" textlink="">
      <xdr:nvSpPr>
        <xdr:cNvPr id="611" name="n_1aveValue【学校施設】&#10;一人当たり面積">
          <a:extLst>
            <a:ext uri="{FF2B5EF4-FFF2-40B4-BE49-F238E27FC236}">
              <a16:creationId xmlns:a16="http://schemas.microsoft.com/office/drawing/2014/main" id="{7123C31E-199A-483F-A080-37A76DA6F7B6}"/>
            </a:ext>
          </a:extLst>
        </xdr:cNvPr>
        <xdr:cNvSpPr txBox="1"/>
      </xdr:nvSpPr>
      <xdr:spPr>
        <a:xfrm>
          <a:off x="18980227" y="987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116450</xdr:rowOff>
    </xdr:from>
    <xdr:ext cx="469744" cy="259045"/>
    <xdr:sp macro="" textlink="">
      <xdr:nvSpPr>
        <xdr:cNvPr id="612" name="n_2aveValue【学校施設】&#10;一人当たり面積">
          <a:extLst>
            <a:ext uri="{FF2B5EF4-FFF2-40B4-BE49-F238E27FC236}">
              <a16:creationId xmlns:a16="http://schemas.microsoft.com/office/drawing/2014/main" id="{CCBF1AF7-74A2-4F8F-BE43-C46E3F391DCC}"/>
            </a:ext>
          </a:extLst>
        </xdr:cNvPr>
        <xdr:cNvSpPr txBox="1"/>
      </xdr:nvSpPr>
      <xdr:spPr>
        <a:xfrm>
          <a:off x="18180127" y="9863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113707</xdr:rowOff>
    </xdr:from>
    <xdr:ext cx="469744" cy="259045"/>
    <xdr:sp macro="" textlink="">
      <xdr:nvSpPr>
        <xdr:cNvPr id="613" name="n_3aveValue【学校施設】&#10;一人当たり面積">
          <a:extLst>
            <a:ext uri="{FF2B5EF4-FFF2-40B4-BE49-F238E27FC236}">
              <a16:creationId xmlns:a16="http://schemas.microsoft.com/office/drawing/2014/main" id="{B2F1A57F-80B9-481A-BE24-F0F320DD64A5}"/>
            </a:ext>
          </a:extLst>
        </xdr:cNvPr>
        <xdr:cNvSpPr txBox="1"/>
      </xdr:nvSpPr>
      <xdr:spPr>
        <a:xfrm>
          <a:off x="17386377" y="986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138396</xdr:rowOff>
    </xdr:from>
    <xdr:ext cx="469744" cy="259045"/>
    <xdr:sp macro="" textlink="">
      <xdr:nvSpPr>
        <xdr:cNvPr id="614" name="n_4aveValue【学校施設】&#10;一人当たり面積">
          <a:extLst>
            <a:ext uri="{FF2B5EF4-FFF2-40B4-BE49-F238E27FC236}">
              <a16:creationId xmlns:a16="http://schemas.microsoft.com/office/drawing/2014/main" id="{1EB8C10C-086E-448C-B588-8EFFAD060841}"/>
            </a:ext>
          </a:extLst>
        </xdr:cNvPr>
        <xdr:cNvSpPr txBox="1"/>
      </xdr:nvSpPr>
      <xdr:spPr>
        <a:xfrm>
          <a:off x="16592627" y="9885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89273</xdr:rowOff>
    </xdr:from>
    <xdr:ext cx="469744" cy="259045"/>
    <xdr:sp macro="" textlink="">
      <xdr:nvSpPr>
        <xdr:cNvPr id="615" name="n_1mainValue【学校施設】&#10;一人当たり面積">
          <a:extLst>
            <a:ext uri="{FF2B5EF4-FFF2-40B4-BE49-F238E27FC236}">
              <a16:creationId xmlns:a16="http://schemas.microsoft.com/office/drawing/2014/main" id="{3A5E4E6C-E839-43C0-9C65-6C458FB21229}"/>
            </a:ext>
          </a:extLst>
        </xdr:cNvPr>
        <xdr:cNvSpPr txBox="1"/>
      </xdr:nvSpPr>
      <xdr:spPr>
        <a:xfrm>
          <a:off x="18980227" y="950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81957</xdr:rowOff>
    </xdr:from>
    <xdr:ext cx="469744" cy="259045"/>
    <xdr:sp macro="" textlink="">
      <xdr:nvSpPr>
        <xdr:cNvPr id="616" name="n_2mainValue【学校施設】&#10;一人当たり面積">
          <a:extLst>
            <a:ext uri="{FF2B5EF4-FFF2-40B4-BE49-F238E27FC236}">
              <a16:creationId xmlns:a16="http://schemas.microsoft.com/office/drawing/2014/main" id="{087832B0-3DD7-4085-ACFF-DB0B81DDDB7A}"/>
            </a:ext>
          </a:extLst>
        </xdr:cNvPr>
        <xdr:cNvSpPr txBox="1"/>
      </xdr:nvSpPr>
      <xdr:spPr>
        <a:xfrm>
          <a:off x="18180127" y="949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79671</xdr:rowOff>
    </xdr:from>
    <xdr:ext cx="469744" cy="259045"/>
    <xdr:sp macro="" textlink="">
      <xdr:nvSpPr>
        <xdr:cNvPr id="617" name="n_3mainValue【学校施設】&#10;一人当たり面積">
          <a:extLst>
            <a:ext uri="{FF2B5EF4-FFF2-40B4-BE49-F238E27FC236}">
              <a16:creationId xmlns:a16="http://schemas.microsoft.com/office/drawing/2014/main" id="{8C574946-3EBD-4F0A-AED4-A34D7154C341}"/>
            </a:ext>
          </a:extLst>
        </xdr:cNvPr>
        <xdr:cNvSpPr txBox="1"/>
      </xdr:nvSpPr>
      <xdr:spPr>
        <a:xfrm>
          <a:off x="17386377" y="949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77385</xdr:rowOff>
    </xdr:from>
    <xdr:ext cx="469744" cy="259045"/>
    <xdr:sp macro="" textlink="">
      <xdr:nvSpPr>
        <xdr:cNvPr id="618" name="n_4mainValue【学校施設】&#10;一人当たり面積">
          <a:extLst>
            <a:ext uri="{FF2B5EF4-FFF2-40B4-BE49-F238E27FC236}">
              <a16:creationId xmlns:a16="http://schemas.microsoft.com/office/drawing/2014/main" id="{CA4E83D3-0706-4B2B-9CD8-89A7895206EF}"/>
            </a:ext>
          </a:extLst>
        </xdr:cNvPr>
        <xdr:cNvSpPr txBox="1"/>
      </xdr:nvSpPr>
      <xdr:spPr>
        <a:xfrm>
          <a:off x="16592627" y="949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a:extLst>
            <a:ext uri="{FF2B5EF4-FFF2-40B4-BE49-F238E27FC236}">
              <a16:creationId xmlns:a16="http://schemas.microsoft.com/office/drawing/2014/main" id="{B6928C08-EB84-4CE9-BE47-12AB8F8B48F8}"/>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a:extLst>
            <a:ext uri="{FF2B5EF4-FFF2-40B4-BE49-F238E27FC236}">
              <a16:creationId xmlns:a16="http://schemas.microsoft.com/office/drawing/2014/main" id="{A66432AC-6008-42EB-B279-520F1734250D}"/>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a:extLst>
            <a:ext uri="{FF2B5EF4-FFF2-40B4-BE49-F238E27FC236}">
              <a16:creationId xmlns:a16="http://schemas.microsoft.com/office/drawing/2014/main" id="{BABAD527-C982-421B-84A0-71140E545611}"/>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a:extLst>
            <a:ext uri="{FF2B5EF4-FFF2-40B4-BE49-F238E27FC236}">
              <a16:creationId xmlns:a16="http://schemas.microsoft.com/office/drawing/2014/main" id="{7D0636DB-16A9-46B4-B8AF-1B1AC9591CCE}"/>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a:extLst>
            <a:ext uri="{FF2B5EF4-FFF2-40B4-BE49-F238E27FC236}">
              <a16:creationId xmlns:a16="http://schemas.microsoft.com/office/drawing/2014/main" id="{7D022AE7-64A2-40F0-911B-9F35E8F2FF69}"/>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a:extLst>
            <a:ext uri="{FF2B5EF4-FFF2-40B4-BE49-F238E27FC236}">
              <a16:creationId xmlns:a16="http://schemas.microsoft.com/office/drawing/2014/main" id="{70E0DCC6-DEE7-4EE5-A162-3400EF7455AD}"/>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a:extLst>
            <a:ext uri="{FF2B5EF4-FFF2-40B4-BE49-F238E27FC236}">
              <a16:creationId xmlns:a16="http://schemas.microsoft.com/office/drawing/2014/main" id="{AD010083-B236-478F-ACE2-0D0E091A9B29}"/>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a:extLst>
            <a:ext uri="{FF2B5EF4-FFF2-40B4-BE49-F238E27FC236}">
              <a16:creationId xmlns:a16="http://schemas.microsoft.com/office/drawing/2014/main" id="{DE8A4BB1-B612-429F-B6F2-2288AA733BE9}"/>
            </a:ext>
          </a:extLst>
        </xdr:cNvPr>
        <xdr:cNvSpPr/>
      </xdr:nvSpPr>
      <xdr:spPr>
        <a:xfrm>
          <a:off x="1120775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7" name="正方形/長方形 626">
          <a:extLst>
            <a:ext uri="{FF2B5EF4-FFF2-40B4-BE49-F238E27FC236}">
              <a16:creationId xmlns:a16="http://schemas.microsoft.com/office/drawing/2014/main" id="{A6C65C30-F86D-43CC-B427-6F2E11D707F4}"/>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8" name="正方形/長方形 627">
          <a:extLst>
            <a:ext uri="{FF2B5EF4-FFF2-40B4-BE49-F238E27FC236}">
              <a16:creationId xmlns:a16="http://schemas.microsoft.com/office/drawing/2014/main" id="{879E6D99-133F-4290-8E58-CACA33CD0FF5}"/>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9" name="正方形/長方形 628">
          <a:extLst>
            <a:ext uri="{FF2B5EF4-FFF2-40B4-BE49-F238E27FC236}">
              <a16:creationId xmlns:a16="http://schemas.microsoft.com/office/drawing/2014/main" id="{96DE8976-EEE2-4DF1-A5CC-1669F1A69C11}"/>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0" name="正方形/長方形 629">
          <a:extLst>
            <a:ext uri="{FF2B5EF4-FFF2-40B4-BE49-F238E27FC236}">
              <a16:creationId xmlns:a16="http://schemas.microsoft.com/office/drawing/2014/main" id="{16D4A7F0-2328-4450-BA97-A286C95A322D}"/>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1" name="正方形/長方形 630">
          <a:extLst>
            <a:ext uri="{FF2B5EF4-FFF2-40B4-BE49-F238E27FC236}">
              <a16:creationId xmlns:a16="http://schemas.microsoft.com/office/drawing/2014/main" id="{D4ED2D7E-7F95-4F7D-A2C2-FF386A40756B}"/>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2" name="正方形/長方形 631">
          <a:extLst>
            <a:ext uri="{FF2B5EF4-FFF2-40B4-BE49-F238E27FC236}">
              <a16:creationId xmlns:a16="http://schemas.microsoft.com/office/drawing/2014/main" id="{1940621F-89F3-4F56-B0A2-56421F99F010}"/>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3" name="正方形/長方形 632">
          <a:extLst>
            <a:ext uri="{FF2B5EF4-FFF2-40B4-BE49-F238E27FC236}">
              <a16:creationId xmlns:a16="http://schemas.microsoft.com/office/drawing/2014/main" id="{41F6E0DC-9A91-40CB-A773-371467E80381}"/>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4" name="正方形/長方形 633">
          <a:extLst>
            <a:ext uri="{FF2B5EF4-FFF2-40B4-BE49-F238E27FC236}">
              <a16:creationId xmlns:a16="http://schemas.microsoft.com/office/drawing/2014/main" id="{763D0331-D4C1-4E13-949F-04B4BDDC527F}"/>
            </a:ext>
          </a:extLst>
        </xdr:cNvPr>
        <xdr:cNvSpPr/>
      </xdr:nvSpPr>
      <xdr:spPr>
        <a:xfrm>
          <a:off x="164592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5" name="正方形/長方形 634">
          <a:extLst>
            <a:ext uri="{FF2B5EF4-FFF2-40B4-BE49-F238E27FC236}">
              <a16:creationId xmlns:a16="http://schemas.microsoft.com/office/drawing/2014/main" id="{E4453DE0-07F8-4FB2-95A9-C177006E7851}"/>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6" name="正方形/長方形 635">
          <a:extLst>
            <a:ext uri="{FF2B5EF4-FFF2-40B4-BE49-F238E27FC236}">
              <a16:creationId xmlns:a16="http://schemas.microsoft.com/office/drawing/2014/main" id="{3D853737-1F78-49F4-B616-05CBF44CC2DD}"/>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7" name="正方形/長方形 636">
          <a:extLst>
            <a:ext uri="{FF2B5EF4-FFF2-40B4-BE49-F238E27FC236}">
              <a16:creationId xmlns:a16="http://schemas.microsoft.com/office/drawing/2014/main" id="{33E6DE25-7339-4181-98D0-58A85C4A4430}"/>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8" name="正方形/長方形 637">
          <a:extLst>
            <a:ext uri="{FF2B5EF4-FFF2-40B4-BE49-F238E27FC236}">
              <a16:creationId xmlns:a16="http://schemas.microsoft.com/office/drawing/2014/main" id="{5B159015-B0DD-4937-A01D-1076D03E5F19}"/>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9" name="正方形/長方形 638">
          <a:extLst>
            <a:ext uri="{FF2B5EF4-FFF2-40B4-BE49-F238E27FC236}">
              <a16:creationId xmlns:a16="http://schemas.microsoft.com/office/drawing/2014/main" id="{A7FD2D4B-F9A3-4682-AF81-E7E29B9D1260}"/>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0" name="正方形/長方形 639">
          <a:extLst>
            <a:ext uri="{FF2B5EF4-FFF2-40B4-BE49-F238E27FC236}">
              <a16:creationId xmlns:a16="http://schemas.microsoft.com/office/drawing/2014/main" id="{188A3606-FFCE-4322-81FB-A8E6DBDB3798}"/>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1" name="正方形/長方形 640">
          <a:extLst>
            <a:ext uri="{FF2B5EF4-FFF2-40B4-BE49-F238E27FC236}">
              <a16:creationId xmlns:a16="http://schemas.microsoft.com/office/drawing/2014/main" id="{A32C181B-852D-4543-9BC2-1FE30C8EEA76}"/>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2" name="正方形/長方形 641">
          <a:extLst>
            <a:ext uri="{FF2B5EF4-FFF2-40B4-BE49-F238E27FC236}">
              <a16:creationId xmlns:a16="http://schemas.microsoft.com/office/drawing/2014/main" id="{176FC730-312D-49B2-A872-A593798FA07B}"/>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3" name="テキスト ボックス 642">
          <a:extLst>
            <a:ext uri="{FF2B5EF4-FFF2-40B4-BE49-F238E27FC236}">
              <a16:creationId xmlns:a16="http://schemas.microsoft.com/office/drawing/2014/main" id="{586630D8-8566-4D16-B6FF-ADE4A1300032}"/>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4" name="直線コネクタ 643">
          <a:extLst>
            <a:ext uri="{FF2B5EF4-FFF2-40B4-BE49-F238E27FC236}">
              <a16:creationId xmlns:a16="http://schemas.microsoft.com/office/drawing/2014/main" id="{BEC4365D-32A4-4CE9-864C-FE40A14A950D}"/>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5" name="テキスト ボックス 644">
          <a:extLst>
            <a:ext uri="{FF2B5EF4-FFF2-40B4-BE49-F238E27FC236}">
              <a16:creationId xmlns:a16="http://schemas.microsoft.com/office/drawing/2014/main" id="{B8A69BD6-CA6C-43FE-BA79-A99E20758E03}"/>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6" name="直線コネクタ 645">
          <a:extLst>
            <a:ext uri="{FF2B5EF4-FFF2-40B4-BE49-F238E27FC236}">
              <a16:creationId xmlns:a16="http://schemas.microsoft.com/office/drawing/2014/main" id="{6CF0BA46-BC3C-484B-BEAD-D1852DE29914}"/>
            </a:ext>
          </a:extLst>
        </xdr:cNvPr>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7" name="テキスト ボックス 646">
          <a:extLst>
            <a:ext uri="{FF2B5EF4-FFF2-40B4-BE49-F238E27FC236}">
              <a16:creationId xmlns:a16="http://schemas.microsoft.com/office/drawing/2014/main" id="{5B264AFC-19F2-4275-B641-3AAADFB4AB22}"/>
            </a:ext>
          </a:extLst>
        </xdr:cNvPr>
        <xdr:cNvSpPr txBox="1"/>
      </xdr:nvSpPr>
      <xdr:spPr>
        <a:xfrm>
          <a:off x="107977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8" name="直線コネクタ 647">
          <a:extLst>
            <a:ext uri="{FF2B5EF4-FFF2-40B4-BE49-F238E27FC236}">
              <a16:creationId xmlns:a16="http://schemas.microsoft.com/office/drawing/2014/main" id="{008D7270-C21C-4089-802D-73B450DC952D}"/>
            </a:ext>
          </a:extLst>
        </xdr:cNvPr>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9" name="テキスト ボックス 648">
          <a:extLst>
            <a:ext uri="{FF2B5EF4-FFF2-40B4-BE49-F238E27FC236}">
              <a16:creationId xmlns:a16="http://schemas.microsoft.com/office/drawing/2014/main" id="{BEE37BF1-C182-489E-B550-50CADEAEA921}"/>
            </a:ext>
          </a:extLst>
        </xdr:cNvPr>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0" name="直線コネクタ 649">
          <a:extLst>
            <a:ext uri="{FF2B5EF4-FFF2-40B4-BE49-F238E27FC236}">
              <a16:creationId xmlns:a16="http://schemas.microsoft.com/office/drawing/2014/main" id="{D23EDD19-C6FC-4BC9-8489-9F1586DF04E6}"/>
            </a:ext>
          </a:extLst>
        </xdr:cNvPr>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1" name="テキスト ボックス 650">
          <a:extLst>
            <a:ext uri="{FF2B5EF4-FFF2-40B4-BE49-F238E27FC236}">
              <a16:creationId xmlns:a16="http://schemas.microsoft.com/office/drawing/2014/main" id="{A2CBB91F-EB59-46BF-9E01-1131D19D9BBF}"/>
            </a:ext>
          </a:extLst>
        </xdr:cNvPr>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2" name="直線コネクタ 651">
          <a:extLst>
            <a:ext uri="{FF2B5EF4-FFF2-40B4-BE49-F238E27FC236}">
              <a16:creationId xmlns:a16="http://schemas.microsoft.com/office/drawing/2014/main" id="{D164BD06-1479-4862-ADC5-506445606AFA}"/>
            </a:ext>
          </a:extLst>
        </xdr:cNvPr>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3" name="テキスト ボックス 652">
          <a:extLst>
            <a:ext uri="{FF2B5EF4-FFF2-40B4-BE49-F238E27FC236}">
              <a16:creationId xmlns:a16="http://schemas.microsoft.com/office/drawing/2014/main" id="{2DA83EF5-9DAA-4EFA-9D4F-F6BC8DAABDF5}"/>
            </a:ext>
          </a:extLst>
        </xdr:cNvPr>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4" name="直線コネクタ 653">
          <a:extLst>
            <a:ext uri="{FF2B5EF4-FFF2-40B4-BE49-F238E27FC236}">
              <a16:creationId xmlns:a16="http://schemas.microsoft.com/office/drawing/2014/main" id="{ECC83AAE-8926-421B-B5CC-28793407C1D0}"/>
            </a:ext>
          </a:extLst>
        </xdr:cNvPr>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5" name="テキスト ボックス 654">
          <a:extLst>
            <a:ext uri="{FF2B5EF4-FFF2-40B4-BE49-F238E27FC236}">
              <a16:creationId xmlns:a16="http://schemas.microsoft.com/office/drawing/2014/main" id="{041ACB82-1F65-4AEC-ABDB-BB2E55BF9D0C}"/>
            </a:ext>
          </a:extLst>
        </xdr:cNvPr>
        <xdr:cNvSpPr txBox="1"/>
      </xdr:nvSpPr>
      <xdr:spPr>
        <a:xfrm>
          <a:off x="108427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6" name="直線コネクタ 655">
          <a:extLst>
            <a:ext uri="{FF2B5EF4-FFF2-40B4-BE49-F238E27FC236}">
              <a16:creationId xmlns:a16="http://schemas.microsoft.com/office/drawing/2014/main" id="{49C72805-B97E-4E6B-A766-B9C7AC9D720F}"/>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7" name="テキスト ボックス 656">
          <a:extLst>
            <a:ext uri="{FF2B5EF4-FFF2-40B4-BE49-F238E27FC236}">
              <a16:creationId xmlns:a16="http://schemas.microsoft.com/office/drawing/2014/main" id="{C4F3DBAB-115D-44CC-B0F0-ABB1249DF53D}"/>
            </a:ext>
          </a:extLst>
        </xdr:cNvPr>
        <xdr:cNvSpPr txBox="1"/>
      </xdr:nvSpPr>
      <xdr:spPr>
        <a:xfrm>
          <a:off x="1090691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8" name="【公民館】&#10;有形固定資産減価償却率グラフ枠">
          <a:extLst>
            <a:ext uri="{FF2B5EF4-FFF2-40B4-BE49-F238E27FC236}">
              <a16:creationId xmlns:a16="http://schemas.microsoft.com/office/drawing/2014/main" id="{EC629DA9-E902-49B0-8ADD-A87CBE4E4189}"/>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43814</xdr:rowOff>
    </xdr:from>
    <xdr:to>
      <xdr:col>85</xdr:col>
      <xdr:colOff>126364</xdr:colOff>
      <xdr:row>108</xdr:row>
      <xdr:rowOff>152400</xdr:rowOff>
    </xdr:to>
    <xdr:cxnSp macro="">
      <xdr:nvCxnSpPr>
        <xdr:cNvPr id="659" name="直線コネクタ 658">
          <a:extLst>
            <a:ext uri="{FF2B5EF4-FFF2-40B4-BE49-F238E27FC236}">
              <a16:creationId xmlns:a16="http://schemas.microsoft.com/office/drawing/2014/main" id="{CC07729F-EA83-43A0-84B5-CC7EC14DC28F}"/>
            </a:ext>
          </a:extLst>
        </xdr:cNvPr>
        <xdr:cNvCxnSpPr/>
      </xdr:nvCxnSpPr>
      <xdr:spPr>
        <a:xfrm flipV="1">
          <a:off x="14699614" y="166173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0" name="【公民館】&#10;有形固定資産減価償却率最小値テキスト">
          <a:extLst>
            <a:ext uri="{FF2B5EF4-FFF2-40B4-BE49-F238E27FC236}">
              <a16:creationId xmlns:a16="http://schemas.microsoft.com/office/drawing/2014/main" id="{8E54DCB8-70A1-47CA-8E40-1743540E9C62}"/>
            </a:ext>
          </a:extLst>
        </xdr:cNvPr>
        <xdr:cNvSpPr txBox="1"/>
      </xdr:nvSpPr>
      <xdr:spPr>
        <a:xfrm>
          <a:off x="14738350"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1" name="直線コネクタ 660">
          <a:extLst>
            <a:ext uri="{FF2B5EF4-FFF2-40B4-BE49-F238E27FC236}">
              <a16:creationId xmlns:a16="http://schemas.microsoft.com/office/drawing/2014/main" id="{71C36279-5727-44C3-A097-B7E3AF3E8C14}"/>
            </a:ext>
          </a:extLst>
        </xdr:cNvPr>
        <xdr:cNvCxnSpPr/>
      </xdr:nvCxnSpPr>
      <xdr:spPr>
        <a:xfrm>
          <a:off x="14611350" y="18097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161941</xdr:rowOff>
    </xdr:from>
    <xdr:ext cx="405111" cy="259045"/>
    <xdr:sp macro="" textlink="">
      <xdr:nvSpPr>
        <xdr:cNvPr id="662" name="【公民館】&#10;有形固定資産減価償却率最大値テキスト">
          <a:extLst>
            <a:ext uri="{FF2B5EF4-FFF2-40B4-BE49-F238E27FC236}">
              <a16:creationId xmlns:a16="http://schemas.microsoft.com/office/drawing/2014/main" id="{D9228819-16B5-49C1-9B97-B10E685F1976}"/>
            </a:ext>
          </a:extLst>
        </xdr:cNvPr>
        <xdr:cNvSpPr txBox="1"/>
      </xdr:nvSpPr>
      <xdr:spPr>
        <a:xfrm>
          <a:off x="14738350" y="16392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43814</xdr:rowOff>
    </xdr:from>
    <xdr:to>
      <xdr:col>86</xdr:col>
      <xdr:colOff>25400</xdr:colOff>
      <xdr:row>100</xdr:row>
      <xdr:rowOff>43814</xdr:rowOff>
    </xdr:to>
    <xdr:cxnSp macro="">
      <xdr:nvCxnSpPr>
        <xdr:cNvPr id="663" name="直線コネクタ 662">
          <a:extLst>
            <a:ext uri="{FF2B5EF4-FFF2-40B4-BE49-F238E27FC236}">
              <a16:creationId xmlns:a16="http://schemas.microsoft.com/office/drawing/2014/main" id="{7947D578-4FA9-4B63-8D4D-E7B983C0D648}"/>
            </a:ext>
          </a:extLst>
        </xdr:cNvPr>
        <xdr:cNvCxnSpPr/>
      </xdr:nvCxnSpPr>
      <xdr:spPr>
        <a:xfrm>
          <a:off x="14611350" y="166173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40022</xdr:rowOff>
    </xdr:from>
    <xdr:ext cx="405111" cy="259045"/>
    <xdr:sp macro="" textlink="">
      <xdr:nvSpPr>
        <xdr:cNvPr id="664" name="【公民館】&#10;有形固定資産減価償却率平均値テキスト">
          <a:extLst>
            <a:ext uri="{FF2B5EF4-FFF2-40B4-BE49-F238E27FC236}">
              <a16:creationId xmlns:a16="http://schemas.microsoft.com/office/drawing/2014/main" id="{3C96D346-0743-408B-8966-448591E72FFF}"/>
            </a:ext>
          </a:extLst>
        </xdr:cNvPr>
        <xdr:cNvSpPr txBox="1"/>
      </xdr:nvSpPr>
      <xdr:spPr>
        <a:xfrm>
          <a:off x="14738350" y="17299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61595</xdr:rowOff>
    </xdr:from>
    <xdr:to>
      <xdr:col>85</xdr:col>
      <xdr:colOff>177800</xdr:colOff>
      <xdr:row>104</xdr:row>
      <xdr:rowOff>163195</xdr:rowOff>
    </xdr:to>
    <xdr:sp macro="" textlink="">
      <xdr:nvSpPr>
        <xdr:cNvPr id="665" name="フローチャート: 判断 664">
          <a:extLst>
            <a:ext uri="{FF2B5EF4-FFF2-40B4-BE49-F238E27FC236}">
              <a16:creationId xmlns:a16="http://schemas.microsoft.com/office/drawing/2014/main" id="{41F7653D-0B4F-46DA-B651-8F3E6BD0D275}"/>
            </a:ext>
          </a:extLst>
        </xdr:cNvPr>
        <xdr:cNvSpPr/>
      </xdr:nvSpPr>
      <xdr:spPr>
        <a:xfrm>
          <a:off x="14649450" y="1732089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34925</xdr:rowOff>
    </xdr:from>
    <xdr:to>
      <xdr:col>81</xdr:col>
      <xdr:colOff>101600</xdr:colOff>
      <xdr:row>104</xdr:row>
      <xdr:rowOff>136525</xdr:rowOff>
    </xdr:to>
    <xdr:sp macro="" textlink="">
      <xdr:nvSpPr>
        <xdr:cNvPr id="666" name="フローチャート: 判断 665">
          <a:extLst>
            <a:ext uri="{FF2B5EF4-FFF2-40B4-BE49-F238E27FC236}">
              <a16:creationId xmlns:a16="http://schemas.microsoft.com/office/drawing/2014/main" id="{5C673067-F228-4D41-9961-F865B4267672}"/>
            </a:ext>
          </a:extLst>
        </xdr:cNvPr>
        <xdr:cNvSpPr/>
      </xdr:nvSpPr>
      <xdr:spPr>
        <a:xfrm>
          <a:off x="13887450" y="1729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17780</xdr:rowOff>
    </xdr:from>
    <xdr:to>
      <xdr:col>76</xdr:col>
      <xdr:colOff>165100</xdr:colOff>
      <xdr:row>104</xdr:row>
      <xdr:rowOff>119380</xdr:rowOff>
    </xdr:to>
    <xdr:sp macro="" textlink="">
      <xdr:nvSpPr>
        <xdr:cNvPr id="667" name="フローチャート: 判断 666">
          <a:extLst>
            <a:ext uri="{FF2B5EF4-FFF2-40B4-BE49-F238E27FC236}">
              <a16:creationId xmlns:a16="http://schemas.microsoft.com/office/drawing/2014/main" id="{86B02599-861B-496C-B922-4B8249EF9ABD}"/>
            </a:ext>
          </a:extLst>
        </xdr:cNvPr>
        <xdr:cNvSpPr/>
      </xdr:nvSpPr>
      <xdr:spPr>
        <a:xfrm>
          <a:off x="13093700" y="1727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38736</xdr:rowOff>
    </xdr:from>
    <xdr:to>
      <xdr:col>72</xdr:col>
      <xdr:colOff>38100</xdr:colOff>
      <xdr:row>104</xdr:row>
      <xdr:rowOff>140336</xdr:rowOff>
    </xdr:to>
    <xdr:sp macro="" textlink="">
      <xdr:nvSpPr>
        <xdr:cNvPr id="668" name="フローチャート: 判断 667">
          <a:extLst>
            <a:ext uri="{FF2B5EF4-FFF2-40B4-BE49-F238E27FC236}">
              <a16:creationId xmlns:a16="http://schemas.microsoft.com/office/drawing/2014/main" id="{82719D21-6F9B-489F-8E61-2ED28A6CCF88}"/>
            </a:ext>
          </a:extLst>
        </xdr:cNvPr>
        <xdr:cNvSpPr/>
      </xdr:nvSpPr>
      <xdr:spPr>
        <a:xfrm>
          <a:off x="12299950" y="1729803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669" name="フローチャート: 判断 668">
          <a:extLst>
            <a:ext uri="{FF2B5EF4-FFF2-40B4-BE49-F238E27FC236}">
              <a16:creationId xmlns:a16="http://schemas.microsoft.com/office/drawing/2014/main" id="{02CEDE47-5DB3-4BC5-BB35-1AE6BC41D483}"/>
            </a:ext>
          </a:extLst>
        </xdr:cNvPr>
        <xdr:cNvSpPr/>
      </xdr:nvSpPr>
      <xdr:spPr>
        <a:xfrm>
          <a:off x="11487150" y="17261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CFD4BFE8-CFB5-48E3-87E3-2ABF47E4A87F}"/>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3D8373E3-2AD2-4F41-B758-C3FED490A1C2}"/>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7A6CF59-576D-4599-910D-48374C5B4B81}"/>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9979B70A-BEBF-417E-AB0E-81C4B482A743}"/>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E7AC69DF-44F0-4E62-B831-42C24D6E7DE9}"/>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675" name="楕円 674">
          <a:extLst>
            <a:ext uri="{FF2B5EF4-FFF2-40B4-BE49-F238E27FC236}">
              <a16:creationId xmlns:a16="http://schemas.microsoft.com/office/drawing/2014/main" id="{B5BDAA8C-70CA-4AC4-8DFD-0BBF120E78E3}"/>
            </a:ext>
          </a:extLst>
        </xdr:cNvPr>
        <xdr:cNvSpPr/>
      </xdr:nvSpPr>
      <xdr:spPr>
        <a:xfrm>
          <a:off x="14649450" y="1721231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147338</xdr:rowOff>
    </xdr:from>
    <xdr:ext cx="405111" cy="259045"/>
    <xdr:sp macro="" textlink="">
      <xdr:nvSpPr>
        <xdr:cNvPr id="676" name="【公民館】&#10;有形固定資産減価償却率該当値テキスト">
          <a:extLst>
            <a:ext uri="{FF2B5EF4-FFF2-40B4-BE49-F238E27FC236}">
              <a16:creationId xmlns:a16="http://schemas.microsoft.com/office/drawing/2014/main" id="{DF06A6D3-FDAD-44E3-B178-441CE5DE29FF}"/>
            </a:ext>
          </a:extLst>
        </xdr:cNvPr>
        <xdr:cNvSpPr txBox="1"/>
      </xdr:nvSpPr>
      <xdr:spPr>
        <a:xfrm>
          <a:off x="14738350" y="1706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128270</xdr:rowOff>
    </xdr:from>
    <xdr:to>
      <xdr:col>81</xdr:col>
      <xdr:colOff>101600</xdr:colOff>
      <xdr:row>104</xdr:row>
      <xdr:rowOff>58420</xdr:rowOff>
    </xdr:to>
    <xdr:sp macro="" textlink="">
      <xdr:nvSpPr>
        <xdr:cNvPr id="677" name="楕円 676">
          <a:extLst>
            <a:ext uri="{FF2B5EF4-FFF2-40B4-BE49-F238E27FC236}">
              <a16:creationId xmlns:a16="http://schemas.microsoft.com/office/drawing/2014/main" id="{0BF0086C-B3DA-4384-B399-64032B0BB092}"/>
            </a:ext>
          </a:extLst>
        </xdr:cNvPr>
        <xdr:cNvSpPr/>
      </xdr:nvSpPr>
      <xdr:spPr>
        <a:xfrm>
          <a:off x="13887450" y="172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3811</xdr:rowOff>
    </xdr:from>
    <xdr:to>
      <xdr:col>85</xdr:col>
      <xdr:colOff>127000</xdr:colOff>
      <xdr:row>104</xdr:row>
      <xdr:rowOff>7620</xdr:rowOff>
    </xdr:to>
    <xdr:cxnSp macro="">
      <xdr:nvCxnSpPr>
        <xdr:cNvPr id="678" name="直線コネクタ 677">
          <a:extLst>
            <a:ext uri="{FF2B5EF4-FFF2-40B4-BE49-F238E27FC236}">
              <a16:creationId xmlns:a16="http://schemas.microsoft.com/office/drawing/2014/main" id="{C062CCFB-BBE3-464D-B23A-0EF1C143BA35}"/>
            </a:ext>
          </a:extLst>
        </xdr:cNvPr>
        <xdr:cNvCxnSpPr/>
      </xdr:nvCxnSpPr>
      <xdr:spPr>
        <a:xfrm flipV="1">
          <a:off x="13938250" y="17263111"/>
          <a:ext cx="762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78739</xdr:rowOff>
    </xdr:from>
    <xdr:to>
      <xdr:col>76</xdr:col>
      <xdr:colOff>165100</xdr:colOff>
      <xdr:row>104</xdr:row>
      <xdr:rowOff>8889</xdr:rowOff>
    </xdr:to>
    <xdr:sp macro="" textlink="">
      <xdr:nvSpPr>
        <xdr:cNvPr id="679" name="楕円 678">
          <a:extLst>
            <a:ext uri="{FF2B5EF4-FFF2-40B4-BE49-F238E27FC236}">
              <a16:creationId xmlns:a16="http://schemas.microsoft.com/office/drawing/2014/main" id="{873AB6F9-AA3C-4B4C-9EF3-DC0EE8B1180B}"/>
            </a:ext>
          </a:extLst>
        </xdr:cNvPr>
        <xdr:cNvSpPr/>
      </xdr:nvSpPr>
      <xdr:spPr>
        <a:xfrm>
          <a:off x="13093700" y="1716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129539</xdr:rowOff>
    </xdr:from>
    <xdr:to>
      <xdr:col>81</xdr:col>
      <xdr:colOff>50800</xdr:colOff>
      <xdr:row>104</xdr:row>
      <xdr:rowOff>7620</xdr:rowOff>
    </xdr:to>
    <xdr:cxnSp macro="">
      <xdr:nvCxnSpPr>
        <xdr:cNvPr id="680" name="直線コネクタ 679">
          <a:extLst>
            <a:ext uri="{FF2B5EF4-FFF2-40B4-BE49-F238E27FC236}">
              <a16:creationId xmlns:a16="http://schemas.microsoft.com/office/drawing/2014/main" id="{EB57883B-BBBB-400C-ADA2-5584D35D0D1F}"/>
            </a:ext>
          </a:extLst>
        </xdr:cNvPr>
        <xdr:cNvCxnSpPr/>
      </xdr:nvCxnSpPr>
      <xdr:spPr>
        <a:xfrm>
          <a:off x="13144500" y="17217389"/>
          <a:ext cx="79375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31114</xdr:rowOff>
    </xdr:from>
    <xdr:to>
      <xdr:col>72</xdr:col>
      <xdr:colOff>38100</xdr:colOff>
      <xdr:row>103</xdr:row>
      <xdr:rowOff>132714</xdr:rowOff>
    </xdr:to>
    <xdr:sp macro="" textlink="">
      <xdr:nvSpPr>
        <xdr:cNvPr id="681" name="楕円 680">
          <a:extLst>
            <a:ext uri="{FF2B5EF4-FFF2-40B4-BE49-F238E27FC236}">
              <a16:creationId xmlns:a16="http://schemas.microsoft.com/office/drawing/2014/main" id="{2C78B1EF-78CD-4B19-B035-23CA654FA757}"/>
            </a:ext>
          </a:extLst>
        </xdr:cNvPr>
        <xdr:cNvSpPr/>
      </xdr:nvSpPr>
      <xdr:spPr>
        <a:xfrm>
          <a:off x="12299950" y="171189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81914</xdr:rowOff>
    </xdr:from>
    <xdr:to>
      <xdr:col>76</xdr:col>
      <xdr:colOff>114300</xdr:colOff>
      <xdr:row>103</xdr:row>
      <xdr:rowOff>129539</xdr:rowOff>
    </xdr:to>
    <xdr:cxnSp macro="">
      <xdr:nvCxnSpPr>
        <xdr:cNvPr id="682" name="直線コネクタ 681">
          <a:extLst>
            <a:ext uri="{FF2B5EF4-FFF2-40B4-BE49-F238E27FC236}">
              <a16:creationId xmlns:a16="http://schemas.microsoft.com/office/drawing/2014/main" id="{E7BDDD24-BC01-4778-9DBE-457863AC8CD3}"/>
            </a:ext>
          </a:extLst>
        </xdr:cNvPr>
        <xdr:cNvCxnSpPr/>
      </xdr:nvCxnSpPr>
      <xdr:spPr>
        <a:xfrm>
          <a:off x="12344400" y="17169764"/>
          <a:ext cx="8001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153036</xdr:rowOff>
    </xdr:from>
    <xdr:to>
      <xdr:col>67</xdr:col>
      <xdr:colOff>101600</xdr:colOff>
      <xdr:row>103</xdr:row>
      <xdr:rowOff>83186</xdr:rowOff>
    </xdr:to>
    <xdr:sp macro="" textlink="">
      <xdr:nvSpPr>
        <xdr:cNvPr id="683" name="楕円 682">
          <a:extLst>
            <a:ext uri="{FF2B5EF4-FFF2-40B4-BE49-F238E27FC236}">
              <a16:creationId xmlns:a16="http://schemas.microsoft.com/office/drawing/2014/main" id="{A81A7705-25F9-4F36-93E1-791F7ABC948E}"/>
            </a:ext>
          </a:extLst>
        </xdr:cNvPr>
        <xdr:cNvSpPr/>
      </xdr:nvSpPr>
      <xdr:spPr>
        <a:xfrm>
          <a:off x="11487150" y="1706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32386</xdr:rowOff>
    </xdr:from>
    <xdr:to>
      <xdr:col>71</xdr:col>
      <xdr:colOff>177800</xdr:colOff>
      <xdr:row>103</xdr:row>
      <xdr:rowOff>81914</xdr:rowOff>
    </xdr:to>
    <xdr:cxnSp macro="">
      <xdr:nvCxnSpPr>
        <xdr:cNvPr id="684" name="直線コネクタ 683">
          <a:extLst>
            <a:ext uri="{FF2B5EF4-FFF2-40B4-BE49-F238E27FC236}">
              <a16:creationId xmlns:a16="http://schemas.microsoft.com/office/drawing/2014/main" id="{4A181090-38ED-4D5C-B83F-2CF29CEDA0C7}"/>
            </a:ext>
          </a:extLst>
        </xdr:cNvPr>
        <xdr:cNvCxnSpPr/>
      </xdr:nvCxnSpPr>
      <xdr:spPr>
        <a:xfrm>
          <a:off x="11537950" y="17120236"/>
          <a:ext cx="80645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127652</xdr:rowOff>
    </xdr:from>
    <xdr:ext cx="405111" cy="259045"/>
    <xdr:sp macro="" textlink="">
      <xdr:nvSpPr>
        <xdr:cNvPr id="685" name="n_1aveValue【公民館】&#10;有形固定資産減価償却率">
          <a:extLst>
            <a:ext uri="{FF2B5EF4-FFF2-40B4-BE49-F238E27FC236}">
              <a16:creationId xmlns:a16="http://schemas.microsoft.com/office/drawing/2014/main" id="{7EB0462E-F5D0-4CA7-98A7-1883EB3F38B9}"/>
            </a:ext>
          </a:extLst>
        </xdr:cNvPr>
        <xdr:cNvSpPr txBox="1"/>
      </xdr:nvSpPr>
      <xdr:spPr>
        <a:xfrm>
          <a:off x="13742044" y="17386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110507</xdr:rowOff>
    </xdr:from>
    <xdr:ext cx="405111" cy="259045"/>
    <xdr:sp macro="" textlink="">
      <xdr:nvSpPr>
        <xdr:cNvPr id="686" name="n_2aveValue【公民館】&#10;有形固定資産減価償却率">
          <a:extLst>
            <a:ext uri="{FF2B5EF4-FFF2-40B4-BE49-F238E27FC236}">
              <a16:creationId xmlns:a16="http://schemas.microsoft.com/office/drawing/2014/main" id="{8697C5D1-DDB5-49C4-9DC4-E849B5C4E90B}"/>
            </a:ext>
          </a:extLst>
        </xdr:cNvPr>
        <xdr:cNvSpPr txBox="1"/>
      </xdr:nvSpPr>
      <xdr:spPr>
        <a:xfrm>
          <a:off x="12960994" y="17369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131463</xdr:rowOff>
    </xdr:from>
    <xdr:ext cx="405111" cy="259045"/>
    <xdr:sp macro="" textlink="">
      <xdr:nvSpPr>
        <xdr:cNvPr id="687" name="n_3aveValue【公民館】&#10;有形固定資産減価償却率">
          <a:extLst>
            <a:ext uri="{FF2B5EF4-FFF2-40B4-BE49-F238E27FC236}">
              <a16:creationId xmlns:a16="http://schemas.microsoft.com/office/drawing/2014/main" id="{D2505EAD-6B1E-4656-B42C-6A7701715E63}"/>
            </a:ext>
          </a:extLst>
        </xdr:cNvPr>
        <xdr:cNvSpPr txBox="1"/>
      </xdr:nvSpPr>
      <xdr:spPr>
        <a:xfrm>
          <a:off x="12167244" y="1739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95266</xdr:rowOff>
    </xdr:from>
    <xdr:ext cx="405111" cy="259045"/>
    <xdr:sp macro="" textlink="">
      <xdr:nvSpPr>
        <xdr:cNvPr id="688" name="n_4aveValue【公民館】&#10;有形固定資産減価償却率">
          <a:extLst>
            <a:ext uri="{FF2B5EF4-FFF2-40B4-BE49-F238E27FC236}">
              <a16:creationId xmlns:a16="http://schemas.microsoft.com/office/drawing/2014/main" id="{99E498F6-B758-4871-AF16-67711AFF707E}"/>
            </a:ext>
          </a:extLst>
        </xdr:cNvPr>
        <xdr:cNvSpPr txBox="1"/>
      </xdr:nvSpPr>
      <xdr:spPr>
        <a:xfrm>
          <a:off x="11354444" y="17354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74947</xdr:rowOff>
    </xdr:from>
    <xdr:ext cx="405111" cy="259045"/>
    <xdr:sp macro="" textlink="">
      <xdr:nvSpPr>
        <xdr:cNvPr id="689" name="n_1mainValue【公民館】&#10;有形固定資産減価償却率">
          <a:extLst>
            <a:ext uri="{FF2B5EF4-FFF2-40B4-BE49-F238E27FC236}">
              <a16:creationId xmlns:a16="http://schemas.microsoft.com/office/drawing/2014/main" id="{8D6FE8D8-62BE-4A2F-B3D8-1CD9DB0AA7D6}"/>
            </a:ext>
          </a:extLst>
        </xdr:cNvPr>
        <xdr:cNvSpPr txBox="1"/>
      </xdr:nvSpPr>
      <xdr:spPr>
        <a:xfrm>
          <a:off x="13742044" y="1699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25416</xdr:rowOff>
    </xdr:from>
    <xdr:ext cx="405111" cy="259045"/>
    <xdr:sp macro="" textlink="">
      <xdr:nvSpPr>
        <xdr:cNvPr id="690" name="n_2mainValue【公民館】&#10;有形固定資産減価償却率">
          <a:extLst>
            <a:ext uri="{FF2B5EF4-FFF2-40B4-BE49-F238E27FC236}">
              <a16:creationId xmlns:a16="http://schemas.microsoft.com/office/drawing/2014/main" id="{D252BC10-88BD-442E-A755-2B2F1A81B698}"/>
            </a:ext>
          </a:extLst>
        </xdr:cNvPr>
        <xdr:cNvSpPr txBox="1"/>
      </xdr:nvSpPr>
      <xdr:spPr>
        <a:xfrm>
          <a:off x="12960994" y="1694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149241</xdr:rowOff>
    </xdr:from>
    <xdr:ext cx="405111" cy="259045"/>
    <xdr:sp macro="" textlink="">
      <xdr:nvSpPr>
        <xdr:cNvPr id="691" name="n_3mainValue【公民館】&#10;有形固定資産減価償却率">
          <a:extLst>
            <a:ext uri="{FF2B5EF4-FFF2-40B4-BE49-F238E27FC236}">
              <a16:creationId xmlns:a16="http://schemas.microsoft.com/office/drawing/2014/main" id="{88EC43BA-DC0A-45A7-9797-8BBB7B8122BF}"/>
            </a:ext>
          </a:extLst>
        </xdr:cNvPr>
        <xdr:cNvSpPr txBox="1"/>
      </xdr:nvSpPr>
      <xdr:spPr>
        <a:xfrm>
          <a:off x="12167244" y="1689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99713</xdr:rowOff>
    </xdr:from>
    <xdr:ext cx="405111" cy="259045"/>
    <xdr:sp macro="" textlink="">
      <xdr:nvSpPr>
        <xdr:cNvPr id="692" name="n_4mainValue【公民館】&#10;有形固定資産減価償却率">
          <a:extLst>
            <a:ext uri="{FF2B5EF4-FFF2-40B4-BE49-F238E27FC236}">
              <a16:creationId xmlns:a16="http://schemas.microsoft.com/office/drawing/2014/main" id="{62ED45F2-726F-4B94-A7AE-5EAEFDA18EF0}"/>
            </a:ext>
          </a:extLst>
        </xdr:cNvPr>
        <xdr:cNvSpPr txBox="1"/>
      </xdr:nvSpPr>
      <xdr:spPr>
        <a:xfrm>
          <a:off x="11354444" y="1684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3" name="正方形/長方形 692">
          <a:extLst>
            <a:ext uri="{FF2B5EF4-FFF2-40B4-BE49-F238E27FC236}">
              <a16:creationId xmlns:a16="http://schemas.microsoft.com/office/drawing/2014/main" id="{02AB73DE-4617-4E91-8935-B59618BE804F}"/>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4" name="正方形/長方形 693">
          <a:extLst>
            <a:ext uri="{FF2B5EF4-FFF2-40B4-BE49-F238E27FC236}">
              <a16:creationId xmlns:a16="http://schemas.microsoft.com/office/drawing/2014/main" id="{CA46C6C7-C92E-4600-85F0-F6C5E55993F4}"/>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5" name="正方形/長方形 694">
          <a:extLst>
            <a:ext uri="{FF2B5EF4-FFF2-40B4-BE49-F238E27FC236}">
              <a16:creationId xmlns:a16="http://schemas.microsoft.com/office/drawing/2014/main" id="{DEBEEE60-F48C-4D2A-9AF9-D5C8D9580777}"/>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6" name="正方形/長方形 695">
          <a:extLst>
            <a:ext uri="{FF2B5EF4-FFF2-40B4-BE49-F238E27FC236}">
              <a16:creationId xmlns:a16="http://schemas.microsoft.com/office/drawing/2014/main" id="{862F8621-5AE7-460D-B084-C8758368C328}"/>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7" name="正方形/長方形 696">
          <a:extLst>
            <a:ext uri="{FF2B5EF4-FFF2-40B4-BE49-F238E27FC236}">
              <a16:creationId xmlns:a16="http://schemas.microsoft.com/office/drawing/2014/main" id="{515DADAB-2750-4CF4-BCBD-DDE1E3445916}"/>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8" name="正方形/長方形 697">
          <a:extLst>
            <a:ext uri="{FF2B5EF4-FFF2-40B4-BE49-F238E27FC236}">
              <a16:creationId xmlns:a16="http://schemas.microsoft.com/office/drawing/2014/main" id="{277F90B0-5F1F-4857-AC5B-9C051F3E2F04}"/>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9" name="正方形/長方形 698">
          <a:extLst>
            <a:ext uri="{FF2B5EF4-FFF2-40B4-BE49-F238E27FC236}">
              <a16:creationId xmlns:a16="http://schemas.microsoft.com/office/drawing/2014/main" id="{E66A2360-6C9F-44EE-B1DA-5423AECB8FB3}"/>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0" name="正方形/長方形 699">
          <a:extLst>
            <a:ext uri="{FF2B5EF4-FFF2-40B4-BE49-F238E27FC236}">
              <a16:creationId xmlns:a16="http://schemas.microsoft.com/office/drawing/2014/main" id="{067C16EB-7642-4610-AD65-EABDAEB59372}"/>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1" name="テキスト ボックス 700">
          <a:extLst>
            <a:ext uri="{FF2B5EF4-FFF2-40B4-BE49-F238E27FC236}">
              <a16:creationId xmlns:a16="http://schemas.microsoft.com/office/drawing/2014/main" id="{3DB49504-F15A-4334-AB61-1593F42056B4}"/>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2" name="直線コネクタ 701">
          <a:extLst>
            <a:ext uri="{FF2B5EF4-FFF2-40B4-BE49-F238E27FC236}">
              <a16:creationId xmlns:a16="http://schemas.microsoft.com/office/drawing/2014/main" id="{817A19D8-AFC1-4367-94D0-AC851CC8969D}"/>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3" name="直線コネクタ 702">
          <a:extLst>
            <a:ext uri="{FF2B5EF4-FFF2-40B4-BE49-F238E27FC236}">
              <a16:creationId xmlns:a16="http://schemas.microsoft.com/office/drawing/2014/main" id="{ECE5D53A-8C12-464E-BA7E-F40E388CBA53}"/>
            </a:ext>
          </a:extLst>
        </xdr:cNvPr>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4" name="テキスト ボックス 703">
          <a:extLst>
            <a:ext uri="{FF2B5EF4-FFF2-40B4-BE49-F238E27FC236}">
              <a16:creationId xmlns:a16="http://schemas.microsoft.com/office/drawing/2014/main" id="{F4E7DA56-545E-4C3C-8B98-3D3324618EAA}"/>
            </a:ext>
          </a:extLst>
        </xdr:cNvPr>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5" name="直線コネクタ 704">
          <a:extLst>
            <a:ext uri="{FF2B5EF4-FFF2-40B4-BE49-F238E27FC236}">
              <a16:creationId xmlns:a16="http://schemas.microsoft.com/office/drawing/2014/main" id="{31A6AE0F-90AF-403A-85DE-FA475DD5A965}"/>
            </a:ext>
          </a:extLst>
        </xdr:cNvPr>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6" name="テキスト ボックス 705">
          <a:extLst>
            <a:ext uri="{FF2B5EF4-FFF2-40B4-BE49-F238E27FC236}">
              <a16:creationId xmlns:a16="http://schemas.microsoft.com/office/drawing/2014/main" id="{180825A8-F87C-4C40-9B8C-8418D5BDAB5D}"/>
            </a:ext>
          </a:extLst>
        </xdr:cNvPr>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7" name="直線コネクタ 706">
          <a:extLst>
            <a:ext uri="{FF2B5EF4-FFF2-40B4-BE49-F238E27FC236}">
              <a16:creationId xmlns:a16="http://schemas.microsoft.com/office/drawing/2014/main" id="{4CD29119-865C-42D5-9CE7-3EEB4EC88BC5}"/>
            </a:ext>
          </a:extLst>
        </xdr:cNvPr>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8" name="テキスト ボックス 707">
          <a:extLst>
            <a:ext uri="{FF2B5EF4-FFF2-40B4-BE49-F238E27FC236}">
              <a16:creationId xmlns:a16="http://schemas.microsoft.com/office/drawing/2014/main" id="{865702D4-B023-477C-9665-7733C16CDF11}"/>
            </a:ext>
          </a:extLst>
        </xdr:cNvPr>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9" name="直線コネクタ 708">
          <a:extLst>
            <a:ext uri="{FF2B5EF4-FFF2-40B4-BE49-F238E27FC236}">
              <a16:creationId xmlns:a16="http://schemas.microsoft.com/office/drawing/2014/main" id="{376D0E8C-70E2-4184-9462-71E50FBA6501}"/>
            </a:ext>
          </a:extLst>
        </xdr:cNvPr>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0" name="テキスト ボックス 709">
          <a:extLst>
            <a:ext uri="{FF2B5EF4-FFF2-40B4-BE49-F238E27FC236}">
              <a16:creationId xmlns:a16="http://schemas.microsoft.com/office/drawing/2014/main" id="{68392DB0-87EF-4131-8A16-3A4DD2C61B34}"/>
            </a:ext>
          </a:extLst>
        </xdr:cNvPr>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1" name="直線コネクタ 710">
          <a:extLst>
            <a:ext uri="{FF2B5EF4-FFF2-40B4-BE49-F238E27FC236}">
              <a16:creationId xmlns:a16="http://schemas.microsoft.com/office/drawing/2014/main" id="{2166D0E9-97E5-427A-84DF-58132B091507}"/>
            </a:ext>
          </a:extLst>
        </xdr:cNvPr>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2" name="テキスト ボックス 711">
          <a:extLst>
            <a:ext uri="{FF2B5EF4-FFF2-40B4-BE49-F238E27FC236}">
              <a16:creationId xmlns:a16="http://schemas.microsoft.com/office/drawing/2014/main" id="{2659B819-6C55-4C02-9179-92DA3636C2BA}"/>
            </a:ext>
          </a:extLst>
        </xdr:cNvPr>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3" name="直線コネクタ 712">
          <a:extLst>
            <a:ext uri="{FF2B5EF4-FFF2-40B4-BE49-F238E27FC236}">
              <a16:creationId xmlns:a16="http://schemas.microsoft.com/office/drawing/2014/main" id="{905362AB-A56E-4AC0-8882-5B3724CB398C}"/>
            </a:ext>
          </a:extLst>
        </xdr:cNvPr>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4" name="テキスト ボックス 713">
          <a:extLst>
            <a:ext uri="{FF2B5EF4-FFF2-40B4-BE49-F238E27FC236}">
              <a16:creationId xmlns:a16="http://schemas.microsoft.com/office/drawing/2014/main" id="{4294E677-F635-4EDE-A2F8-5F759F080E3E}"/>
            </a:ext>
          </a:extLst>
        </xdr:cNvPr>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a:extLst>
            <a:ext uri="{FF2B5EF4-FFF2-40B4-BE49-F238E27FC236}">
              <a16:creationId xmlns:a16="http://schemas.microsoft.com/office/drawing/2014/main" id="{EA7DECC8-3815-4417-AD22-3F94CAF50E06}"/>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a:extLst>
            <a:ext uri="{FF2B5EF4-FFF2-40B4-BE49-F238E27FC236}">
              <a16:creationId xmlns:a16="http://schemas.microsoft.com/office/drawing/2014/main" id="{A17174BE-9D25-4086-B051-D74CB3441025}"/>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公民館】&#10;一人当たり面積グラフ枠">
          <a:extLst>
            <a:ext uri="{FF2B5EF4-FFF2-40B4-BE49-F238E27FC236}">
              <a16:creationId xmlns:a16="http://schemas.microsoft.com/office/drawing/2014/main" id="{28B95BB8-35FB-4B45-A4B3-200B6F7AAA6D}"/>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102326</xdr:rowOff>
    </xdr:to>
    <xdr:cxnSp macro="">
      <xdr:nvCxnSpPr>
        <xdr:cNvPr id="718" name="直線コネクタ 717">
          <a:extLst>
            <a:ext uri="{FF2B5EF4-FFF2-40B4-BE49-F238E27FC236}">
              <a16:creationId xmlns:a16="http://schemas.microsoft.com/office/drawing/2014/main" id="{F5C2E3CF-D322-428C-AF90-B598E2B8D15A}"/>
            </a:ext>
          </a:extLst>
        </xdr:cNvPr>
        <xdr:cNvCxnSpPr/>
      </xdr:nvCxnSpPr>
      <xdr:spPr>
        <a:xfrm flipV="1">
          <a:off x="19951064" y="16463555"/>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106153</xdr:rowOff>
    </xdr:from>
    <xdr:ext cx="469744" cy="259045"/>
    <xdr:sp macro="" textlink="">
      <xdr:nvSpPr>
        <xdr:cNvPr id="719" name="【公民館】&#10;一人当たり面積最小値テキスト">
          <a:extLst>
            <a:ext uri="{FF2B5EF4-FFF2-40B4-BE49-F238E27FC236}">
              <a16:creationId xmlns:a16="http://schemas.microsoft.com/office/drawing/2014/main" id="{48556AC2-D760-46E8-B785-958724242FE9}"/>
            </a:ext>
          </a:extLst>
        </xdr:cNvPr>
        <xdr:cNvSpPr txBox="1"/>
      </xdr:nvSpPr>
      <xdr:spPr>
        <a:xfrm>
          <a:off x="19989800" y="1805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102326</xdr:rowOff>
    </xdr:from>
    <xdr:to>
      <xdr:col>116</xdr:col>
      <xdr:colOff>152400</xdr:colOff>
      <xdr:row>108</xdr:row>
      <xdr:rowOff>102326</xdr:rowOff>
    </xdr:to>
    <xdr:cxnSp macro="">
      <xdr:nvCxnSpPr>
        <xdr:cNvPr id="720" name="直線コネクタ 719">
          <a:extLst>
            <a:ext uri="{FF2B5EF4-FFF2-40B4-BE49-F238E27FC236}">
              <a16:creationId xmlns:a16="http://schemas.microsoft.com/office/drawing/2014/main" id="{58C437C4-2138-4563-B4E3-100C018A3AEC}"/>
            </a:ext>
          </a:extLst>
        </xdr:cNvPr>
        <xdr:cNvCxnSpPr/>
      </xdr:nvCxnSpPr>
      <xdr:spPr>
        <a:xfrm>
          <a:off x="19881850" y="180474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721" name="【公民館】&#10;一人当たり面積最大値テキスト">
          <a:extLst>
            <a:ext uri="{FF2B5EF4-FFF2-40B4-BE49-F238E27FC236}">
              <a16:creationId xmlns:a16="http://schemas.microsoft.com/office/drawing/2014/main" id="{AFA1EABE-799D-4202-818F-8ECDE3A8F583}"/>
            </a:ext>
          </a:extLst>
        </xdr:cNvPr>
        <xdr:cNvSpPr txBox="1"/>
      </xdr:nvSpPr>
      <xdr:spPr>
        <a:xfrm>
          <a:off x="19989800" y="16238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722" name="直線コネクタ 721">
          <a:extLst>
            <a:ext uri="{FF2B5EF4-FFF2-40B4-BE49-F238E27FC236}">
              <a16:creationId xmlns:a16="http://schemas.microsoft.com/office/drawing/2014/main" id="{F7469517-0E55-4B7F-A5B1-49D80210F112}"/>
            </a:ext>
          </a:extLst>
        </xdr:cNvPr>
        <xdr:cNvCxnSpPr/>
      </xdr:nvCxnSpPr>
      <xdr:spPr>
        <a:xfrm>
          <a:off x="19881850" y="164635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128288</xdr:rowOff>
    </xdr:from>
    <xdr:ext cx="469744" cy="259045"/>
    <xdr:sp macro="" textlink="">
      <xdr:nvSpPr>
        <xdr:cNvPr id="723" name="【公民館】&#10;一人当たり面積平均値テキスト">
          <a:extLst>
            <a:ext uri="{FF2B5EF4-FFF2-40B4-BE49-F238E27FC236}">
              <a16:creationId xmlns:a16="http://schemas.microsoft.com/office/drawing/2014/main" id="{C8503C11-B8E5-47D5-B50F-5B2B88E4BDB1}"/>
            </a:ext>
          </a:extLst>
        </xdr:cNvPr>
        <xdr:cNvSpPr txBox="1"/>
      </xdr:nvSpPr>
      <xdr:spPr>
        <a:xfrm>
          <a:off x="19989800" y="17387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24" name="フローチャート: 判断 723">
          <a:extLst>
            <a:ext uri="{FF2B5EF4-FFF2-40B4-BE49-F238E27FC236}">
              <a16:creationId xmlns:a16="http://schemas.microsoft.com/office/drawing/2014/main" id="{942A5E37-ADF3-42F1-9B94-977C08B0466A}"/>
            </a:ext>
          </a:extLst>
        </xdr:cNvPr>
        <xdr:cNvSpPr/>
      </xdr:nvSpPr>
      <xdr:spPr>
        <a:xfrm>
          <a:off x="199009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62956</xdr:rowOff>
    </xdr:from>
    <xdr:to>
      <xdr:col>112</xdr:col>
      <xdr:colOff>38100</xdr:colOff>
      <xdr:row>105</xdr:row>
      <xdr:rowOff>164556</xdr:rowOff>
    </xdr:to>
    <xdr:sp macro="" textlink="">
      <xdr:nvSpPr>
        <xdr:cNvPr id="725" name="フローチャート: 判断 724">
          <a:extLst>
            <a:ext uri="{FF2B5EF4-FFF2-40B4-BE49-F238E27FC236}">
              <a16:creationId xmlns:a16="http://schemas.microsoft.com/office/drawing/2014/main" id="{694F1084-B3BA-4816-9D44-D351201C8629}"/>
            </a:ext>
          </a:extLst>
        </xdr:cNvPr>
        <xdr:cNvSpPr/>
      </xdr:nvSpPr>
      <xdr:spPr>
        <a:xfrm>
          <a:off x="19157950" y="1749370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59689</xdr:rowOff>
    </xdr:from>
    <xdr:to>
      <xdr:col>107</xdr:col>
      <xdr:colOff>101600</xdr:colOff>
      <xdr:row>105</xdr:row>
      <xdr:rowOff>161289</xdr:rowOff>
    </xdr:to>
    <xdr:sp macro="" textlink="">
      <xdr:nvSpPr>
        <xdr:cNvPr id="726" name="フローチャート: 判断 725">
          <a:extLst>
            <a:ext uri="{FF2B5EF4-FFF2-40B4-BE49-F238E27FC236}">
              <a16:creationId xmlns:a16="http://schemas.microsoft.com/office/drawing/2014/main" id="{A3721320-556D-48F7-80E3-04547296C4F7}"/>
            </a:ext>
          </a:extLst>
        </xdr:cNvPr>
        <xdr:cNvSpPr/>
      </xdr:nvSpPr>
      <xdr:spPr>
        <a:xfrm>
          <a:off x="18345150" y="1749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101</xdr:row>
      <xdr:rowOff>157662</xdr:rowOff>
    </xdr:from>
    <xdr:to>
      <xdr:col>102</xdr:col>
      <xdr:colOff>165100</xdr:colOff>
      <xdr:row>102</xdr:row>
      <xdr:rowOff>87812</xdr:rowOff>
    </xdr:to>
    <xdr:sp macro="" textlink="">
      <xdr:nvSpPr>
        <xdr:cNvPr id="727" name="フローチャート: 判断 726">
          <a:extLst>
            <a:ext uri="{FF2B5EF4-FFF2-40B4-BE49-F238E27FC236}">
              <a16:creationId xmlns:a16="http://schemas.microsoft.com/office/drawing/2014/main" id="{2709A1D5-EE71-4A81-A1CA-61D3690C9BF6}"/>
            </a:ext>
          </a:extLst>
        </xdr:cNvPr>
        <xdr:cNvSpPr/>
      </xdr:nvSpPr>
      <xdr:spPr>
        <a:xfrm>
          <a:off x="17551400" y="16902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53158</xdr:rowOff>
    </xdr:from>
    <xdr:to>
      <xdr:col>98</xdr:col>
      <xdr:colOff>38100</xdr:colOff>
      <xdr:row>105</xdr:row>
      <xdr:rowOff>154758</xdr:rowOff>
    </xdr:to>
    <xdr:sp macro="" textlink="">
      <xdr:nvSpPr>
        <xdr:cNvPr id="728" name="フローチャート: 判断 727">
          <a:extLst>
            <a:ext uri="{FF2B5EF4-FFF2-40B4-BE49-F238E27FC236}">
              <a16:creationId xmlns:a16="http://schemas.microsoft.com/office/drawing/2014/main" id="{8258CBA1-9073-4D51-85AE-C2A38622A319}"/>
            </a:ext>
          </a:extLst>
        </xdr:cNvPr>
        <xdr:cNvSpPr/>
      </xdr:nvSpPr>
      <xdr:spPr>
        <a:xfrm>
          <a:off x="16757650" y="174839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8D529D62-2ED1-4298-BCC6-6CBC0B9B6EAA}"/>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7D7EB49E-F630-46AE-AC91-575C1F8687E4}"/>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DBF0D645-BE8C-414F-AB0E-3DD6FF42B6D3}"/>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DDC44B28-36FB-46F0-923D-23B37B2162F3}"/>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9CA6F47F-64B2-42B9-A899-C020088EDE18}"/>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152763</xdr:rowOff>
    </xdr:from>
    <xdr:to>
      <xdr:col>116</xdr:col>
      <xdr:colOff>114300</xdr:colOff>
      <xdr:row>107</xdr:row>
      <xdr:rowOff>82913</xdr:rowOff>
    </xdr:to>
    <xdr:sp macro="" textlink="">
      <xdr:nvSpPr>
        <xdr:cNvPr id="734" name="楕円 733">
          <a:extLst>
            <a:ext uri="{FF2B5EF4-FFF2-40B4-BE49-F238E27FC236}">
              <a16:creationId xmlns:a16="http://schemas.microsoft.com/office/drawing/2014/main" id="{A8CA9E89-F1A2-4D6F-8503-D42C2A4E785A}"/>
            </a:ext>
          </a:extLst>
        </xdr:cNvPr>
        <xdr:cNvSpPr/>
      </xdr:nvSpPr>
      <xdr:spPr>
        <a:xfrm>
          <a:off x="19900900" y="177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131190</xdr:rowOff>
    </xdr:from>
    <xdr:ext cx="469744" cy="259045"/>
    <xdr:sp macro="" textlink="">
      <xdr:nvSpPr>
        <xdr:cNvPr id="735" name="【公民館】&#10;一人当たり面積該当値テキスト">
          <a:extLst>
            <a:ext uri="{FF2B5EF4-FFF2-40B4-BE49-F238E27FC236}">
              <a16:creationId xmlns:a16="http://schemas.microsoft.com/office/drawing/2014/main" id="{2D715BAC-C9B2-49D6-B6CF-8DCA20B12655}"/>
            </a:ext>
          </a:extLst>
        </xdr:cNvPr>
        <xdr:cNvSpPr txBox="1"/>
      </xdr:nvSpPr>
      <xdr:spPr>
        <a:xfrm>
          <a:off x="19989800" y="1773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152763</xdr:rowOff>
    </xdr:from>
    <xdr:to>
      <xdr:col>112</xdr:col>
      <xdr:colOff>38100</xdr:colOff>
      <xdr:row>107</xdr:row>
      <xdr:rowOff>82913</xdr:rowOff>
    </xdr:to>
    <xdr:sp macro="" textlink="">
      <xdr:nvSpPr>
        <xdr:cNvPr id="736" name="楕円 735">
          <a:extLst>
            <a:ext uri="{FF2B5EF4-FFF2-40B4-BE49-F238E27FC236}">
              <a16:creationId xmlns:a16="http://schemas.microsoft.com/office/drawing/2014/main" id="{9BAEBB62-6C6B-4C27-881D-86490A1A060E}"/>
            </a:ext>
          </a:extLst>
        </xdr:cNvPr>
        <xdr:cNvSpPr/>
      </xdr:nvSpPr>
      <xdr:spPr>
        <a:xfrm>
          <a:off x="19157950" y="1775496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32113</xdr:rowOff>
    </xdr:from>
    <xdr:to>
      <xdr:col>116</xdr:col>
      <xdr:colOff>63500</xdr:colOff>
      <xdr:row>107</xdr:row>
      <xdr:rowOff>32113</xdr:rowOff>
    </xdr:to>
    <xdr:cxnSp macro="">
      <xdr:nvCxnSpPr>
        <xdr:cNvPr id="737" name="直線コネクタ 736">
          <a:extLst>
            <a:ext uri="{FF2B5EF4-FFF2-40B4-BE49-F238E27FC236}">
              <a16:creationId xmlns:a16="http://schemas.microsoft.com/office/drawing/2014/main" id="{D90FB7E5-F7E2-4C53-B464-D585B1F6BDFB}"/>
            </a:ext>
          </a:extLst>
        </xdr:cNvPr>
        <xdr:cNvCxnSpPr/>
      </xdr:nvCxnSpPr>
      <xdr:spPr>
        <a:xfrm>
          <a:off x="19202400" y="17805763"/>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149498</xdr:rowOff>
    </xdr:from>
    <xdr:to>
      <xdr:col>107</xdr:col>
      <xdr:colOff>101600</xdr:colOff>
      <xdr:row>107</xdr:row>
      <xdr:rowOff>79648</xdr:rowOff>
    </xdr:to>
    <xdr:sp macro="" textlink="">
      <xdr:nvSpPr>
        <xdr:cNvPr id="738" name="楕円 737">
          <a:extLst>
            <a:ext uri="{FF2B5EF4-FFF2-40B4-BE49-F238E27FC236}">
              <a16:creationId xmlns:a16="http://schemas.microsoft.com/office/drawing/2014/main" id="{E504276C-B98F-4C58-8EC0-D8E37CDC229F}"/>
            </a:ext>
          </a:extLst>
        </xdr:cNvPr>
        <xdr:cNvSpPr/>
      </xdr:nvSpPr>
      <xdr:spPr>
        <a:xfrm>
          <a:off x="18345150" y="177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28848</xdr:rowOff>
    </xdr:from>
    <xdr:to>
      <xdr:col>111</xdr:col>
      <xdr:colOff>177800</xdr:colOff>
      <xdr:row>107</xdr:row>
      <xdr:rowOff>32113</xdr:rowOff>
    </xdr:to>
    <xdr:cxnSp macro="">
      <xdr:nvCxnSpPr>
        <xdr:cNvPr id="739" name="直線コネクタ 738">
          <a:extLst>
            <a:ext uri="{FF2B5EF4-FFF2-40B4-BE49-F238E27FC236}">
              <a16:creationId xmlns:a16="http://schemas.microsoft.com/office/drawing/2014/main" id="{65BBC6B7-0623-4EA4-B6DB-5A20DEECD6BB}"/>
            </a:ext>
          </a:extLst>
        </xdr:cNvPr>
        <xdr:cNvCxnSpPr/>
      </xdr:nvCxnSpPr>
      <xdr:spPr>
        <a:xfrm>
          <a:off x="18395950" y="17802498"/>
          <a:ext cx="80645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146231</xdr:rowOff>
    </xdr:from>
    <xdr:to>
      <xdr:col>102</xdr:col>
      <xdr:colOff>165100</xdr:colOff>
      <xdr:row>107</xdr:row>
      <xdr:rowOff>76381</xdr:rowOff>
    </xdr:to>
    <xdr:sp macro="" textlink="">
      <xdr:nvSpPr>
        <xdr:cNvPr id="740" name="楕円 739">
          <a:extLst>
            <a:ext uri="{FF2B5EF4-FFF2-40B4-BE49-F238E27FC236}">
              <a16:creationId xmlns:a16="http://schemas.microsoft.com/office/drawing/2014/main" id="{D5981016-1830-4DDA-B352-3057D31EF719}"/>
            </a:ext>
          </a:extLst>
        </xdr:cNvPr>
        <xdr:cNvSpPr/>
      </xdr:nvSpPr>
      <xdr:spPr>
        <a:xfrm>
          <a:off x="17551400" y="177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25581</xdr:rowOff>
    </xdr:from>
    <xdr:to>
      <xdr:col>107</xdr:col>
      <xdr:colOff>50800</xdr:colOff>
      <xdr:row>107</xdr:row>
      <xdr:rowOff>28848</xdr:rowOff>
    </xdr:to>
    <xdr:cxnSp macro="">
      <xdr:nvCxnSpPr>
        <xdr:cNvPr id="741" name="直線コネクタ 740">
          <a:extLst>
            <a:ext uri="{FF2B5EF4-FFF2-40B4-BE49-F238E27FC236}">
              <a16:creationId xmlns:a16="http://schemas.microsoft.com/office/drawing/2014/main" id="{775FC4A6-148E-4D38-AEBC-A262CDA2010C}"/>
            </a:ext>
          </a:extLst>
        </xdr:cNvPr>
        <xdr:cNvCxnSpPr/>
      </xdr:nvCxnSpPr>
      <xdr:spPr>
        <a:xfrm>
          <a:off x="17602200" y="17799231"/>
          <a:ext cx="79375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146231</xdr:rowOff>
    </xdr:from>
    <xdr:to>
      <xdr:col>98</xdr:col>
      <xdr:colOff>38100</xdr:colOff>
      <xdr:row>107</xdr:row>
      <xdr:rowOff>76381</xdr:rowOff>
    </xdr:to>
    <xdr:sp macro="" textlink="">
      <xdr:nvSpPr>
        <xdr:cNvPr id="742" name="楕円 741">
          <a:extLst>
            <a:ext uri="{FF2B5EF4-FFF2-40B4-BE49-F238E27FC236}">
              <a16:creationId xmlns:a16="http://schemas.microsoft.com/office/drawing/2014/main" id="{75FCFE4C-3130-4005-929E-10F6FC841972}"/>
            </a:ext>
          </a:extLst>
        </xdr:cNvPr>
        <xdr:cNvSpPr/>
      </xdr:nvSpPr>
      <xdr:spPr>
        <a:xfrm>
          <a:off x="16757650" y="1774843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25581</xdr:rowOff>
    </xdr:from>
    <xdr:to>
      <xdr:col>102</xdr:col>
      <xdr:colOff>114300</xdr:colOff>
      <xdr:row>107</xdr:row>
      <xdr:rowOff>25581</xdr:rowOff>
    </xdr:to>
    <xdr:cxnSp macro="">
      <xdr:nvCxnSpPr>
        <xdr:cNvPr id="743" name="直線コネクタ 742">
          <a:extLst>
            <a:ext uri="{FF2B5EF4-FFF2-40B4-BE49-F238E27FC236}">
              <a16:creationId xmlns:a16="http://schemas.microsoft.com/office/drawing/2014/main" id="{F2E4227A-8AEC-45A8-86D7-BF9FA23804E1}"/>
            </a:ext>
          </a:extLst>
        </xdr:cNvPr>
        <xdr:cNvCxnSpPr/>
      </xdr:nvCxnSpPr>
      <xdr:spPr>
        <a:xfrm>
          <a:off x="16802100" y="17799231"/>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9633</xdr:rowOff>
    </xdr:from>
    <xdr:ext cx="469744" cy="259045"/>
    <xdr:sp macro="" textlink="">
      <xdr:nvSpPr>
        <xdr:cNvPr id="744" name="n_1aveValue【公民館】&#10;一人当たり面積">
          <a:extLst>
            <a:ext uri="{FF2B5EF4-FFF2-40B4-BE49-F238E27FC236}">
              <a16:creationId xmlns:a16="http://schemas.microsoft.com/office/drawing/2014/main" id="{566BE812-1649-4237-BAF8-6F4A5F658C3B}"/>
            </a:ext>
          </a:extLst>
        </xdr:cNvPr>
        <xdr:cNvSpPr txBox="1"/>
      </xdr:nvSpPr>
      <xdr:spPr>
        <a:xfrm>
          <a:off x="18980227" y="17268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6366</xdr:rowOff>
    </xdr:from>
    <xdr:ext cx="469744" cy="259045"/>
    <xdr:sp macro="" textlink="">
      <xdr:nvSpPr>
        <xdr:cNvPr id="745" name="n_2aveValue【公民館】&#10;一人当たり面積">
          <a:extLst>
            <a:ext uri="{FF2B5EF4-FFF2-40B4-BE49-F238E27FC236}">
              <a16:creationId xmlns:a16="http://schemas.microsoft.com/office/drawing/2014/main" id="{690CE37C-EC14-4735-BA4F-EB37312EEA2E}"/>
            </a:ext>
          </a:extLst>
        </xdr:cNvPr>
        <xdr:cNvSpPr txBox="1"/>
      </xdr:nvSpPr>
      <xdr:spPr>
        <a:xfrm>
          <a:off x="18180127" y="1726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104339</xdr:rowOff>
    </xdr:from>
    <xdr:ext cx="469744" cy="259045"/>
    <xdr:sp macro="" textlink="">
      <xdr:nvSpPr>
        <xdr:cNvPr id="746" name="n_3aveValue【公民館】&#10;一人当たり面積">
          <a:extLst>
            <a:ext uri="{FF2B5EF4-FFF2-40B4-BE49-F238E27FC236}">
              <a16:creationId xmlns:a16="http://schemas.microsoft.com/office/drawing/2014/main" id="{88C8FB40-558B-43E5-A28A-69DEF99DE479}"/>
            </a:ext>
          </a:extLst>
        </xdr:cNvPr>
        <xdr:cNvSpPr txBox="1"/>
      </xdr:nvSpPr>
      <xdr:spPr>
        <a:xfrm>
          <a:off x="17386377" y="1667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171285</xdr:rowOff>
    </xdr:from>
    <xdr:ext cx="469744" cy="259045"/>
    <xdr:sp macro="" textlink="">
      <xdr:nvSpPr>
        <xdr:cNvPr id="747" name="n_4aveValue【公民館】&#10;一人当たり面積">
          <a:extLst>
            <a:ext uri="{FF2B5EF4-FFF2-40B4-BE49-F238E27FC236}">
              <a16:creationId xmlns:a16="http://schemas.microsoft.com/office/drawing/2014/main" id="{2F941A70-77DE-4127-807D-F46171F74886}"/>
            </a:ext>
          </a:extLst>
        </xdr:cNvPr>
        <xdr:cNvSpPr txBox="1"/>
      </xdr:nvSpPr>
      <xdr:spPr>
        <a:xfrm>
          <a:off x="16592627" y="1725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74040</xdr:rowOff>
    </xdr:from>
    <xdr:ext cx="469744" cy="259045"/>
    <xdr:sp macro="" textlink="">
      <xdr:nvSpPr>
        <xdr:cNvPr id="748" name="n_1mainValue【公民館】&#10;一人当たり面積">
          <a:extLst>
            <a:ext uri="{FF2B5EF4-FFF2-40B4-BE49-F238E27FC236}">
              <a16:creationId xmlns:a16="http://schemas.microsoft.com/office/drawing/2014/main" id="{D76FEE26-9EFA-4192-90E9-1264277C7FE9}"/>
            </a:ext>
          </a:extLst>
        </xdr:cNvPr>
        <xdr:cNvSpPr txBox="1"/>
      </xdr:nvSpPr>
      <xdr:spPr>
        <a:xfrm>
          <a:off x="18980227" y="1784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70775</xdr:rowOff>
    </xdr:from>
    <xdr:ext cx="469744" cy="259045"/>
    <xdr:sp macro="" textlink="">
      <xdr:nvSpPr>
        <xdr:cNvPr id="749" name="n_2mainValue【公民館】&#10;一人当たり面積">
          <a:extLst>
            <a:ext uri="{FF2B5EF4-FFF2-40B4-BE49-F238E27FC236}">
              <a16:creationId xmlns:a16="http://schemas.microsoft.com/office/drawing/2014/main" id="{DDB9BE3C-90F3-46EC-8C00-9D601745F0ED}"/>
            </a:ext>
          </a:extLst>
        </xdr:cNvPr>
        <xdr:cNvSpPr txBox="1"/>
      </xdr:nvSpPr>
      <xdr:spPr>
        <a:xfrm>
          <a:off x="18180127" y="1784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67508</xdr:rowOff>
    </xdr:from>
    <xdr:ext cx="469744" cy="259045"/>
    <xdr:sp macro="" textlink="">
      <xdr:nvSpPr>
        <xdr:cNvPr id="750" name="n_3mainValue【公民館】&#10;一人当たり面積">
          <a:extLst>
            <a:ext uri="{FF2B5EF4-FFF2-40B4-BE49-F238E27FC236}">
              <a16:creationId xmlns:a16="http://schemas.microsoft.com/office/drawing/2014/main" id="{4D87B890-7F14-44CD-BD34-CE56C33EDCFA}"/>
            </a:ext>
          </a:extLst>
        </xdr:cNvPr>
        <xdr:cNvSpPr txBox="1"/>
      </xdr:nvSpPr>
      <xdr:spPr>
        <a:xfrm>
          <a:off x="17386377" y="17841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67508</xdr:rowOff>
    </xdr:from>
    <xdr:ext cx="469744" cy="259045"/>
    <xdr:sp macro="" textlink="">
      <xdr:nvSpPr>
        <xdr:cNvPr id="751" name="n_4mainValue【公民館】&#10;一人当たり面積">
          <a:extLst>
            <a:ext uri="{FF2B5EF4-FFF2-40B4-BE49-F238E27FC236}">
              <a16:creationId xmlns:a16="http://schemas.microsoft.com/office/drawing/2014/main" id="{C485D054-5DEA-40CE-B423-95C6608B8A82}"/>
            </a:ext>
          </a:extLst>
        </xdr:cNvPr>
        <xdr:cNvSpPr txBox="1"/>
      </xdr:nvSpPr>
      <xdr:spPr>
        <a:xfrm>
          <a:off x="16592627" y="17841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a:extLst>
            <a:ext uri="{FF2B5EF4-FFF2-40B4-BE49-F238E27FC236}">
              <a16:creationId xmlns:a16="http://schemas.microsoft.com/office/drawing/2014/main" id="{410B3A31-C57C-43E0-AB5A-A723C2ACCD80}"/>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a:extLst>
            <a:ext uri="{FF2B5EF4-FFF2-40B4-BE49-F238E27FC236}">
              <a16:creationId xmlns:a16="http://schemas.microsoft.com/office/drawing/2014/main" id="{DFE28B40-436E-473F-916D-EE92984F9FCD}"/>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a:extLst>
            <a:ext uri="{FF2B5EF4-FFF2-40B4-BE49-F238E27FC236}">
              <a16:creationId xmlns:a16="http://schemas.microsoft.com/office/drawing/2014/main" id="{D83DA953-C88A-442D-8788-F1DC2F0920DC}"/>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baseline="0">
              <a:latin typeface="ＭＳ Ｐゴシック" panose="020B0600070205080204" pitchFamily="50" charset="-128"/>
              <a:ea typeface="ＭＳ Ｐゴシック" panose="020B0600070205080204" pitchFamily="50" charset="-128"/>
            </a:rPr>
            <a:t>【</a:t>
          </a:r>
          <a:r>
            <a:rPr kumimoji="1" lang="ja-JP" altLang="en-US" sz="1300" baseline="0">
              <a:latin typeface="ＭＳ Ｐゴシック" panose="020B0600070205080204" pitchFamily="50" charset="-128"/>
              <a:ea typeface="ＭＳ Ｐゴシック" panose="020B0600070205080204" pitchFamily="50" charset="-128"/>
            </a:rPr>
            <a:t>認定こども園・幼稚園・保育所</a:t>
          </a:r>
          <a:r>
            <a:rPr kumimoji="1" lang="en-US" altLang="ja-JP" sz="1300" baseline="0">
              <a:latin typeface="ＭＳ Ｐゴシック" panose="020B0600070205080204" pitchFamily="50" charset="-128"/>
              <a:ea typeface="ＭＳ Ｐゴシック" panose="020B0600070205080204" pitchFamily="50" charset="-128"/>
            </a:rPr>
            <a:t>】</a:t>
          </a:r>
          <a:r>
            <a:rPr kumimoji="1" lang="ja-JP" altLang="en-US" sz="1300" baseline="0">
              <a:latin typeface="ＭＳ Ｐゴシック" panose="020B0600070205080204" pitchFamily="50" charset="-128"/>
              <a:ea typeface="ＭＳ Ｐゴシック" panose="020B0600070205080204" pitchFamily="50" charset="-128"/>
            </a:rPr>
            <a:t>、</a:t>
          </a:r>
          <a:r>
            <a:rPr kumimoji="1" lang="en-US" altLang="ja-JP" sz="1300" baseline="0">
              <a:latin typeface="ＭＳ Ｐゴシック" panose="020B0600070205080204" pitchFamily="50" charset="-128"/>
              <a:ea typeface="ＭＳ Ｐゴシック" panose="020B0600070205080204" pitchFamily="50" charset="-128"/>
            </a:rPr>
            <a:t>【</a:t>
          </a:r>
          <a:r>
            <a:rPr kumimoji="1" lang="ja-JP" altLang="en-US" sz="1300" baseline="0">
              <a:latin typeface="ＭＳ Ｐゴシック" panose="020B0600070205080204" pitchFamily="50" charset="-128"/>
              <a:ea typeface="ＭＳ Ｐゴシック" panose="020B0600070205080204" pitchFamily="50" charset="-128"/>
            </a:rPr>
            <a:t>学校施設</a:t>
          </a:r>
          <a:r>
            <a:rPr kumimoji="1" lang="en-US" altLang="ja-JP" sz="1300" baseline="0">
              <a:latin typeface="ＭＳ Ｐゴシック" panose="020B0600070205080204" pitchFamily="50" charset="-128"/>
              <a:ea typeface="ＭＳ Ｐゴシック" panose="020B0600070205080204" pitchFamily="50" charset="-128"/>
            </a:rPr>
            <a:t>】</a:t>
          </a:r>
          <a:r>
            <a:rPr kumimoji="1" lang="ja-JP" altLang="en-US" sz="1300" baseline="0">
              <a:latin typeface="ＭＳ Ｐゴシック" panose="020B0600070205080204" pitchFamily="50" charset="-128"/>
              <a:ea typeface="ＭＳ Ｐゴシック" panose="020B0600070205080204" pitchFamily="50" charset="-128"/>
            </a:rPr>
            <a:t>について、有形固定資産減価償却率が類似団体平均を上回る水準となっています</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急激な人口増加に伴い整備された学校等施設の老朽化と、施設整備時から児童数が大幅に減少したことが要因と考えられます。</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今後も、施設の点検・診断等により現状把握を行い、計画的な維持管理・更新等に取り組みます。</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1609544-45F9-4A50-9506-6495C57314EF}"/>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D221E1F-02FD-4599-97D4-41318A812A3B}"/>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30611D7-6390-4AAC-AAA3-D8B1ED35360E}"/>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14B49F3-53BA-4DCF-B660-9C0184F2BA0A}"/>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三重県東員町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156686F-A729-4F7D-8279-8567DAE3DC1B}"/>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083D137-4F99-4AF5-8333-EBD6679ECDE6}"/>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3B3F6E1-D15F-4EB7-95AF-0B095063F67C}"/>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995C2E2-DEEE-4ECE-AC68-A5963A0A641E}"/>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0F1914B-BEE7-4732-9506-6FDF835465DC}"/>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02D9DFA-CBE4-40FE-98DF-10D4D21BAB43}"/>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25,942
25,268
22.68
12,064,542
11,401,319
644,213
6,060,557
6,458,261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59E416B-357D-4EF6-9665-C8C5BCEE7578}"/>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8B3344A-B0CE-4EE9-B89C-6D6EF80CD20D}"/>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729226C-3813-4A2A-BAD0-DF57CC29B0F4}"/>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924964C-F145-4E8E-B0CC-3F7427080B89}"/>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F70FB77-ADF9-4C49-B89E-BB7A69A43A2D}"/>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F90C92E-49C4-426D-BA31-27D1AC20EF08}"/>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F617A34-3550-4E9C-99CF-94F3CFCF0C8F}"/>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A98A1B0-EF92-4777-AEE2-0F88022FB4F6}"/>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D8C18BE-C484-4028-8D90-7679FB99684C}"/>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74C988-74F1-4389-8E78-609EB7E7438E}"/>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4452FF3-2DD2-4400-9541-3694CDD18329}"/>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5314A18-6C76-416B-B8E1-DE01A4E16A1A}"/>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66F6DE3-13CD-4D05-825F-71DEC5EB7702}"/>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2F6C0D4-239C-46AA-B9D9-D92CEB6CEF8A}"/>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C581FCD-1F98-4F11-8684-9B7779FA96C3}"/>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B9FD705-B364-49C9-98E3-4663EA72D41C}"/>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199E665-50EB-4EDF-BF24-3B1979E67EDA}"/>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EB23127-D6E7-49A3-8833-22B1A4991FBB}"/>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04AB28C-B9EC-42FF-ADF1-AFE1226AD370}"/>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3F0CB59-2D54-453C-8C64-E34770B92F62}"/>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67109BC-3019-4515-BEC1-0F72F2A90952}"/>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796462E-62A1-492D-9C77-8B817CFE7240}"/>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0E1406D-408E-4518-8F53-F385FA2DB365}"/>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7F4CFE7-8911-4BC1-871B-1AE990990CE3}"/>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E1FF76C-784A-43C4-A8D6-93733D6749BB}"/>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3C19631-550D-48FE-9F45-9154224B8BF4}"/>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7CD436C-15F6-4438-93D8-14C38EC196EE}"/>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A836AC7-9D25-4C1F-917E-36E86A4AA692}"/>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96A93DB-31C2-40EB-AFD4-F844873D58D9}"/>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F54DFF9-5BC8-489F-8834-8EF7D15E75DE}"/>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D2B887F-FDF3-41C4-916C-5F518926D09A}"/>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0514D84-A8BE-4151-96C6-F9A778D4325D}"/>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7F695F4B-E13C-4142-820C-0FF5540A3F26}"/>
            </a:ext>
          </a:extLst>
        </xdr:cNvPr>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C857967A-9C7F-45F5-A1AD-EDAF22A6E368}"/>
            </a:ext>
          </a:extLst>
        </xdr:cNvPr>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EFB6969E-A595-4BE8-8438-12B11668B807}"/>
            </a:ext>
          </a:extLst>
        </xdr:cNvPr>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7A65D0BA-C810-4834-B1A2-B2A3398C80F2}"/>
            </a:ext>
          </a:extLst>
        </xdr:cNvPr>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1EE9434B-4C48-4D0F-A7AF-F8DA867BBE5C}"/>
            </a:ext>
          </a:extLst>
        </xdr:cNvPr>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AF80981-DFC3-41EB-B7F4-142F0D91C3C3}"/>
            </a:ext>
          </a:extLst>
        </xdr:cNvPr>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A1AC0586-FC3C-42FF-A4B7-7A17ACB8A83E}"/>
            </a:ext>
          </a:extLst>
        </xdr:cNvPr>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4C67C18E-5ECC-4DBB-B32B-3805603AF8F3}"/>
            </a:ext>
          </a:extLst>
        </xdr:cNvPr>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FD4DDEF4-E98A-4B22-B809-5100696F44E5}"/>
            </a:ext>
          </a:extLst>
        </xdr:cNvPr>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E9A0A7D3-B500-4698-8A73-2B916F202881}"/>
            </a:ext>
          </a:extLst>
        </xdr:cNvPr>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CE2692EB-E437-4C35-B548-0C244105BB30}"/>
            </a:ext>
          </a:extLst>
        </xdr:cNvPr>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F3004696-86D9-4FF2-9F56-D8D63BFA3C3B}"/>
            </a:ext>
          </a:extLst>
        </xdr:cNvPr>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3A825A68-9E52-42B7-857F-2AEA593A9AF6}"/>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C5EC5599-A619-4F7D-99D5-C226B98E5B9D}"/>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134983</xdr:rowOff>
    </xdr:from>
    <xdr:to>
      <xdr:col>24</xdr:col>
      <xdr:colOff>62865</xdr:colOff>
      <xdr:row>41</xdr:row>
      <xdr:rowOff>138249</xdr:rowOff>
    </xdr:to>
    <xdr:cxnSp macro="">
      <xdr:nvCxnSpPr>
        <xdr:cNvPr id="58" name="直線コネクタ 57">
          <a:extLst>
            <a:ext uri="{FF2B5EF4-FFF2-40B4-BE49-F238E27FC236}">
              <a16:creationId xmlns:a16="http://schemas.microsoft.com/office/drawing/2014/main" id="{5FF63598-3DD6-4BB6-A0F8-9E786C5F0698}"/>
            </a:ext>
          </a:extLst>
        </xdr:cNvPr>
        <xdr:cNvCxnSpPr/>
      </xdr:nvCxnSpPr>
      <xdr:spPr>
        <a:xfrm flipV="1">
          <a:off x="4177665" y="5589633"/>
          <a:ext cx="0" cy="132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142076</xdr:rowOff>
    </xdr:from>
    <xdr:ext cx="405111" cy="259045"/>
    <xdr:sp macro="" textlink="">
      <xdr:nvSpPr>
        <xdr:cNvPr id="59" name="【図書館】&#10;有形固定資産減価償却率最小値テキスト">
          <a:extLst>
            <a:ext uri="{FF2B5EF4-FFF2-40B4-BE49-F238E27FC236}">
              <a16:creationId xmlns:a16="http://schemas.microsoft.com/office/drawing/2014/main" id="{A490F507-5C34-4AAC-A82A-309C86C15F24}"/>
            </a:ext>
          </a:extLst>
        </xdr:cNvPr>
        <xdr:cNvSpPr txBox="1"/>
      </xdr:nvSpPr>
      <xdr:spPr>
        <a:xfrm>
          <a:off x="4216400" y="6917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138249</xdr:rowOff>
    </xdr:from>
    <xdr:to>
      <xdr:col>24</xdr:col>
      <xdr:colOff>152400</xdr:colOff>
      <xdr:row>41</xdr:row>
      <xdr:rowOff>138249</xdr:rowOff>
    </xdr:to>
    <xdr:cxnSp macro="">
      <xdr:nvCxnSpPr>
        <xdr:cNvPr id="60" name="直線コネクタ 59">
          <a:extLst>
            <a:ext uri="{FF2B5EF4-FFF2-40B4-BE49-F238E27FC236}">
              <a16:creationId xmlns:a16="http://schemas.microsoft.com/office/drawing/2014/main" id="{1DF0E5F2-420F-4B09-B791-1702CAAE5FCB}"/>
            </a:ext>
          </a:extLst>
        </xdr:cNvPr>
        <xdr:cNvCxnSpPr/>
      </xdr:nvCxnSpPr>
      <xdr:spPr>
        <a:xfrm>
          <a:off x="4108450" y="69136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81660</xdr:rowOff>
    </xdr:from>
    <xdr:ext cx="340478" cy="259045"/>
    <xdr:sp macro="" textlink="">
      <xdr:nvSpPr>
        <xdr:cNvPr id="61" name="【図書館】&#10;有形固定資産減価償却率最大値テキスト">
          <a:extLst>
            <a:ext uri="{FF2B5EF4-FFF2-40B4-BE49-F238E27FC236}">
              <a16:creationId xmlns:a16="http://schemas.microsoft.com/office/drawing/2014/main" id="{C7E29811-EBA7-4E58-8712-2B9A60AAC2CD}"/>
            </a:ext>
          </a:extLst>
        </xdr:cNvPr>
        <xdr:cNvSpPr txBox="1"/>
      </xdr:nvSpPr>
      <xdr:spPr>
        <a:xfrm>
          <a:off x="4216400" y="53712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134983</xdr:rowOff>
    </xdr:from>
    <xdr:to>
      <xdr:col>24</xdr:col>
      <xdr:colOff>152400</xdr:colOff>
      <xdr:row>33</xdr:row>
      <xdr:rowOff>134983</xdr:rowOff>
    </xdr:to>
    <xdr:cxnSp macro="">
      <xdr:nvCxnSpPr>
        <xdr:cNvPr id="62" name="直線コネクタ 61">
          <a:extLst>
            <a:ext uri="{FF2B5EF4-FFF2-40B4-BE49-F238E27FC236}">
              <a16:creationId xmlns:a16="http://schemas.microsoft.com/office/drawing/2014/main" id="{A7A494E7-B68F-4711-B018-B95FB15EE2C6}"/>
            </a:ext>
          </a:extLst>
        </xdr:cNvPr>
        <xdr:cNvCxnSpPr/>
      </xdr:nvCxnSpPr>
      <xdr:spPr>
        <a:xfrm>
          <a:off x="4108450" y="55896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170741</xdr:rowOff>
    </xdr:from>
    <xdr:ext cx="405111" cy="259045"/>
    <xdr:sp macro="" textlink="">
      <xdr:nvSpPr>
        <xdr:cNvPr id="63" name="【図書館】&#10;有形固定資産減価償却率平均値テキスト">
          <a:extLst>
            <a:ext uri="{FF2B5EF4-FFF2-40B4-BE49-F238E27FC236}">
              <a16:creationId xmlns:a16="http://schemas.microsoft.com/office/drawing/2014/main" id="{D6C80F78-336A-4EA7-956D-5D5CD23B33F7}"/>
            </a:ext>
          </a:extLst>
        </xdr:cNvPr>
        <xdr:cNvSpPr txBox="1"/>
      </xdr:nvSpPr>
      <xdr:spPr>
        <a:xfrm>
          <a:off x="4216400" y="6114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64" name="フローチャート: 判断 63">
          <a:extLst>
            <a:ext uri="{FF2B5EF4-FFF2-40B4-BE49-F238E27FC236}">
              <a16:creationId xmlns:a16="http://schemas.microsoft.com/office/drawing/2014/main" id="{90BF6D50-2917-4E56-A444-9DF712071E54}"/>
            </a:ext>
          </a:extLst>
        </xdr:cNvPr>
        <xdr:cNvSpPr/>
      </xdr:nvSpPr>
      <xdr:spPr>
        <a:xfrm>
          <a:off x="4127500" y="62629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103777</xdr:rowOff>
    </xdr:from>
    <xdr:to>
      <xdr:col>20</xdr:col>
      <xdr:colOff>38100</xdr:colOff>
      <xdr:row>38</xdr:row>
      <xdr:rowOff>33927</xdr:rowOff>
    </xdr:to>
    <xdr:sp macro="" textlink="">
      <xdr:nvSpPr>
        <xdr:cNvPr id="65" name="フローチャート: 判断 64">
          <a:extLst>
            <a:ext uri="{FF2B5EF4-FFF2-40B4-BE49-F238E27FC236}">
              <a16:creationId xmlns:a16="http://schemas.microsoft.com/office/drawing/2014/main" id="{2E203DD9-E8C2-4021-A64E-D38FDE682BB5}"/>
            </a:ext>
          </a:extLst>
        </xdr:cNvPr>
        <xdr:cNvSpPr/>
      </xdr:nvSpPr>
      <xdr:spPr>
        <a:xfrm>
          <a:off x="3384550" y="621882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93980</xdr:rowOff>
    </xdr:from>
    <xdr:to>
      <xdr:col>15</xdr:col>
      <xdr:colOff>101600</xdr:colOff>
      <xdr:row>38</xdr:row>
      <xdr:rowOff>24130</xdr:rowOff>
    </xdr:to>
    <xdr:sp macro="" textlink="">
      <xdr:nvSpPr>
        <xdr:cNvPr id="66" name="フローチャート: 判断 65">
          <a:extLst>
            <a:ext uri="{FF2B5EF4-FFF2-40B4-BE49-F238E27FC236}">
              <a16:creationId xmlns:a16="http://schemas.microsoft.com/office/drawing/2014/main" id="{C7028F3D-4E12-46CB-A592-D1357D6C10A3}"/>
            </a:ext>
          </a:extLst>
        </xdr:cNvPr>
        <xdr:cNvSpPr/>
      </xdr:nvSpPr>
      <xdr:spPr>
        <a:xfrm>
          <a:off x="2571750" y="62090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85816</xdr:rowOff>
    </xdr:from>
    <xdr:to>
      <xdr:col>10</xdr:col>
      <xdr:colOff>165100</xdr:colOff>
      <xdr:row>38</xdr:row>
      <xdr:rowOff>15966</xdr:rowOff>
    </xdr:to>
    <xdr:sp macro="" textlink="">
      <xdr:nvSpPr>
        <xdr:cNvPr id="67" name="フローチャート: 判断 66">
          <a:extLst>
            <a:ext uri="{FF2B5EF4-FFF2-40B4-BE49-F238E27FC236}">
              <a16:creationId xmlns:a16="http://schemas.microsoft.com/office/drawing/2014/main" id="{418227AF-0250-4B7F-9D66-A775A35A0FA6}"/>
            </a:ext>
          </a:extLst>
        </xdr:cNvPr>
        <xdr:cNvSpPr/>
      </xdr:nvSpPr>
      <xdr:spPr>
        <a:xfrm>
          <a:off x="1778000" y="620086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64589</xdr:rowOff>
    </xdr:from>
    <xdr:to>
      <xdr:col>6</xdr:col>
      <xdr:colOff>38100</xdr:colOff>
      <xdr:row>37</xdr:row>
      <xdr:rowOff>166188</xdr:rowOff>
    </xdr:to>
    <xdr:sp macro="" textlink="">
      <xdr:nvSpPr>
        <xdr:cNvPr id="68" name="フローチャート: 判断 67">
          <a:extLst>
            <a:ext uri="{FF2B5EF4-FFF2-40B4-BE49-F238E27FC236}">
              <a16:creationId xmlns:a16="http://schemas.microsoft.com/office/drawing/2014/main" id="{AAFA182E-90A2-422F-B287-D524A3C48F62}"/>
            </a:ext>
          </a:extLst>
        </xdr:cNvPr>
        <xdr:cNvSpPr/>
      </xdr:nvSpPr>
      <xdr:spPr>
        <a:xfrm>
          <a:off x="984250" y="6179639"/>
          <a:ext cx="8255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614AC4D-4B9F-4C99-B6BF-AAEDFA7A9244}"/>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1ECE876-631D-451C-8AC1-1C0BC2C33CD8}"/>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E97C637-CE66-4393-9B81-CB970655C13A}"/>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C9A8AF3-0C75-4F03-9E3A-DF552B5A744B}"/>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AFDACDA2-83EB-4EF4-8474-2148BD2ACDD4}"/>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139700</xdr:rowOff>
    </xdr:from>
    <xdr:to>
      <xdr:col>24</xdr:col>
      <xdr:colOff>114300</xdr:colOff>
      <xdr:row>39</xdr:row>
      <xdr:rowOff>69850</xdr:rowOff>
    </xdr:to>
    <xdr:sp macro="" textlink="">
      <xdr:nvSpPr>
        <xdr:cNvPr id="74" name="楕円 73">
          <a:extLst>
            <a:ext uri="{FF2B5EF4-FFF2-40B4-BE49-F238E27FC236}">
              <a16:creationId xmlns:a16="http://schemas.microsoft.com/office/drawing/2014/main" id="{9E032584-F936-4214-A938-99B74B366547}"/>
            </a:ext>
          </a:extLst>
        </xdr:cNvPr>
        <xdr:cNvSpPr/>
      </xdr:nvSpPr>
      <xdr:spPr>
        <a:xfrm>
          <a:off x="4127500" y="64198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118127</xdr:rowOff>
    </xdr:from>
    <xdr:ext cx="405111" cy="259045"/>
    <xdr:sp macro="" textlink="">
      <xdr:nvSpPr>
        <xdr:cNvPr id="75" name="【図書館】&#10;有形固定資産減価償却率該当値テキスト">
          <a:extLst>
            <a:ext uri="{FF2B5EF4-FFF2-40B4-BE49-F238E27FC236}">
              <a16:creationId xmlns:a16="http://schemas.microsoft.com/office/drawing/2014/main" id="{70199316-3784-4B68-877F-E67D3E28A1A9}"/>
            </a:ext>
          </a:extLst>
        </xdr:cNvPr>
        <xdr:cNvSpPr txBox="1"/>
      </xdr:nvSpPr>
      <xdr:spPr>
        <a:xfrm>
          <a:off x="4216400"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107043</xdr:rowOff>
    </xdr:from>
    <xdr:to>
      <xdr:col>20</xdr:col>
      <xdr:colOff>38100</xdr:colOff>
      <xdr:row>39</xdr:row>
      <xdr:rowOff>37193</xdr:rowOff>
    </xdr:to>
    <xdr:sp macro="" textlink="">
      <xdr:nvSpPr>
        <xdr:cNvPr id="76" name="楕円 75">
          <a:extLst>
            <a:ext uri="{FF2B5EF4-FFF2-40B4-BE49-F238E27FC236}">
              <a16:creationId xmlns:a16="http://schemas.microsoft.com/office/drawing/2014/main" id="{CA80DFE6-95F5-4B15-8C0F-AFA7EE317869}"/>
            </a:ext>
          </a:extLst>
        </xdr:cNvPr>
        <xdr:cNvSpPr/>
      </xdr:nvSpPr>
      <xdr:spPr>
        <a:xfrm>
          <a:off x="3384550" y="638719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157843</xdr:rowOff>
    </xdr:from>
    <xdr:to>
      <xdr:col>24</xdr:col>
      <xdr:colOff>63500</xdr:colOff>
      <xdr:row>39</xdr:row>
      <xdr:rowOff>19050</xdr:rowOff>
    </xdr:to>
    <xdr:cxnSp macro="">
      <xdr:nvCxnSpPr>
        <xdr:cNvPr id="77" name="直線コネクタ 76">
          <a:extLst>
            <a:ext uri="{FF2B5EF4-FFF2-40B4-BE49-F238E27FC236}">
              <a16:creationId xmlns:a16="http://schemas.microsoft.com/office/drawing/2014/main" id="{9B9BB680-8767-4421-B8ED-8DC40C4981FF}"/>
            </a:ext>
          </a:extLst>
        </xdr:cNvPr>
        <xdr:cNvCxnSpPr/>
      </xdr:nvCxnSpPr>
      <xdr:spPr>
        <a:xfrm>
          <a:off x="3429000" y="6437993"/>
          <a:ext cx="749300" cy="2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74385</xdr:rowOff>
    </xdr:from>
    <xdr:to>
      <xdr:col>15</xdr:col>
      <xdr:colOff>101600</xdr:colOff>
      <xdr:row>39</xdr:row>
      <xdr:rowOff>4535</xdr:rowOff>
    </xdr:to>
    <xdr:sp macro="" textlink="">
      <xdr:nvSpPr>
        <xdr:cNvPr id="78" name="楕円 77">
          <a:extLst>
            <a:ext uri="{FF2B5EF4-FFF2-40B4-BE49-F238E27FC236}">
              <a16:creationId xmlns:a16="http://schemas.microsoft.com/office/drawing/2014/main" id="{6C501C63-9EC4-45FD-B279-F79B7BD8C0F6}"/>
            </a:ext>
          </a:extLst>
        </xdr:cNvPr>
        <xdr:cNvSpPr/>
      </xdr:nvSpPr>
      <xdr:spPr>
        <a:xfrm>
          <a:off x="2571750" y="63545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125185</xdr:rowOff>
    </xdr:from>
    <xdr:to>
      <xdr:col>19</xdr:col>
      <xdr:colOff>177800</xdr:colOff>
      <xdr:row>38</xdr:row>
      <xdr:rowOff>157843</xdr:rowOff>
    </xdr:to>
    <xdr:cxnSp macro="">
      <xdr:nvCxnSpPr>
        <xdr:cNvPr id="79" name="直線コネクタ 78">
          <a:extLst>
            <a:ext uri="{FF2B5EF4-FFF2-40B4-BE49-F238E27FC236}">
              <a16:creationId xmlns:a16="http://schemas.microsoft.com/office/drawing/2014/main" id="{BC2D8969-BF2F-4D12-A823-A1F3E233BDB9}"/>
            </a:ext>
          </a:extLst>
        </xdr:cNvPr>
        <xdr:cNvCxnSpPr/>
      </xdr:nvCxnSpPr>
      <xdr:spPr>
        <a:xfrm>
          <a:off x="2622550" y="6405335"/>
          <a:ext cx="80645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41728</xdr:rowOff>
    </xdr:from>
    <xdr:to>
      <xdr:col>10</xdr:col>
      <xdr:colOff>165100</xdr:colOff>
      <xdr:row>38</xdr:row>
      <xdr:rowOff>143328</xdr:rowOff>
    </xdr:to>
    <xdr:sp macro="" textlink="">
      <xdr:nvSpPr>
        <xdr:cNvPr id="80" name="楕円 79">
          <a:extLst>
            <a:ext uri="{FF2B5EF4-FFF2-40B4-BE49-F238E27FC236}">
              <a16:creationId xmlns:a16="http://schemas.microsoft.com/office/drawing/2014/main" id="{49FB6555-5357-401D-B30F-AEE5AA5E4DBF}"/>
            </a:ext>
          </a:extLst>
        </xdr:cNvPr>
        <xdr:cNvSpPr/>
      </xdr:nvSpPr>
      <xdr:spPr>
        <a:xfrm>
          <a:off x="1778000" y="63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92528</xdr:rowOff>
    </xdr:from>
    <xdr:to>
      <xdr:col>15</xdr:col>
      <xdr:colOff>50800</xdr:colOff>
      <xdr:row>38</xdr:row>
      <xdr:rowOff>125185</xdr:rowOff>
    </xdr:to>
    <xdr:cxnSp macro="">
      <xdr:nvCxnSpPr>
        <xdr:cNvPr id="81" name="直線コネクタ 80">
          <a:extLst>
            <a:ext uri="{FF2B5EF4-FFF2-40B4-BE49-F238E27FC236}">
              <a16:creationId xmlns:a16="http://schemas.microsoft.com/office/drawing/2014/main" id="{2CDF698E-F394-4F73-B415-F5C8C47A2D8E}"/>
            </a:ext>
          </a:extLst>
        </xdr:cNvPr>
        <xdr:cNvCxnSpPr/>
      </xdr:nvCxnSpPr>
      <xdr:spPr>
        <a:xfrm>
          <a:off x="1828800" y="6372678"/>
          <a:ext cx="7937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9072</xdr:rowOff>
    </xdr:from>
    <xdr:to>
      <xdr:col>6</xdr:col>
      <xdr:colOff>38100</xdr:colOff>
      <xdr:row>38</xdr:row>
      <xdr:rowOff>110672</xdr:rowOff>
    </xdr:to>
    <xdr:sp macro="" textlink="">
      <xdr:nvSpPr>
        <xdr:cNvPr id="82" name="楕円 81">
          <a:extLst>
            <a:ext uri="{FF2B5EF4-FFF2-40B4-BE49-F238E27FC236}">
              <a16:creationId xmlns:a16="http://schemas.microsoft.com/office/drawing/2014/main" id="{F533CC90-B570-4BF3-A141-FE7AA37C5728}"/>
            </a:ext>
          </a:extLst>
        </xdr:cNvPr>
        <xdr:cNvSpPr/>
      </xdr:nvSpPr>
      <xdr:spPr>
        <a:xfrm>
          <a:off x="984250" y="628922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59872</xdr:rowOff>
    </xdr:from>
    <xdr:to>
      <xdr:col>10</xdr:col>
      <xdr:colOff>114300</xdr:colOff>
      <xdr:row>38</xdr:row>
      <xdr:rowOff>92528</xdr:rowOff>
    </xdr:to>
    <xdr:cxnSp macro="">
      <xdr:nvCxnSpPr>
        <xdr:cNvPr id="83" name="直線コネクタ 82">
          <a:extLst>
            <a:ext uri="{FF2B5EF4-FFF2-40B4-BE49-F238E27FC236}">
              <a16:creationId xmlns:a16="http://schemas.microsoft.com/office/drawing/2014/main" id="{B10268EC-2050-47E5-8289-017AD1E643D3}"/>
            </a:ext>
          </a:extLst>
        </xdr:cNvPr>
        <xdr:cNvCxnSpPr/>
      </xdr:nvCxnSpPr>
      <xdr:spPr>
        <a:xfrm>
          <a:off x="1028700" y="6340022"/>
          <a:ext cx="8001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50454</xdr:rowOff>
    </xdr:from>
    <xdr:ext cx="405111" cy="259045"/>
    <xdr:sp macro="" textlink="">
      <xdr:nvSpPr>
        <xdr:cNvPr id="84" name="n_1aveValue【図書館】&#10;有形固定資産減価償却率">
          <a:extLst>
            <a:ext uri="{FF2B5EF4-FFF2-40B4-BE49-F238E27FC236}">
              <a16:creationId xmlns:a16="http://schemas.microsoft.com/office/drawing/2014/main" id="{762F9F0A-0A02-4417-8D2D-C5CD2865BF6D}"/>
            </a:ext>
          </a:extLst>
        </xdr:cNvPr>
        <xdr:cNvSpPr txBox="1"/>
      </xdr:nvSpPr>
      <xdr:spPr>
        <a:xfrm>
          <a:off x="3239144" y="600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40657</xdr:rowOff>
    </xdr:from>
    <xdr:ext cx="405111" cy="259045"/>
    <xdr:sp macro="" textlink="">
      <xdr:nvSpPr>
        <xdr:cNvPr id="85" name="n_2aveValue【図書館】&#10;有形固定資産減価償却率">
          <a:extLst>
            <a:ext uri="{FF2B5EF4-FFF2-40B4-BE49-F238E27FC236}">
              <a16:creationId xmlns:a16="http://schemas.microsoft.com/office/drawing/2014/main" id="{4E85CA7A-50DC-4D55-A8C7-D54BF031C0EA}"/>
            </a:ext>
          </a:extLst>
        </xdr:cNvPr>
        <xdr:cNvSpPr txBox="1"/>
      </xdr:nvSpPr>
      <xdr:spPr>
        <a:xfrm>
          <a:off x="2439044" y="5990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32493</xdr:rowOff>
    </xdr:from>
    <xdr:ext cx="405111" cy="259045"/>
    <xdr:sp macro="" textlink="">
      <xdr:nvSpPr>
        <xdr:cNvPr id="86" name="n_3aveValue【図書館】&#10;有形固定資産減価償却率">
          <a:extLst>
            <a:ext uri="{FF2B5EF4-FFF2-40B4-BE49-F238E27FC236}">
              <a16:creationId xmlns:a16="http://schemas.microsoft.com/office/drawing/2014/main" id="{3584044E-D936-4B7B-9FDD-43203E5E9A08}"/>
            </a:ext>
          </a:extLst>
        </xdr:cNvPr>
        <xdr:cNvSpPr txBox="1"/>
      </xdr:nvSpPr>
      <xdr:spPr>
        <a:xfrm>
          <a:off x="1645294" y="5982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11266</xdr:rowOff>
    </xdr:from>
    <xdr:ext cx="405111" cy="259045"/>
    <xdr:sp macro="" textlink="">
      <xdr:nvSpPr>
        <xdr:cNvPr id="87" name="n_4aveValue【図書館】&#10;有形固定資産減価償却率">
          <a:extLst>
            <a:ext uri="{FF2B5EF4-FFF2-40B4-BE49-F238E27FC236}">
              <a16:creationId xmlns:a16="http://schemas.microsoft.com/office/drawing/2014/main" id="{35F025C2-8CF2-40C7-A51C-DF5295CF250A}"/>
            </a:ext>
          </a:extLst>
        </xdr:cNvPr>
        <xdr:cNvSpPr txBox="1"/>
      </xdr:nvSpPr>
      <xdr:spPr>
        <a:xfrm>
          <a:off x="851544" y="5961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28320</xdr:rowOff>
    </xdr:from>
    <xdr:ext cx="405111" cy="259045"/>
    <xdr:sp macro="" textlink="">
      <xdr:nvSpPr>
        <xdr:cNvPr id="88" name="n_1mainValue【図書館】&#10;有形固定資産減価償却率">
          <a:extLst>
            <a:ext uri="{FF2B5EF4-FFF2-40B4-BE49-F238E27FC236}">
              <a16:creationId xmlns:a16="http://schemas.microsoft.com/office/drawing/2014/main" id="{AF329C3A-CEDA-4E96-AB20-2EEA398015D7}"/>
            </a:ext>
          </a:extLst>
        </xdr:cNvPr>
        <xdr:cNvSpPr txBox="1"/>
      </xdr:nvSpPr>
      <xdr:spPr>
        <a:xfrm>
          <a:off x="3239144" y="6473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167112</xdr:rowOff>
    </xdr:from>
    <xdr:ext cx="405111" cy="259045"/>
    <xdr:sp macro="" textlink="">
      <xdr:nvSpPr>
        <xdr:cNvPr id="89" name="n_2mainValue【図書館】&#10;有形固定資産減価償却率">
          <a:extLst>
            <a:ext uri="{FF2B5EF4-FFF2-40B4-BE49-F238E27FC236}">
              <a16:creationId xmlns:a16="http://schemas.microsoft.com/office/drawing/2014/main" id="{38C9B08F-F37C-4127-833D-FF8DA0F6CE46}"/>
            </a:ext>
          </a:extLst>
        </xdr:cNvPr>
        <xdr:cNvSpPr txBox="1"/>
      </xdr:nvSpPr>
      <xdr:spPr>
        <a:xfrm>
          <a:off x="2439044" y="6447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134455</xdr:rowOff>
    </xdr:from>
    <xdr:ext cx="405111" cy="259045"/>
    <xdr:sp macro="" textlink="">
      <xdr:nvSpPr>
        <xdr:cNvPr id="90" name="n_3mainValue【図書館】&#10;有形固定資産減価償却率">
          <a:extLst>
            <a:ext uri="{FF2B5EF4-FFF2-40B4-BE49-F238E27FC236}">
              <a16:creationId xmlns:a16="http://schemas.microsoft.com/office/drawing/2014/main" id="{ACE3D17D-62F0-4589-9435-3B2A01980129}"/>
            </a:ext>
          </a:extLst>
        </xdr:cNvPr>
        <xdr:cNvSpPr txBox="1"/>
      </xdr:nvSpPr>
      <xdr:spPr>
        <a:xfrm>
          <a:off x="1645294" y="6414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101799</xdr:rowOff>
    </xdr:from>
    <xdr:ext cx="405111" cy="259045"/>
    <xdr:sp macro="" textlink="">
      <xdr:nvSpPr>
        <xdr:cNvPr id="91" name="n_4mainValue【図書館】&#10;有形固定資産減価償却率">
          <a:extLst>
            <a:ext uri="{FF2B5EF4-FFF2-40B4-BE49-F238E27FC236}">
              <a16:creationId xmlns:a16="http://schemas.microsoft.com/office/drawing/2014/main" id="{2E873B07-A51A-4BD6-BEE5-E81E230A0EC0}"/>
            </a:ext>
          </a:extLst>
        </xdr:cNvPr>
        <xdr:cNvSpPr txBox="1"/>
      </xdr:nvSpPr>
      <xdr:spPr>
        <a:xfrm>
          <a:off x="851544" y="6381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40191A96-E790-4FFA-B0E2-BFA0A8C7F597}"/>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C2325816-C693-4D05-A10B-6A18525D7DB7}"/>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A004F3F5-A859-44DD-813D-4A2E49E6D1B1}"/>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778183EA-E6B1-47FF-88AD-78B0B9477DB0}"/>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97FE14ED-17E1-4251-8270-200C41832BE5}"/>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2BDB6453-281E-4236-B217-AEA92643A377}"/>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1FF9B1B3-FAC3-4EE9-AE0E-BCA9AB4DBD93}"/>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8EDA63EE-187A-4956-9DCE-56DC0297F886}"/>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781E31FB-7A46-4908-8FD5-7787DDD2C668}"/>
            </a:ext>
          </a:extLst>
        </xdr:cNvPr>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C2E6FA6B-8CB0-47C9-9D0E-457769BC07BE}"/>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4479893E-9FAF-461E-80B3-33C681FB69B4}"/>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2588230E-A08E-453D-94A6-985A8478B89B}"/>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904D0930-B37C-4A18-8A65-BAF0332C40A5}"/>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16C34F59-5317-412E-92B8-75B3AA57EEF5}"/>
            </a:ext>
          </a:extLst>
        </xdr:cNvPr>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DFD7CF6B-930A-4A54-959F-B3A228DEE231}"/>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2557B354-25ED-4BA6-B35A-E4BB08C8A1E9}"/>
            </a:ext>
          </a:extLst>
        </xdr:cNvPr>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FDC74F06-AD1B-4FD5-AFCE-763C439B04C1}"/>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499B1AA9-5830-4EB9-8421-0A1E5D3C0164}"/>
            </a:ext>
          </a:extLst>
        </xdr:cNvPr>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F55EF88A-2FBE-4170-90DE-0B1C3817CD7E}"/>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C0CF3105-9BAE-4D6E-996E-1FD59E477265}"/>
            </a:ext>
          </a:extLst>
        </xdr:cNvPr>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E5D8C447-8093-44C8-A94D-EEF02743D186}"/>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255F2E7-4245-46E0-948B-3EE6A9D533DD}"/>
            </a:ext>
          </a:extLst>
        </xdr:cNvPr>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AE041622-C0CF-4E1F-9099-746273080D42}"/>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125730</xdr:rowOff>
    </xdr:from>
    <xdr:to>
      <xdr:col>54</xdr:col>
      <xdr:colOff>189865</xdr:colOff>
      <xdr:row>41</xdr:row>
      <xdr:rowOff>41910</xdr:rowOff>
    </xdr:to>
    <xdr:cxnSp macro="">
      <xdr:nvCxnSpPr>
        <xdr:cNvPr id="115" name="直線コネクタ 114">
          <a:extLst>
            <a:ext uri="{FF2B5EF4-FFF2-40B4-BE49-F238E27FC236}">
              <a16:creationId xmlns:a16="http://schemas.microsoft.com/office/drawing/2014/main" id="{A76D9711-263F-4197-B106-C6758154C2B8}"/>
            </a:ext>
          </a:extLst>
        </xdr:cNvPr>
        <xdr:cNvCxnSpPr/>
      </xdr:nvCxnSpPr>
      <xdr:spPr>
        <a:xfrm flipV="1">
          <a:off x="9429115" y="5580380"/>
          <a:ext cx="0" cy="12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6" name="【図書館】&#10;一人当たり面積最小値テキスト">
          <a:extLst>
            <a:ext uri="{FF2B5EF4-FFF2-40B4-BE49-F238E27FC236}">
              <a16:creationId xmlns:a16="http://schemas.microsoft.com/office/drawing/2014/main" id="{34343318-8862-4BD2-9E03-86607081058B}"/>
            </a:ext>
          </a:extLst>
        </xdr:cNvPr>
        <xdr:cNvSpPr txBox="1"/>
      </xdr:nvSpPr>
      <xdr:spPr>
        <a:xfrm>
          <a:off x="9467850" y="682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7" name="直線コネクタ 116">
          <a:extLst>
            <a:ext uri="{FF2B5EF4-FFF2-40B4-BE49-F238E27FC236}">
              <a16:creationId xmlns:a16="http://schemas.microsoft.com/office/drawing/2014/main" id="{C7E59CF9-B68D-4222-B0F3-4C888AB27A90}"/>
            </a:ext>
          </a:extLst>
        </xdr:cNvPr>
        <xdr:cNvCxnSpPr/>
      </xdr:nvCxnSpPr>
      <xdr:spPr>
        <a:xfrm>
          <a:off x="9359900" y="68173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72407</xdr:rowOff>
    </xdr:from>
    <xdr:ext cx="469744" cy="259045"/>
    <xdr:sp macro="" textlink="">
      <xdr:nvSpPr>
        <xdr:cNvPr id="118" name="【図書館】&#10;一人当たり面積最大値テキスト">
          <a:extLst>
            <a:ext uri="{FF2B5EF4-FFF2-40B4-BE49-F238E27FC236}">
              <a16:creationId xmlns:a16="http://schemas.microsoft.com/office/drawing/2014/main" id="{57FF7170-5F9E-4DB2-877F-7520EF489296}"/>
            </a:ext>
          </a:extLst>
        </xdr:cNvPr>
        <xdr:cNvSpPr txBox="1"/>
      </xdr:nvSpPr>
      <xdr:spPr>
        <a:xfrm>
          <a:off x="9467850" y="53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125730</xdr:rowOff>
    </xdr:from>
    <xdr:to>
      <xdr:col>55</xdr:col>
      <xdr:colOff>88900</xdr:colOff>
      <xdr:row>33</xdr:row>
      <xdr:rowOff>125730</xdr:rowOff>
    </xdr:to>
    <xdr:cxnSp macro="">
      <xdr:nvCxnSpPr>
        <xdr:cNvPr id="119" name="直線コネクタ 118">
          <a:extLst>
            <a:ext uri="{FF2B5EF4-FFF2-40B4-BE49-F238E27FC236}">
              <a16:creationId xmlns:a16="http://schemas.microsoft.com/office/drawing/2014/main" id="{1EF9BE27-B423-4A60-A190-87547E3EC7F3}"/>
            </a:ext>
          </a:extLst>
        </xdr:cNvPr>
        <xdr:cNvCxnSpPr/>
      </xdr:nvCxnSpPr>
      <xdr:spPr>
        <a:xfrm>
          <a:off x="9359900" y="55803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6367</xdr:rowOff>
    </xdr:from>
    <xdr:ext cx="469744" cy="259045"/>
    <xdr:sp macro="" textlink="">
      <xdr:nvSpPr>
        <xdr:cNvPr id="120" name="【図書館】&#10;一人当たり面積平均値テキスト">
          <a:extLst>
            <a:ext uri="{FF2B5EF4-FFF2-40B4-BE49-F238E27FC236}">
              <a16:creationId xmlns:a16="http://schemas.microsoft.com/office/drawing/2014/main" id="{2575C853-9CAE-4158-86A0-B35282E25A9E}"/>
            </a:ext>
          </a:extLst>
        </xdr:cNvPr>
        <xdr:cNvSpPr txBox="1"/>
      </xdr:nvSpPr>
      <xdr:spPr>
        <a:xfrm>
          <a:off x="9467850" y="6286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154940</xdr:rowOff>
    </xdr:from>
    <xdr:to>
      <xdr:col>55</xdr:col>
      <xdr:colOff>50800</xdr:colOff>
      <xdr:row>39</xdr:row>
      <xdr:rowOff>85090</xdr:rowOff>
    </xdr:to>
    <xdr:sp macro="" textlink="">
      <xdr:nvSpPr>
        <xdr:cNvPr id="121" name="フローチャート: 判断 120">
          <a:extLst>
            <a:ext uri="{FF2B5EF4-FFF2-40B4-BE49-F238E27FC236}">
              <a16:creationId xmlns:a16="http://schemas.microsoft.com/office/drawing/2014/main" id="{6C9B76CD-E8A3-496C-AAA8-5832901FC606}"/>
            </a:ext>
          </a:extLst>
        </xdr:cNvPr>
        <xdr:cNvSpPr/>
      </xdr:nvSpPr>
      <xdr:spPr>
        <a:xfrm>
          <a:off x="9398000" y="64350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22" name="フローチャート: 判断 121">
          <a:extLst>
            <a:ext uri="{FF2B5EF4-FFF2-40B4-BE49-F238E27FC236}">
              <a16:creationId xmlns:a16="http://schemas.microsoft.com/office/drawing/2014/main" id="{050A31AD-F132-44C1-850D-8044410F4F2D}"/>
            </a:ext>
          </a:extLst>
        </xdr:cNvPr>
        <xdr:cNvSpPr/>
      </xdr:nvSpPr>
      <xdr:spPr>
        <a:xfrm>
          <a:off x="8636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170180</xdr:rowOff>
    </xdr:from>
    <xdr:to>
      <xdr:col>46</xdr:col>
      <xdr:colOff>38100</xdr:colOff>
      <xdr:row>39</xdr:row>
      <xdr:rowOff>100330</xdr:rowOff>
    </xdr:to>
    <xdr:sp macro="" textlink="">
      <xdr:nvSpPr>
        <xdr:cNvPr id="123" name="フローチャート: 判断 122">
          <a:extLst>
            <a:ext uri="{FF2B5EF4-FFF2-40B4-BE49-F238E27FC236}">
              <a16:creationId xmlns:a16="http://schemas.microsoft.com/office/drawing/2014/main" id="{99AF0166-31A7-432B-A59A-1EE173C8EB07}"/>
            </a:ext>
          </a:extLst>
        </xdr:cNvPr>
        <xdr:cNvSpPr/>
      </xdr:nvSpPr>
      <xdr:spPr>
        <a:xfrm>
          <a:off x="7842250" y="64439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162560</xdr:rowOff>
    </xdr:from>
    <xdr:to>
      <xdr:col>41</xdr:col>
      <xdr:colOff>101600</xdr:colOff>
      <xdr:row>39</xdr:row>
      <xdr:rowOff>92710</xdr:rowOff>
    </xdr:to>
    <xdr:sp macro="" textlink="">
      <xdr:nvSpPr>
        <xdr:cNvPr id="124" name="フローチャート: 判断 123">
          <a:extLst>
            <a:ext uri="{FF2B5EF4-FFF2-40B4-BE49-F238E27FC236}">
              <a16:creationId xmlns:a16="http://schemas.microsoft.com/office/drawing/2014/main" id="{88813098-D487-40CC-95A8-FE528148BD5A}"/>
            </a:ext>
          </a:extLst>
        </xdr:cNvPr>
        <xdr:cNvSpPr/>
      </xdr:nvSpPr>
      <xdr:spPr>
        <a:xfrm>
          <a:off x="7029450" y="64427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29210</xdr:rowOff>
    </xdr:from>
    <xdr:to>
      <xdr:col>36</xdr:col>
      <xdr:colOff>165100</xdr:colOff>
      <xdr:row>39</xdr:row>
      <xdr:rowOff>130810</xdr:rowOff>
    </xdr:to>
    <xdr:sp macro="" textlink="">
      <xdr:nvSpPr>
        <xdr:cNvPr id="125" name="フローチャート: 判断 124">
          <a:extLst>
            <a:ext uri="{FF2B5EF4-FFF2-40B4-BE49-F238E27FC236}">
              <a16:creationId xmlns:a16="http://schemas.microsoft.com/office/drawing/2014/main" id="{D3E6F203-13FB-4427-A613-B611EA163AE7}"/>
            </a:ext>
          </a:extLst>
        </xdr:cNvPr>
        <xdr:cNvSpPr/>
      </xdr:nvSpPr>
      <xdr:spPr>
        <a:xfrm>
          <a:off x="6235700" y="647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2201B3C-C36C-4D8A-8444-7B29CEA3B301}"/>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4260E6A-3702-49E0-A3DD-07F5E3DEBF44}"/>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CA2FC723-D654-4319-B486-3A462F2723D4}"/>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AD78912-2724-4BC3-BCBA-394F762F5F7F}"/>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DE5A5D6C-A928-437C-9D2E-CF560B45DC23}"/>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109220</xdr:rowOff>
    </xdr:from>
    <xdr:to>
      <xdr:col>55</xdr:col>
      <xdr:colOff>50800</xdr:colOff>
      <xdr:row>41</xdr:row>
      <xdr:rowOff>39370</xdr:rowOff>
    </xdr:to>
    <xdr:sp macro="" textlink="">
      <xdr:nvSpPr>
        <xdr:cNvPr id="131" name="楕円 130">
          <a:extLst>
            <a:ext uri="{FF2B5EF4-FFF2-40B4-BE49-F238E27FC236}">
              <a16:creationId xmlns:a16="http://schemas.microsoft.com/office/drawing/2014/main" id="{41E844B6-7200-4341-A972-E1E86F4CFE1C}"/>
            </a:ext>
          </a:extLst>
        </xdr:cNvPr>
        <xdr:cNvSpPr/>
      </xdr:nvSpPr>
      <xdr:spPr>
        <a:xfrm>
          <a:off x="9398000" y="67195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24147</xdr:rowOff>
    </xdr:from>
    <xdr:ext cx="469744" cy="259045"/>
    <xdr:sp macro="" textlink="">
      <xdr:nvSpPr>
        <xdr:cNvPr id="132" name="【図書館】&#10;一人当たり面積該当値テキスト">
          <a:extLst>
            <a:ext uri="{FF2B5EF4-FFF2-40B4-BE49-F238E27FC236}">
              <a16:creationId xmlns:a16="http://schemas.microsoft.com/office/drawing/2014/main" id="{19BA02DB-6EDD-4EB7-B004-9BFEB861F213}"/>
            </a:ext>
          </a:extLst>
        </xdr:cNvPr>
        <xdr:cNvSpPr txBox="1"/>
      </xdr:nvSpPr>
      <xdr:spPr>
        <a:xfrm>
          <a:off x="9467850" y="663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109220</xdr:rowOff>
    </xdr:from>
    <xdr:to>
      <xdr:col>50</xdr:col>
      <xdr:colOff>165100</xdr:colOff>
      <xdr:row>41</xdr:row>
      <xdr:rowOff>39370</xdr:rowOff>
    </xdr:to>
    <xdr:sp macro="" textlink="">
      <xdr:nvSpPr>
        <xdr:cNvPr id="133" name="楕円 132">
          <a:extLst>
            <a:ext uri="{FF2B5EF4-FFF2-40B4-BE49-F238E27FC236}">
              <a16:creationId xmlns:a16="http://schemas.microsoft.com/office/drawing/2014/main" id="{A7EE1FEA-12F1-441E-98A2-E099A3A1C08F}"/>
            </a:ext>
          </a:extLst>
        </xdr:cNvPr>
        <xdr:cNvSpPr/>
      </xdr:nvSpPr>
      <xdr:spPr>
        <a:xfrm>
          <a:off x="8636000" y="67195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160020</xdr:rowOff>
    </xdr:from>
    <xdr:to>
      <xdr:col>55</xdr:col>
      <xdr:colOff>0</xdr:colOff>
      <xdr:row>40</xdr:row>
      <xdr:rowOff>160020</xdr:rowOff>
    </xdr:to>
    <xdr:cxnSp macro="">
      <xdr:nvCxnSpPr>
        <xdr:cNvPr id="134" name="直線コネクタ 133">
          <a:extLst>
            <a:ext uri="{FF2B5EF4-FFF2-40B4-BE49-F238E27FC236}">
              <a16:creationId xmlns:a16="http://schemas.microsoft.com/office/drawing/2014/main" id="{1FD1E9CA-60FF-4BA3-9F1D-948D52F52929}"/>
            </a:ext>
          </a:extLst>
        </xdr:cNvPr>
        <xdr:cNvCxnSpPr/>
      </xdr:nvCxnSpPr>
      <xdr:spPr>
        <a:xfrm>
          <a:off x="8686800" y="677037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109220</xdr:rowOff>
    </xdr:from>
    <xdr:to>
      <xdr:col>46</xdr:col>
      <xdr:colOff>38100</xdr:colOff>
      <xdr:row>41</xdr:row>
      <xdr:rowOff>39370</xdr:rowOff>
    </xdr:to>
    <xdr:sp macro="" textlink="">
      <xdr:nvSpPr>
        <xdr:cNvPr id="135" name="楕円 134">
          <a:extLst>
            <a:ext uri="{FF2B5EF4-FFF2-40B4-BE49-F238E27FC236}">
              <a16:creationId xmlns:a16="http://schemas.microsoft.com/office/drawing/2014/main" id="{B0E95983-A5A7-4735-9A50-3A91AD5FF527}"/>
            </a:ext>
          </a:extLst>
        </xdr:cNvPr>
        <xdr:cNvSpPr/>
      </xdr:nvSpPr>
      <xdr:spPr>
        <a:xfrm>
          <a:off x="7842250" y="67195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160020</xdr:rowOff>
    </xdr:from>
    <xdr:to>
      <xdr:col>50</xdr:col>
      <xdr:colOff>114300</xdr:colOff>
      <xdr:row>40</xdr:row>
      <xdr:rowOff>160020</xdr:rowOff>
    </xdr:to>
    <xdr:cxnSp macro="">
      <xdr:nvCxnSpPr>
        <xdr:cNvPr id="136" name="直線コネクタ 135">
          <a:extLst>
            <a:ext uri="{FF2B5EF4-FFF2-40B4-BE49-F238E27FC236}">
              <a16:creationId xmlns:a16="http://schemas.microsoft.com/office/drawing/2014/main" id="{FCA1B893-0CED-4AF9-8FF8-E39A3C2122D3}"/>
            </a:ext>
          </a:extLst>
        </xdr:cNvPr>
        <xdr:cNvCxnSpPr/>
      </xdr:nvCxnSpPr>
      <xdr:spPr>
        <a:xfrm>
          <a:off x="7886700" y="677037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109220</xdr:rowOff>
    </xdr:from>
    <xdr:to>
      <xdr:col>41</xdr:col>
      <xdr:colOff>101600</xdr:colOff>
      <xdr:row>41</xdr:row>
      <xdr:rowOff>39370</xdr:rowOff>
    </xdr:to>
    <xdr:sp macro="" textlink="">
      <xdr:nvSpPr>
        <xdr:cNvPr id="137" name="楕円 136">
          <a:extLst>
            <a:ext uri="{FF2B5EF4-FFF2-40B4-BE49-F238E27FC236}">
              <a16:creationId xmlns:a16="http://schemas.microsoft.com/office/drawing/2014/main" id="{C92CEF6F-59DE-40D5-8450-F04AE4B3771B}"/>
            </a:ext>
          </a:extLst>
        </xdr:cNvPr>
        <xdr:cNvSpPr/>
      </xdr:nvSpPr>
      <xdr:spPr>
        <a:xfrm>
          <a:off x="7029450" y="67195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160020</xdr:rowOff>
    </xdr:from>
    <xdr:to>
      <xdr:col>45</xdr:col>
      <xdr:colOff>177800</xdr:colOff>
      <xdr:row>40</xdr:row>
      <xdr:rowOff>160020</xdr:rowOff>
    </xdr:to>
    <xdr:cxnSp macro="">
      <xdr:nvCxnSpPr>
        <xdr:cNvPr id="138" name="直線コネクタ 137">
          <a:extLst>
            <a:ext uri="{FF2B5EF4-FFF2-40B4-BE49-F238E27FC236}">
              <a16:creationId xmlns:a16="http://schemas.microsoft.com/office/drawing/2014/main" id="{02A63605-063D-4F67-B3D3-3FC58BB39BCC}"/>
            </a:ext>
          </a:extLst>
        </xdr:cNvPr>
        <xdr:cNvCxnSpPr/>
      </xdr:nvCxnSpPr>
      <xdr:spPr>
        <a:xfrm>
          <a:off x="7080250" y="677037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39" name="楕円 138">
          <a:extLst>
            <a:ext uri="{FF2B5EF4-FFF2-40B4-BE49-F238E27FC236}">
              <a16:creationId xmlns:a16="http://schemas.microsoft.com/office/drawing/2014/main" id="{2F594DD3-7BE9-46FF-A48B-24B96E38E8ED}"/>
            </a:ext>
          </a:extLst>
        </xdr:cNvPr>
        <xdr:cNvSpPr/>
      </xdr:nvSpPr>
      <xdr:spPr>
        <a:xfrm>
          <a:off x="6235700" y="67195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160020</xdr:rowOff>
    </xdr:from>
    <xdr:to>
      <xdr:col>41</xdr:col>
      <xdr:colOff>50800</xdr:colOff>
      <xdr:row>40</xdr:row>
      <xdr:rowOff>160020</xdr:rowOff>
    </xdr:to>
    <xdr:cxnSp macro="">
      <xdr:nvCxnSpPr>
        <xdr:cNvPr id="140" name="直線コネクタ 139">
          <a:extLst>
            <a:ext uri="{FF2B5EF4-FFF2-40B4-BE49-F238E27FC236}">
              <a16:creationId xmlns:a16="http://schemas.microsoft.com/office/drawing/2014/main" id="{314831FC-3EC4-44D1-A556-B76BB08343F1}"/>
            </a:ext>
          </a:extLst>
        </xdr:cNvPr>
        <xdr:cNvCxnSpPr/>
      </xdr:nvCxnSpPr>
      <xdr:spPr>
        <a:xfrm>
          <a:off x="6286500" y="677037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124477</xdr:rowOff>
    </xdr:from>
    <xdr:ext cx="469744" cy="259045"/>
    <xdr:sp macro="" textlink="">
      <xdr:nvSpPr>
        <xdr:cNvPr id="141" name="n_1aveValue【図書館】&#10;一人当たり面積">
          <a:extLst>
            <a:ext uri="{FF2B5EF4-FFF2-40B4-BE49-F238E27FC236}">
              <a16:creationId xmlns:a16="http://schemas.microsoft.com/office/drawing/2014/main" id="{68786371-9818-4899-8A72-B113217A18A5}"/>
            </a:ext>
          </a:extLst>
        </xdr:cNvPr>
        <xdr:cNvSpPr txBox="1"/>
      </xdr:nvSpPr>
      <xdr:spPr>
        <a:xfrm>
          <a:off x="845827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116857</xdr:rowOff>
    </xdr:from>
    <xdr:ext cx="469744" cy="259045"/>
    <xdr:sp macro="" textlink="">
      <xdr:nvSpPr>
        <xdr:cNvPr id="142" name="n_2aveValue【図書館】&#10;一人当たり面積">
          <a:extLst>
            <a:ext uri="{FF2B5EF4-FFF2-40B4-BE49-F238E27FC236}">
              <a16:creationId xmlns:a16="http://schemas.microsoft.com/office/drawing/2014/main" id="{15A1A85A-8A33-492D-988E-7B3D83CAC9BF}"/>
            </a:ext>
          </a:extLst>
        </xdr:cNvPr>
        <xdr:cNvSpPr txBox="1"/>
      </xdr:nvSpPr>
      <xdr:spPr>
        <a:xfrm>
          <a:off x="7677227"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109237</xdr:rowOff>
    </xdr:from>
    <xdr:ext cx="469744" cy="259045"/>
    <xdr:sp macro="" textlink="">
      <xdr:nvSpPr>
        <xdr:cNvPr id="143" name="n_3aveValue【図書館】&#10;一人当たり面積">
          <a:extLst>
            <a:ext uri="{FF2B5EF4-FFF2-40B4-BE49-F238E27FC236}">
              <a16:creationId xmlns:a16="http://schemas.microsoft.com/office/drawing/2014/main" id="{3F9F7A9C-F28A-4C10-848C-95E5AE0189E7}"/>
            </a:ext>
          </a:extLst>
        </xdr:cNvPr>
        <xdr:cNvSpPr txBox="1"/>
      </xdr:nvSpPr>
      <xdr:spPr>
        <a:xfrm>
          <a:off x="68644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147337</xdr:rowOff>
    </xdr:from>
    <xdr:ext cx="469744" cy="259045"/>
    <xdr:sp macro="" textlink="">
      <xdr:nvSpPr>
        <xdr:cNvPr id="144" name="n_4aveValue【図書館】&#10;一人当たり面積">
          <a:extLst>
            <a:ext uri="{FF2B5EF4-FFF2-40B4-BE49-F238E27FC236}">
              <a16:creationId xmlns:a16="http://schemas.microsoft.com/office/drawing/2014/main" id="{8AF50016-6112-4C71-9573-D26480D69E1B}"/>
            </a:ext>
          </a:extLst>
        </xdr:cNvPr>
        <xdr:cNvSpPr txBox="1"/>
      </xdr:nvSpPr>
      <xdr:spPr>
        <a:xfrm>
          <a:off x="6070677"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30497</xdr:rowOff>
    </xdr:from>
    <xdr:ext cx="469744" cy="259045"/>
    <xdr:sp macro="" textlink="">
      <xdr:nvSpPr>
        <xdr:cNvPr id="145" name="n_1mainValue【図書館】&#10;一人当たり面積">
          <a:extLst>
            <a:ext uri="{FF2B5EF4-FFF2-40B4-BE49-F238E27FC236}">
              <a16:creationId xmlns:a16="http://schemas.microsoft.com/office/drawing/2014/main" id="{A09D1764-02B8-4A8D-B870-40C01A5FD932}"/>
            </a:ext>
          </a:extLst>
        </xdr:cNvPr>
        <xdr:cNvSpPr txBox="1"/>
      </xdr:nvSpPr>
      <xdr:spPr>
        <a:xfrm>
          <a:off x="8458277" y="680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30497</xdr:rowOff>
    </xdr:from>
    <xdr:ext cx="469744" cy="259045"/>
    <xdr:sp macro="" textlink="">
      <xdr:nvSpPr>
        <xdr:cNvPr id="146" name="n_2mainValue【図書館】&#10;一人当たり面積">
          <a:extLst>
            <a:ext uri="{FF2B5EF4-FFF2-40B4-BE49-F238E27FC236}">
              <a16:creationId xmlns:a16="http://schemas.microsoft.com/office/drawing/2014/main" id="{C1105282-C1CB-44FD-A72A-7DCF2DDF0F02}"/>
            </a:ext>
          </a:extLst>
        </xdr:cNvPr>
        <xdr:cNvSpPr txBox="1"/>
      </xdr:nvSpPr>
      <xdr:spPr>
        <a:xfrm>
          <a:off x="7677227" y="680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30497</xdr:rowOff>
    </xdr:from>
    <xdr:ext cx="469744" cy="259045"/>
    <xdr:sp macro="" textlink="">
      <xdr:nvSpPr>
        <xdr:cNvPr id="147" name="n_3mainValue【図書館】&#10;一人当たり面積">
          <a:extLst>
            <a:ext uri="{FF2B5EF4-FFF2-40B4-BE49-F238E27FC236}">
              <a16:creationId xmlns:a16="http://schemas.microsoft.com/office/drawing/2014/main" id="{F2570A3A-3DCD-46AE-A37F-2D6991D4A69E}"/>
            </a:ext>
          </a:extLst>
        </xdr:cNvPr>
        <xdr:cNvSpPr txBox="1"/>
      </xdr:nvSpPr>
      <xdr:spPr>
        <a:xfrm>
          <a:off x="6864427" y="680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30497</xdr:rowOff>
    </xdr:from>
    <xdr:ext cx="469744" cy="259045"/>
    <xdr:sp macro="" textlink="">
      <xdr:nvSpPr>
        <xdr:cNvPr id="148" name="n_4mainValue【図書館】&#10;一人当たり面積">
          <a:extLst>
            <a:ext uri="{FF2B5EF4-FFF2-40B4-BE49-F238E27FC236}">
              <a16:creationId xmlns:a16="http://schemas.microsoft.com/office/drawing/2014/main" id="{830D09E9-CC59-455F-A109-2B0C315C3494}"/>
            </a:ext>
          </a:extLst>
        </xdr:cNvPr>
        <xdr:cNvSpPr txBox="1"/>
      </xdr:nvSpPr>
      <xdr:spPr>
        <a:xfrm>
          <a:off x="6070677" y="680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CBE390BE-07D4-42B2-9CFC-45C0FA1EAE4A}"/>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28B1E1C0-3FE5-4E1F-BD77-1434E425C0D1}"/>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BC35100C-765C-4CFE-80C3-2DBADDB859D9}"/>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B95ABB1-E953-4060-8886-6CF056D3A007}"/>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FA9809C8-DE41-4CBB-9806-2036856F3571}"/>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AE54EB45-700F-44B0-BE5B-400EE8A2C8DD}"/>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CEEAC30D-9E7C-4B5E-AA07-8915D9381578}"/>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2ABABB38-887E-46D8-B360-DD028E1F7157}"/>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A60B7D92-A1DD-4706-A0FE-4DE6B487C4EC}"/>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86085358-FDCE-4836-B69D-2ECCC71EF0D3}"/>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9A3C3FF8-7C9B-4122-AB57-8145FA4A7529}"/>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a:extLst>
            <a:ext uri="{FF2B5EF4-FFF2-40B4-BE49-F238E27FC236}">
              <a16:creationId xmlns:a16="http://schemas.microsoft.com/office/drawing/2014/main" id="{EA68FB41-35F3-4184-916F-074974ECDEE0}"/>
            </a:ext>
          </a:extLst>
        </xdr:cNvPr>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1" name="テキスト ボックス 160">
          <a:extLst>
            <a:ext uri="{FF2B5EF4-FFF2-40B4-BE49-F238E27FC236}">
              <a16:creationId xmlns:a16="http://schemas.microsoft.com/office/drawing/2014/main" id="{391DD4BB-229F-4192-A983-7BE7C11346AE}"/>
            </a:ext>
          </a:extLst>
        </xdr:cNvPr>
        <xdr:cNvSpPr txBox="1"/>
      </xdr:nvSpPr>
      <xdr:spPr>
        <a:xfrm>
          <a:off x="2757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a:extLst>
            <a:ext uri="{FF2B5EF4-FFF2-40B4-BE49-F238E27FC236}">
              <a16:creationId xmlns:a16="http://schemas.microsoft.com/office/drawing/2014/main" id="{51AC97B7-09B4-4BB3-8986-B8D50F46D7D6}"/>
            </a:ext>
          </a:extLst>
        </xdr:cNvPr>
        <xdr:cNvCxnSpPr/>
      </xdr:nvCxnSpPr>
      <xdr:spPr>
        <a:xfrm>
          <a:off x="6858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a:extLst>
            <a:ext uri="{FF2B5EF4-FFF2-40B4-BE49-F238E27FC236}">
              <a16:creationId xmlns:a16="http://schemas.microsoft.com/office/drawing/2014/main" id="{544BBCC4-4866-4E35-B867-81A00AAAD9D9}"/>
            </a:ext>
          </a:extLst>
        </xdr:cNvPr>
        <xdr:cNvSpPr txBox="1"/>
      </xdr:nvSpPr>
      <xdr:spPr>
        <a:xfrm>
          <a:off x="3398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a:extLst>
            <a:ext uri="{FF2B5EF4-FFF2-40B4-BE49-F238E27FC236}">
              <a16:creationId xmlns:a16="http://schemas.microsoft.com/office/drawing/2014/main" id="{7DF044FF-C165-4514-A9DA-BFE2F3D0CBC4}"/>
            </a:ext>
          </a:extLst>
        </xdr:cNvPr>
        <xdr:cNvCxnSpPr/>
      </xdr:nvCxnSpPr>
      <xdr:spPr>
        <a:xfrm>
          <a:off x="6858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a:extLst>
            <a:ext uri="{FF2B5EF4-FFF2-40B4-BE49-F238E27FC236}">
              <a16:creationId xmlns:a16="http://schemas.microsoft.com/office/drawing/2014/main" id="{55486E12-5F89-4EA7-B59D-9EB254DDA4B4}"/>
            </a:ext>
          </a:extLst>
        </xdr:cNvPr>
        <xdr:cNvSpPr txBox="1"/>
      </xdr:nvSpPr>
      <xdr:spPr>
        <a:xfrm>
          <a:off x="3398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a:extLst>
            <a:ext uri="{FF2B5EF4-FFF2-40B4-BE49-F238E27FC236}">
              <a16:creationId xmlns:a16="http://schemas.microsoft.com/office/drawing/2014/main" id="{AC12D583-9460-4C28-B5DC-44E99F79D610}"/>
            </a:ext>
          </a:extLst>
        </xdr:cNvPr>
        <xdr:cNvCxnSpPr/>
      </xdr:nvCxnSpPr>
      <xdr:spPr>
        <a:xfrm>
          <a:off x="6858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a:extLst>
            <a:ext uri="{FF2B5EF4-FFF2-40B4-BE49-F238E27FC236}">
              <a16:creationId xmlns:a16="http://schemas.microsoft.com/office/drawing/2014/main" id="{566EB60E-EBB9-4930-B2F3-8D6D3C671B81}"/>
            </a:ext>
          </a:extLst>
        </xdr:cNvPr>
        <xdr:cNvSpPr txBox="1"/>
      </xdr:nvSpPr>
      <xdr:spPr>
        <a:xfrm>
          <a:off x="3398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F598BA26-933B-40DA-8EDE-8EF7121DB0A3}"/>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9" name="テキスト ボックス 168">
          <a:extLst>
            <a:ext uri="{FF2B5EF4-FFF2-40B4-BE49-F238E27FC236}">
              <a16:creationId xmlns:a16="http://schemas.microsoft.com/office/drawing/2014/main" id="{765B0010-C161-465A-8000-6C309F050CF4}"/>
            </a:ext>
          </a:extLst>
        </xdr:cNvPr>
        <xdr:cNvSpPr txBox="1"/>
      </xdr:nvSpPr>
      <xdr:spPr>
        <a:xfrm>
          <a:off x="3398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131363C-1827-4B96-A8A4-DFDD2501C80A}"/>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52578</xdr:rowOff>
    </xdr:from>
    <xdr:to>
      <xdr:col>24</xdr:col>
      <xdr:colOff>62865</xdr:colOff>
      <xdr:row>63</xdr:row>
      <xdr:rowOff>100584</xdr:rowOff>
    </xdr:to>
    <xdr:cxnSp macro="">
      <xdr:nvCxnSpPr>
        <xdr:cNvPr id="171" name="直線コネクタ 170">
          <a:extLst>
            <a:ext uri="{FF2B5EF4-FFF2-40B4-BE49-F238E27FC236}">
              <a16:creationId xmlns:a16="http://schemas.microsoft.com/office/drawing/2014/main" id="{F79447E2-7E9E-4E49-BC26-76D968D07AE7}"/>
            </a:ext>
          </a:extLst>
        </xdr:cNvPr>
        <xdr:cNvCxnSpPr/>
      </xdr:nvCxnSpPr>
      <xdr:spPr>
        <a:xfrm flipV="1">
          <a:off x="4177665" y="9139428"/>
          <a:ext cx="0" cy="13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104411</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41A2B53F-6897-4D30-B221-1E1556A3BC88}"/>
            </a:ext>
          </a:extLst>
        </xdr:cNvPr>
        <xdr:cNvSpPr txBox="1"/>
      </xdr:nvSpPr>
      <xdr:spPr>
        <a:xfrm>
          <a:off x="4216400" y="10512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100584</xdr:rowOff>
    </xdr:from>
    <xdr:to>
      <xdr:col>24</xdr:col>
      <xdr:colOff>152400</xdr:colOff>
      <xdr:row>63</xdr:row>
      <xdr:rowOff>100584</xdr:rowOff>
    </xdr:to>
    <xdr:cxnSp macro="">
      <xdr:nvCxnSpPr>
        <xdr:cNvPr id="173" name="直線コネクタ 172">
          <a:extLst>
            <a:ext uri="{FF2B5EF4-FFF2-40B4-BE49-F238E27FC236}">
              <a16:creationId xmlns:a16="http://schemas.microsoft.com/office/drawing/2014/main" id="{934B00F3-CCB9-4781-BACA-B758C1D53D35}"/>
            </a:ext>
          </a:extLst>
        </xdr:cNvPr>
        <xdr:cNvCxnSpPr/>
      </xdr:nvCxnSpPr>
      <xdr:spPr>
        <a:xfrm>
          <a:off x="4108450" y="105082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170705</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B938A8E8-6DBC-416D-9ACC-BA98ABA99796}"/>
            </a:ext>
          </a:extLst>
        </xdr:cNvPr>
        <xdr:cNvSpPr txBox="1"/>
      </xdr:nvSpPr>
      <xdr:spPr>
        <a:xfrm>
          <a:off x="4216400" y="892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52578</xdr:rowOff>
    </xdr:from>
    <xdr:to>
      <xdr:col>24</xdr:col>
      <xdr:colOff>152400</xdr:colOff>
      <xdr:row>55</xdr:row>
      <xdr:rowOff>52578</xdr:rowOff>
    </xdr:to>
    <xdr:cxnSp macro="">
      <xdr:nvCxnSpPr>
        <xdr:cNvPr id="175" name="直線コネクタ 174">
          <a:extLst>
            <a:ext uri="{FF2B5EF4-FFF2-40B4-BE49-F238E27FC236}">
              <a16:creationId xmlns:a16="http://schemas.microsoft.com/office/drawing/2014/main" id="{EFA7ADE8-724A-4C3C-B2D6-B90EDCFE13AF}"/>
            </a:ext>
          </a:extLst>
        </xdr:cNvPr>
        <xdr:cNvCxnSpPr/>
      </xdr:nvCxnSpPr>
      <xdr:spPr>
        <a:xfrm>
          <a:off x="4108450" y="91394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686B5CD3-DBD5-4503-8440-8D70CE5CE847}"/>
            </a:ext>
          </a:extLst>
        </xdr:cNvPr>
        <xdr:cNvSpPr txBox="1"/>
      </xdr:nvSpPr>
      <xdr:spPr>
        <a:xfrm>
          <a:off x="4216400" y="9702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77" name="フローチャート: 判断 176">
          <a:extLst>
            <a:ext uri="{FF2B5EF4-FFF2-40B4-BE49-F238E27FC236}">
              <a16:creationId xmlns:a16="http://schemas.microsoft.com/office/drawing/2014/main" id="{94F5CA90-B67D-4D8E-9A02-2C92683B4468}"/>
            </a:ext>
          </a:extLst>
        </xdr:cNvPr>
        <xdr:cNvSpPr/>
      </xdr:nvSpPr>
      <xdr:spPr>
        <a:xfrm>
          <a:off x="4127500" y="98450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33782</xdr:rowOff>
    </xdr:from>
    <xdr:to>
      <xdr:col>20</xdr:col>
      <xdr:colOff>38100</xdr:colOff>
      <xdr:row>59</xdr:row>
      <xdr:rowOff>135382</xdr:rowOff>
    </xdr:to>
    <xdr:sp macro="" textlink="">
      <xdr:nvSpPr>
        <xdr:cNvPr id="178" name="フローチャート: 判断 177">
          <a:extLst>
            <a:ext uri="{FF2B5EF4-FFF2-40B4-BE49-F238E27FC236}">
              <a16:creationId xmlns:a16="http://schemas.microsoft.com/office/drawing/2014/main" id="{BD52FC36-8439-43B0-B55D-4E59AF4C2A7E}"/>
            </a:ext>
          </a:extLst>
        </xdr:cNvPr>
        <xdr:cNvSpPr/>
      </xdr:nvSpPr>
      <xdr:spPr>
        <a:xfrm>
          <a:off x="3384550" y="978103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8636</xdr:rowOff>
    </xdr:from>
    <xdr:to>
      <xdr:col>15</xdr:col>
      <xdr:colOff>101600</xdr:colOff>
      <xdr:row>59</xdr:row>
      <xdr:rowOff>110236</xdr:rowOff>
    </xdr:to>
    <xdr:sp macro="" textlink="">
      <xdr:nvSpPr>
        <xdr:cNvPr id="179" name="フローチャート: 判断 178">
          <a:extLst>
            <a:ext uri="{FF2B5EF4-FFF2-40B4-BE49-F238E27FC236}">
              <a16:creationId xmlns:a16="http://schemas.microsoft.com/office/drawing/2014/main" id="{7B1B5193-B250-43E7-8EC5-B2337FEFF19B}"/>
            </a:ext>
          </a:extLst>
        </xdr:cNvPr>
        <xdr:cNvSpPr/>
      </xdr:nvSpPr>
      <xdr:spPr>
        <a:xfrm>
          <a:off x="2571750" y="975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118364</xdr:rowOff>
    </xdr:from>
    <xdr:to>
      <xdr:col>10</xdr:col>
      <xdr:colOff>165100</xdr:colOff>
      <xdr:row>59</xdr:row>
      <xdr:rowOff>48514</xdr:rowOff>
    </xdr:to>
    <xdr:sp macro="" textlink="">
      <xdr:nvSpPr>
        <xdr:cNvPr id="180" name="フローチャート: 判断 179">
          <a:extLst>
            <a:ext uri="{FF2B5EF4-FFF2-40B4-BE49-F238E27FC236}">
              <a16:creationId xmlns:a16="http://schemas.microsoft.com/office/drawing/2014/main" id="{C558A85B-196E-4618-B5B0-1EE906F1E310}"/>
            </a:ext>
          </a:extLst>
        </xdr:cNvPr>
        <xdr:cNvSpPr/>
      </xdr:nvSpPr>
      <xdr:spPr>
        <a:xfrm>
          <a:off x="1778000" y="97005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102362</xdr:rowOff>
    </xdr:from>
    <xdr:to>
      <xdr:col>6</xdr:col>
      <xdr:colOff>38100</xdr:colOff>
      <xdr:row>59</xdr:row>
      <xdr:rowOff>32512</xdr:rowOff>
    </xdr:to>
    <xdr:sp macro="" textlink="">
      <xdr:nvSpPr>
        <xdr:cNvPr id="181" name="フローチャート: 判断 180">
          <a:extLst>
            <a:ext uri="{FF2B5EF4-FFF2-40B4-BE49-F238E27FC236}">
              <a16:creationId xmlns:a16="http://schemas.microsoft.com/office/drawing/2014/main" id="{B159AF88-6B85-40D8-8DC4-96AE8504C477}"/>
            </a:ext>
          </a:extLst>
        </xdr:cNvPr>
        <xdr:cNvSpPr/>
      </xdr:nvSpPr>
      <xdr:spPr>
        <a:xfrm>
          <a:off x="984250" y="968451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33773EF3-006B-49A8-8048-9EC99C45C97E}"/>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A8AC2034-8565-4B72-B120-8B79E659AD4A}"/>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B6AC6A16-CD94-46B3-8187-FB2786DC82EE}"/>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E12998F-E943-4070-BE77-33B15B1F4680}"/>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85BD4D6-D6B8-4695-BC51-3FA439A07855}"/>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87" name="楕円 186">
          <a:extLst>
            <a:ext uri="{FF2B5EF4-FFF2-40B4-BE49-F238E27FC236}">
              <a16:creationId xmlns:a16="http://schemas.microsoft.com/office/drawing/2014/main" id="{10B73067-208E-40E4-A2AA-BD55FD1403F9}"/>
            </a:ext>
          </a:extLst>
        </xdr:cNvPr>
        <xdr:cNvSpPr/>
      </xdr:nvSpPr>
      <xdr:spPr>
        <a:xfrm>
          <a:off x="4127500" y="98907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121937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F46043EF-AC81-408E-B725-85339116C6F7}"/>
            </a:ext>
          </a:extLst>
        </xdr:cNvPr>
        <xdr:cNvSpPr txBox="1"/>
      </xdr:nvSpPr>
      <xdr:spPr>
        <a:xfrm>
          <a:off x="4216400" y="9869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122936</xdr:rowOff>
    </xdr:from>
    <xdr:to>
      <xdr:col>20</xdr:col>
      <xdr:colOff>38100</xdr:colOff>
      <xdr:row>60</xdr:row>
      <xdr:rowOff>53086</xdr:rowOff>
    </xdr:to>
    <xdr:sp macro="" textlink="">
      <xdr:nvSpPr>
        <xdr:cNvPr id="189" name="楕円 188">
          <a:extLst>
            <a:ext uri="{FF2B5EF4-FFF2-40B4-BE49-F238E27FC236}">
              <a16:creationId xmlns:a16="http://schemas.microsoft.com/office/drawing/2014/main" id="{07E9D7E1-289D-4EBA-8F6C-BC7C09F49580}"/>
            </a:ext>
          </a:extLst>
        </xdr:cNvPr>
        <xdr:cNvSpPr/>
      </xdr:nvSpPr>
      <xdr:spPr>
        <a:xfrm>
          <a:off x="3384550" y="987018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2286</xdr:rowOff>
    </xdr:from>
    <xdr:to>
      <xdr:col>24</xdr:col>
      <xdr:colOff>63500</xdr:colOff>
      <xdr:row>60</xdr:row>
      <xdr:rowOff>22860</xdr:rowOff>
    </xdr:to>
    <xdr:cxnSp macro="">
      <xdr:nvCxnSpPr>
        <xdr:cNvPr id="190" name="直線コネクタ 189">
          <a:extLst>
            <a:ext uri="{FF2B5EF4-FFF2-40B4-BE49-F238E27FC236}">
              <a16:creationId xmlns:a16="http://schemas.microsoft.com/office/drawing/2014/main" id="{ABB81298-BC3B-4A00-AD1F-DAC6EE2DA8EB}"/>
            </a:ext>
          </a:extLst>
        </xdr:cNvPr>
        <xdr:cNvCxnSpPr/>
      </xdr:nvCxnSpPr>
      <xdr:spPr>
        <a:xfrm>
          <a:off x="3429000" y="9914636"/>
          <a:ext cx="7493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72644</xdr:rowOff>
    </xdr:from>
    <xdr:to>
      <xdr:col>15</xdr:col>
      <xdr:colOff>101600</xdr:colOff>
      <xdr:row>60</xdr:row>
      <xdr:rowOff>2794</xdr:rowOff>
    </xdr:to>
    <xdr:sp macro="" textlink="">
      <xdr:nvSpPr>
        <xdr:cNvPr id="191" name="楕円 190">
          <a:extLst>
            <a:ext uri="{FF2B5EF4-FFF2-40B4-BE49-F238E27FC236}">
              <a16:creationId xmlns:a16="http://schemas.microsoft.com/office/drawing/2014/main" id="{8B726B21-99C8-4BAC-A8C4-6B703D0CD74C}"/>
            </a:ext>
          </a:extLst>
        </xdr:cNvPr>
        <xdr:cNvSpPr/>
      </xdr:nvSpPr>
      <xdr:spPr>
        <a:xfrm>
          <a:off x="2571750" y="981989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123444</xdr:rowOff>
    </xdr:from>
    <xdr:to>
      <xdr:col>19</xdr:col>
      <xdr:colOff>177800</xdr:colOff>
      <xdr:row>60</xdr:row>
      <xdr:rowOff>2286</xdr:rowOff>
    </xdr:to>
    <xdr:cxnSp macro="">
      <xdr:nvCxnSpPr>
        <xdr:cNvPr id="192" name="直線コネクタ 191">
          <a:extLst>
            <a:ext uri="{FF2B5EF4-FFF2-40B4-BE49-F238E27FC236}">
              <a16:creationId xmlns:a16="http://schemas.microsoft.com/office/drawing/2014/main" id="{DF3CABCE-B518-4B31-A0DE-8E9118594288}"/>
            </a:ext>
          </a:extLst>
        </xdr:cNvPr>
        <xdr:cNvCxnSpPr/>
      </xdr:nvCxnSpPr>
      <xdr:spPr>
        <a:xfrm>
          <a:off x="2622550" y="9870694"/>
          <a:ext cx="806450" cy="4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24638</xdr:rowOff>
    </xdr:from>
    <xdr:to>
      <xdr:col>10</xdr:col>
      <xdr:colOff>165100</xdr:colOff>
      <xdr:row>59</xdr:row>
      <xdr:rowOff>126238</xdr:rowOff>
    </xdr:to>
    <xdr:sp macro="" textlink="">
      <xdr:nvSpPr>
        <xdr:cNvPr id="193" name="楕円 192">
          <a:extLst>
            <a:ext uri="{FF2B5EF4-FFF2-40B4-BE49-F238E27FC236}">
              <a16:creationId xmlns:a16="http://schemas.microsoft.com/office/drawing/2014/main" id="{112F93CD-06F8-4074-B51B-2C624B557414}"/>
            </a:ext>
          </a:extLst>
        </xdr:cNvPr>
        <xdr:cNvSpPr/>
      </xdr:nvSpPr>
      <xdr:spPr>
        <a:xfrm>
          <a:off x="1778000" y="977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75438</xdr:rowOff>
    </xdr:from>
    <xdr:to>
      <xdr:col>15</xdr:col>
      <xdr:colOff>50800</xdr:colOff>
      <xdr:row>59</xdr:row>
      <xdr:rowOff>123444</xdr:rowOff>
    </xdr:to>
    <xdr:cxnSp macro="">
      <xdr:nvCxnSpPr>
        <xdr:cNvPr id="194" name="直線コネクタ 193">
          <a:extLst>
            <a:ext uri="{FF2B5EF4-FFF2-40B4-BE49-F238E27FC236}">
              <a16:creationId xmlns:a16="http://schemas.microsoft.com/office/drawing/2014/main" id="{6B0F19BE-E754-420D-B8F6-696925AE56E0}"/>
            </a:ext>
          </a:extLst>
        </xdr:cNvPr>
        <xdr:cNvCxnSpPr/>
      </xdr:nvCxnSpPr>
      <xdr:spPr>
        <a:xfrm>
          <a:off x="1828800" y="9822688"/>
          <a:ext cx="79375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145796</xdr:rowOff>
    </xdr:from>
    <xdr:to>
      <xdr:col>6</xdr:col>
      <xdr:colOff>38100</xdr:colOff>
      <xdr:row>59</xdr:row>
      <xdr:rowOff>75946</xdr:rowOff>
    </xdr:to>
    <xdr:sp macro="" textlink="">
      <xdr:nvSpPr>
        <xdr:cNvPr id="195" name="楕円 194">
          <a:extLst>
            <a:ext uri="{FF2B5EF4-FFF2-40B4-BE49-F238E27FC236}">
              <a16:creationId xmlns:a16="http://schemas.microsoft.com/office/drawing/2014/main" id="{4C356818-2CFF-49BA-9421-89B33C070757}"/>
            </a:ext>
          </a:extLst>
        </xdr:cNvPr>
        <xdr:cNvSpPr/>
      </xdr:nvSpPr>
      <xdr:spPr>
        <a:xfrm>
          <a:off x="984250" y="972794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25146</xdr:rowOff>
    </xdr:from>
    <xdr:to>
      <xdr:col>10</xdr:col>
      <xdr:colOff>114300</xdr:colOff>
      <xdr:row>59</xdr:row>
      <xdr:rowOff>75438</xdr:rowOff>
    </xdr:to>
    <xdr:cxnSp macro="">
      <xdr:nvCxnSpPr>
        <xdr:cNvPr id="196" name="直線コネクタ 195">
          <a:extLst>
            <a:ext uri="{FF2B5EF4-FFF2-40B4-BE49-F238E27FC236}">
              <a16:creationId xmlns:a16="http://schemas.microsoft.com/office/drawing/2014/main" id="{2860CA08-E187-474D-A09B-32BB3FBC6F33}"/>
            </a:ext>
          </a:extLst>
        </xdr:cNvPr>
        <xdr:cNvCxnSpPr/>
      </xdr:nvCxnSpPr>
      <xdr:spPr>
        <a:xfrm>
          <a:off x="1028700" y="9772396"/>
          <a:ext cx="8001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151909</xdr:rowOff>
    </xdr:from>
    <xdr:ext cx="405111" cy="259045"/>
    <xdr:sp macro="" textlink="">
      <xdr:nvSpPr>
        <xdr:cNvPr id="197" name="n_1aveValue【体育館・プール】&#10;有形固定資産減価償却率">
          <a:extLst>
            <a:ext uri="{FF2B5EF4-FFF2-40B4-BE49-F238E27FC236}">
              <a16:creationId xmlns:a16="http://schemas.microsoft.com/office/drawing/2014/main" id="{32AC2131-5E9B-4933-9AAB-9361291663B7}"/>
            </a:ext>
          </a:extLst>
        </xdr:cNvPr>
        <xdr:cNvSpPr txBox="1"/>
      </xdr:nvSpPr>
      <xdr:spPr>
        <a:xfrm>
          <a:off x="3239144" y="9568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126763</xdr:rowOff>
    </xdr:from>
    <xdr:ext cx="405111" cy="259045"/>
    <xdr:sp macro="" textlink="">
      <xdr:nvSpPr>
        <xdr:cNvPr id="198" name="n_2aveValue【体育館・プール】&#10;有形固定資産減価償却率">
          <a:extLst>
            <a:ext uri="{FF2B5EF4-FFF2-40B4-BE49-F238E27FC236}">
              <a16:creationId xmlns:a16="http://schemas.microsoft.com/office/drawing/2014/main" id="{7D27DBD2-997C-4670-889B-26185258A2CA}"/>
            </a:ext>
          </a:extLst>
        </xdr:cNvPr>
        <xdr:cNvSpPr txBox="1"/>
      </xdr:nvSpPr>
      <xdr:spPr>
        <a:xfrm>
          <a:off x="2439044" y="954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65041</xdr:rowOff>
    </xdr:from>
    <xdr:ext cx="405111" cy="259045"/>
    <xdr:sp macro="" textlink="">
      <xdr:nvSpPr>
        <xdr:cNvPr id="199" name="n_3aveValue【体育館・プール】&#10;有形固定資産減価償却率">
          <a:extLst>
            <a:ext uri="{FF2B5EF4-FFF2-40B4-BE49-F238E27FC236}">
              <a16:creationId xmlns:a16="http://schemas.microsoft.com/office/drawing/2014/main" id="{F4546DA0-5178-4D4C-8387-FE99212C581D}"/>
            </a:ext>
          </a:extLst>
        </xdr:cNvPr>
        <xdr:cNvSpPr txBox="1"/>
      </xdr:nvSpPr>
      <xdr:spPr>
        <a:xfrm>
          <a:off x="1645294" y="9482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49039</xdr:rowOff>
    </xdr:from>
    <xdr:ext cx="405111" cy="259045"/>
    <xdr:sp macro="" textlink="">
      <xdr:nvSpPr>
        <xdr:cNvPr id="200" name="n_4aveValue【体育館・プール】&#10;有形固定資産減価償却率">
          <a:extLst>
            <a:ext uri="{FF2B5EF4-FFF2-40B4-BE49-F238E27FC236}">
              <a16:creationId xmlns:a16="http://schemas.microsoft.com/office/drawing/2014/main" id="{2A76F6E1-3B32-42DB-BA93-30E45847F7BC}"/>
            </a:ext>
          </a:extLst>
        </xdr:cNvPr>
        <xdr:cNvSpPr txBox="1"/>
      </xdr:nvSpPr>
      <xdr:spPr>
        <a:xfrm>
          <a:off x="851544" y="9466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44213</xdr:rowOff>
    </xdr:from>
    <xdr:ext cx="405111" cy="259045"/>
    <xdr:sp macro="" textlink="">
      <xdr:nvSpPr>
        <xdr:cNvPr id="201" name="n_1mainValue【体育館・プール】&#10;有形固定資産減価償却率">
          <a:extLst>
            <a:ext uri="{FF2B5EF4-FFF2-40B4-BE49-F238E27FC236}">
              <a16:creationId xmlns:a16="http://schemas.microsoft.com/office/drawing/2014/main" id="{37155F0B-605A-417A-85AB-8BF170AB43CF}"/>
            </a:ext>
          </a:extLst>
        </xdr:cNvPr>
        <xdr:cNvSpPr txBox="1"/>
      </xdr:nvSpPr>
      <xdr:spPr>
        <a:xfrm>
          <a:off x="3239144" y="995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165371</xdr:rowOff>
    </xdr:from>
    <xdr:ext cx="405111" cy="259045"/>
    <xdr:sp macro="" textlink="">
      <xdr:nvSpPr>
        <xdr:cNvPr id="202" name="n_2mainValue【体育館・プール】&#10;有形固定資産減価償却率">
          <a:extLst>
            <a:ext uri="{FF2B5EF4-FFF2-40B4-BE49-F238E27FC236}">
              <a16:creationId xmlns:a16="http://schemas.microsoft.com/office/drawing/2014/main" id="{D89D65A1-A332-4DF8-BF01-96CC50323CF5}"/>
            </a:ext>
          </a:extLst>
        </xdr:cNvPr>
        <xdr:cNvSpPr txBox="1"/>
      </xdr:nvSpPr>
      <xdr:spPr>
        <a:xfrm>
          <a:off x="2439044" y="9912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117365</xdr:rowOff>
    </xdr:from>
    <xdr:ext cx="405111" cy="259045"/>
    <xdr:sp macro="" textlink="">
      <xdr:nvSpPr>
        <xdr:cNvPr id="203" name="n_3mainValue【体育館・プール】&#10;有形固定資産減価償却率">
          <a:extLst>
            <a:ext uri="{FF2B5EF4-FFF2-40B4-BE49-F238E27FC236}">
              <a16:creationId xmlns:a16="http://schemas.microsoft.com/office/drawing/2014/main" id="{C9A858CB-0D23-4608-9B7A-1D40F3B2F611}"/>
            </a:ext>
          </a:extLst>
        </xdr:cNvPr>
        <xdr:cNvSpPr txBox="1"/>
      </xdr:nvSpPr>
      <xdr:spPr>
        <a:xfrm>
          <a:off x="1645294" y="9864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67073</xdr:rowOff>
    </xdr:from>
    <xdr:ext cx="405111" cy="259045"/>
    <xdr:sp macro="" textlink="">
      <xdr:nvSpPr>
        <xdr:cNvPr id="204" name="n_4mainValue【体育館・プール】&#10;有形固定資産減価償却率">
          <a:extLst>
            <a:ext uri="{FF2B5EF4-FFF2-40B4-BE49-F238E27FC236}">
              <a16:creationId xmlns:a16="http://schemas.microsoft.com/office/drawing/2014/main" id="{30B12542-7BE3-499D-A474-4F8F90DF8AA9}"/>
            </a:ext>
          </a:extLst>
        </xdr:cNvPr>
        <xdr:cNvSpPr txBox="1"/>
      </xdr:nvSpPr>
      <xdr:spPr>
        <a:xfrm>
          <a:off x="851544" y="9814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47229873-B34E-44FD-8042-D7535F03B4FC}"/>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FBB23329-5C40-4528-A262-82DFFEED16C3}"/>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8DAA8F11-27B7-49D8-98AE-670C43C0BA11}"/>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60A66BDA-A479-4770-9E8E-58CB83D70D40}"/>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A11B991D-A0F7-45EB-ACA5-69F90F3ED272}"/>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2B71B482-E0E9-47B8-93AE-BC53109E2DF1}"/>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72AE9297-2038-4E9C-8DDA-9EE15F340594}"/>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7CCCC406-0EE0-4D32-9046-0DEED7EAD470}"/>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C3AE7FFE-19EB-4431-8DD6-45D588933978}"/>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2D08AEC0-3ED1-4EB6-90C5-83A463B9C934}"/>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CDD308D0-C93F-492F-B8AE-BAAFB702859B}"/>
            </a:ext>
          </a:extLst>
        </xdr:cNvPr>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7EAEAF5E-A327-4755-9578-F239B92FDFA1}"/>
            </a:ext>
          </a:extLst>
        </xdr:cNvPr>
        <xdr:cNvSpPr txBox="1"/>
      </xdr:nvSpPr>
      <xdr:spPr>
        <a:xfrm>
          <a:off x="55272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2D36869-5A47-46FE-8F47-4DFF629AC615}"/>
            </a:ext>
          </a:extLst>
        </xdr:cNvPr>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D0E60A6C-2B0A-4874-984F-9D5A8AB00432}"/>
            </a:ext>
          </a:extLst>
        </xdr:cNvPr>
        <xdr:cNvSpPr txBox="1"/>
      </xdr:nvSpPr>
      <xdr:spPr>
        <a:xfrm>
          <a:off x="55272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C0AED3C4-149E-4EBF-8F2F-D17B401C748E}"/>
            </a:ext>
          </a:extLst>
        </xdr:cNvPr>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5C70CF68-DBBC-499C-A9AE-48993A20981C}"/>
            </a:ext>
          </a:extLst>
        </xdr:cNvPr>
        <xdr:cNvSpPr txBox="1"/>
      </xdr:nvSpPr>
      <xdr:spPr>
        <a:xfrm>
          <a:off x="552722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DFD83121-6AC4-4F69-A947-6C2E52ED9185}"/>
            </a:ext>
          </a:extLst>
        </xdr:cNvPr>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B4098E75-7815-4076-B838-014CF2C9CAA5}"/>
            </a:ext>
          </a:extLst>
        </xdr:cNvPr>
        <xdr:cNvSpPr txBox="1"/>
      </xdr:nvSpPr>
      <xdr:spPr>
        <a:xfrm>
          <a:off x="552722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14B2BD92-B5FD-4E96-B149-05A569FB3B84}"/>
            </a:ext>
          </a:extLst>
        </xdr:cNvPr>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B017E197-19FF-44A1-9ACC-C48BBBF1A0C3}"/>
            </a:ext>
          </a:extLst>
        </xdr:cNvPr>
        <xdr:cNvSpPr txBox="1"/>
      </xdr:nvSpPr>
      <xdr:spPr>
        <a:xfrm>
          <a:off x="552722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C9B99CB7-01C6-4672-A2DB-C15507274366}"/>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8C9EC38B-D5C5-4933-9DA2-D1910201E549}"/>
            </a:ext>
          </a:extLst>
        </xdr:cNvPr>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98FE5809-9463-453B-A8E9-C08C063E5D1A}"/>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169545</xdr:rowOff>
    </xdr:from>
    <xdr:to>
      <xdr:col>54</xdr:col>
      <xdr:colOff>189865</xdr:colOff>
      <xdr:row>64</xdr:row>
      <xdr:rowOff>11430</xdr:rowOff>
    </xdr:to>
    <xdr:cxnSp macro="">
      <xdr:nvCxnSpPr>
        <xdr:cNvPr id="228" name="直線コネクタ 227">
          <a:extLst>
            <a:ext uri="{FF2B5EF4-FFF2-40B4-BE49-F238E27FC236}">
              <a16:creationId xmlns:a16="http://schemas.microsoft.com/office/drawing/2014/main" id="{8471A9D6-78D3-4417-AE01-9BF4D580E9CD}"/>
            </a:ext>
          </a:extLst>
        </xdr:cNvPr>
        <xdr:cNvCxnSpPr/>
      </xdr:nvCxnSpPr>
      <xdr:spPr>
        <a:xfrm flipV="1">
          <a:off x="9429115" y="9250045"/>
          <a:ext cx="0" cy="1334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15257</xdr:rowOff>
    </xdr:from>
    <xdr:ext cx="469744" cy="259045"/>
    <xdr:sp macro="" textlink="">
      <xdr:nvSpPr>
        <xdr:cNvPr id="229" name="【体育館・プール】&#10;一人当たり面積最小値テキスト">
          <a:extLst>
            <a:ext uri="{FF2B5EF4-FFF2-40B4-BE49-F238E27FC236}">
              <a16:creationId xmlns:a16="http://schemas.microsoft.com/office/drawing/2014/main" id="{A2B7A708-798F-46C9-B3B3-EAEFFB4DECBE}"/>
            </a:ext>
          </a:extLst>
        </xdr:cNvPr>
        <xdr:cNvSpPr txBox="1"/>
      </xdr:nvSpPr>
      <xdr:spPr>
        <a:xfrm>
          <a:off x="9467850"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xdr:rowOff>
    </xdr:from>
    <xdr:to>
      <xdr:col>55</xdr:col>
      <xdr:colOff>88900</xdr:colOff>
      <xdr:row>64</xdr:row>
      <xdr:rowOff>11430</xdr:rowOff>
    </xdr:to>
    <xdr:cxnSp macro="">
      <xdr:nvCxnSpPr>
        <xdr:cNvPr id="230" name="直線コネクタ 229">
          <a:extLst>
            <a:ext uri="{FF2B5EF4-FFF2-40B4-BE49-F238E27FC236}">
              <a16:creationId xmlns:a16="http://schemas.microsoft.com/office/drawing/2014/main" id="{4DF9A023-9D76-4D69-8D53-062F3E6F39AA}"/>
            </a:ext>
          </a:extLst>
        </xdr:cNvPr>
        <xdr:cNvCxnSpPr/>
      </xdr:nvCxnSpPr>
      <xdr:spPr>
        <a:xfrm>
          <a:off x="9359900" y="105841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116222</xdr:rowOff>
    </xdr:from>
    <xdr:ext cx="469744" cy="259045"/>
    <xdr:sp macro="" textlink="">
      <xdr:nvSpPr>
        <xdr:cNvPr id="231" name="【体育館・プール】&#10;一人当たり面積最大値テキスト">
          <a:extLst>
            <a:ext uri="{FF2B5EF4-FFF2-40B4-BE49-F238E27FC236}">
              <a16:creationId xmlns:a16="http://schemas.microsoft.com/office/drawing/2014/main" id="{09081118-8AE7-4A7F-8527-A3A84DEEB771}"/>
            </a:ext>
          </a:extLst>
        </xdr:cNvPr>
        <xdr:cNvSpPr txBox="1"/>
      </xdr:nvSpPr>
      <xdr:spPr>
        <a:xfrm>
          <a:off x="9467850" y="903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169545</xdr:rowOff>
    </xdr:from>
    <xdr:to>
      <xdr:col>55</xdr:col>
      <xdr:colOff>88900</xdr:colOff>
      <xdr:row>55</xdr:row>
      <xdr:rowOff>169545</xdr:rowOff>
    </xdr:to>
    <xdr:cxnSp macro="">
      <xdr:nvCxnSpPr>
        <xdr:cNvPr id="232" name="直線コネクタ 231">
          <a:extLst>
            <a:ext uri="{FF2B5EF4-FFF2-40B4-BE49-F238E27FC236}">
              <a16:creationId xmlns:a16="http://schemas.microsoft.com/office/drawing/2014/main" id="{4A844690-AB5D-4AAF-9789-B45688D81909}"/>
            </a:ext>
          </a:extLst>
        </xdr:cNvPr>
        <xdr:cNvCxnSpPr/>
      </xdr:nvCxnSpPr>
      <xdr:spPr>
        <a:xfrm>
          <a:off x="9359900" y="92500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114317</xdr:rowOff>
    </xdr:from>
    <xdr:ext cx="469744" cy="259045"/>
    <xdr:sp macro="" textlink="">
      <xdr:nvSpPr>
        <xdr:cNvPr id="233" name="【体育館・プール】&#10;一人当たり面積平均値テキスト">
          <a:extLst>
            <a:ext uri="{FF2B5EF4-FFF2-40B4-BE49-F238E27FC236}">
              <a16:creationId xmlns:a16="http://schemas.microsoft.com/office/drawing/2014/main" id="{0DB5368F-EC57-460D-8D9F-87D7C5FE4C9C}"/>
            </a:ext>
          </a:extLst>
        </xdr:cNvPr>
        <xdr:cNvSpPr txBox="1"/>
      </xdr:nvSpPr>
      <xdr:spPr>
        <a:xfrm>
          <a:off x="9467850" y="10191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135890</xdr:rowOff>
    </xdr:from>
    <xdr:to>
      <xdr:col>55</xdr:col>
      <xdr:colOff>50800</xdr:colOff>
      <xdr:row>62</xdr:row>
      <xdr:rowOff>66040</xdr:rowOff>
    </xdr:to>
    <xdr:sp macro="" textlink="">
      <xdr:nvSpPr>
        <xdr:cNvPr id="234" name="フローチャート: 判断 233">
          <a:extLst>
            <a:ext uri="{FF2B5EF4-FFF2-40B4-BE49-F238E27FC236}">
              <a16:creationId xmlns:a16="http://schemas.microsoft.com/office/drawing/2014/main" id="{A4DBB54C-FD7D-4622-9029-CF27B4F31535}"/>
            </a:ext>
          </a:extLst>
        </xdr:cNvPr>
        <xdr:cNvSpPr/>
      </xdr:nvSpPr>
      <xdr:spPr>
        <a:xfrm>
          <a:off x="9398000" y="102133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73025</xdr:rowOff>
    </xdr:from>
    <xdr:to>
      <xdr:col>50</xdr:col>
      <xdr:colOff>165100</xdr:colOff>
      <xdr:row>62</xdr:row>
      <xdr:rowOff>3175</xdr:rowOff>
    </xdr:to>
    <xdr:sp macro="" textlink="">
      <xdr:nvSpPr>
        <xdr:cNvPr id="235" name="フローチャート: 判断 234">
          <a:extLst>
            <a:ext uri="{FF2B5EF4-FFF2-40B4-BE49-F238E27FC236}">
              <a16:creationId xmlns:a16="http://schemas.microsoft.com/office/drawing/2014/main" id="{A9771D22-774B-40E5-AAAF-38AF8D7C1A41}"/>
            </a:ext>
          </a:extLst>
        </xdr:cNvPr>
        <xdr:cNvSpPr/>
      </xdr:nvSpPr>
      <xdr:spPr>
        <a:xfrm>
          <a:off x="8636000" y="101504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69215</xdr:rowOff>
    </xdr:from>
    <xdr:to>
      <xdr:col>46</xdr:col>
      <xdr:colOff>38100</xdr:colOff>
      <xdr:row>61</xdr:row>
      <xdr:rowOff>170815</xdr:rowOff>
    </xdr:to>
    <xdr:sp macro="" textlink="">
      <xdr:nvSpPr>
        <xdr:cNvPr id="236" name="フローチャート: 判断 235">
          <a:extLst>
            <a:ext uri="{FF2B5EF4-FFF2-40B4-BE49-F238E27FC236}">
              <a16:creationId xmlns:a16="http://schemas.microsoft.com/office/drawing/2014/main" id="{BAD8F64A-0FC2-4FF7-8A69-D48C84D002C7}"/>
            </a:ext>
          </a:extLst>
        </xdr:cNvPr>
        <xdr:cNvSpPr/>
      </xdr:nvSpPr>
      <xdr:spPr>
        <a:xfrm>
          <a:off x="7842250" y="1014666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40640</xdr:rowOff>
    </xdr:from>
    <xdr:to>
      <xdr:col>41</xdr:col>
      <xdr:colOff>101600</xdr:colOff>
      <xdr:row>61</xdr:row>
      <xdr:rowOff>142240</xdr:rowOff>
    </xdr:to>
    <xdr:sp macro="" textlink="">
      <xdr:nvSpPr>
        <xdr:cNvPr id="237" name="フローチャート: 判断 236">
          <a:extLst>
            <a:ext uri="{FF2B5EF4-FFF2-40B4-BE49-F238E27FC236}">
              <a16:creationId xmlns:a16="http://schemas.microsoft.com/office/drawing/2014/main" id="{5AECEFD9-76EC-4D9A-A396-4279AABDAF0C}"/>
            </a:ext>
          </a:extLst>
        </xdr:cNvPr>
        <xdr:cNvSpPr/>
      </xdr:nvSpPr>
      <xdr:spPr>
        <a:xfrm>
          <a:off x="7029450" y="1011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27305</xdr:rowOff>
    </xdr:from>
    <xdr:to>
      <xdr:col>36</xdr:col>
      <xdr:colOff>165100</xdr:colOff>
      <xdr:row>61</xdr:row>
      <xdr:rowOff>128905</xdr:rowOff>
    </xdr:to>
    <xdr:sp macro="" textlink="">
      <xdr:nvSpPr>
        <xdr:cNvPr id="238" name="フローチャート: 判断 237">
          <a:extLst>
            <a:ext uri="{FF2B5EF4-FFF2-40B4-BE49-F238E27FC236}">
              <a16:creationId xmlns:a16="http://schemas.microsoft.com/office/drawing/2014/main" id="{8A2AF4EF-31D5-47CE-B900-3141157CB643}"/>
            </a:ext>
          </a:extLst>
        </xdr:cNvPr>
        <xdr:cNvSpPr/>
      </xdr:nvSpPr>
      <xdr:spPr>
        <a:xfrm>
          <a:off x="6235700" y="1010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855C723F-9AD7-422B-B9B7-D8659D49F68D}"/>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6BADCDD0-3E21-47B4-B589-8F106F86C2FF}"/>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BE9B7A6C-DF2D-4C34-93A9-F931F2E05696}"/>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B199AA49-10B5-4151-AEB6-3EBD3E4F269E}"/>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79C043C-9D44-46BC-8DC1-ED265CFFA94B}"/>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59690</xdr:rowOff>
    </xdr:from>
    <xdr:to>
      <xdr:col>55</xdr:col>
      <xdr:colOff>50800</xdr:colOff>
      <xdr:row>60</xdr:row>
      <xdr:rowOff>161290</xdr:rowOff>
    </xdr:to>
    <xdr:sp macro="" textlink="">
      <xdr:nvSpPr>
        <xdr:cNvPr id="244" name="楕円 243">
          <a:extLst>
            <a:ext uri="{FF2B5EF4-FFF2-40B4-BE49-F238E27FC236}">
              <a16:creationId xmlns:a16="http://schemas.microsoft.com/office/drawing/2014/main" id="{218D4A16-EA89-4FFF-A82E-3F1D67422D21}"/>
            </a:ext>
          </a:extLst>
        </xdr:cNvPr>
        <xdr:cNvSpPr/>
      </xdr:nvSpPr>
      <xdr:spPr>
        <a:xfrm>
          <a:off x="9398000" y="99720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82567</xdr:rowOff>
    </xdr:from>
    <xdr:ext cx="469744" cy="259045"/>
    <xdr:sp macro="" textlink="">
      <xdr:nvSpPr>
        <xdr:cNvPr id="245" name="【体育館・プール】&#10;一人当たり面積該当値テキスト">
          <a:extLst>
            <a:ext uri="{FF2B5EF4-FFF2-40B4-BE49-F238E27FC236}">
              <a16:creationId xmlns:a16="http://schemas.microsoft.com/office/drawing/2014/main" id="{574E0B95-6445-44BD-B845-AA79999CDAA9}"/>
            </a:ext>
          </a:extLst>
        </xdr:cNvPr>
        <xdr:cNvSpPr txBox="1"/>
      </xdr:nvSpPr>
      <xdr:spPr>
        <a:xfrm>
          <a:off x="9467850" y="982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59690</xdr:rowOff>
    </xdr:from>
    <xdr:to>
      <xdr:col>50</xdr:col>
      <xdr:colOff>165100</xdr:colOff>
      <xdr:row>60</xdr:row>
      <xdr:rowOff>161290</xdr:rowOff>
    </xdr:to>
    <xdr:sp macro="" textlink="">
      <xdr:nvSpPr>
        <xdr:cNvPr id="246" name="楕円 245">
          <a:extLst>
            <a:ext uri="{FF2B5EF4-FFF2-40B4-BE49-F238E27FC236}">
              <a16:creationId xmlns:a16="http://schemas.microsoft.com/office/drawing/2014/main" id="{ABF07CE9-A8BC-46F0-9D88-CBB78776DA8F}"/>
            </a:ext>
          </a:extLst>
        </xdr:cNvPr>
        <xdr:cNvSpPr/>
      </xdr:nvSpPr>
      <xdr:spPr>
        <a:xfrm>
          <a:off x="8636000" y="99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110490</xdr:rowOff>
    </xdr:from>
    <xdr:to>
      <xdr:col>55</xdr:col>
      <xdr:colOff>0</xdr:colOff>
      <xdr:row>60</xdr:row>
      <xdr:rowOff>110490</xdr:rowOff>
    </xdr:to>
    <xdr:cxnSp macro="">
      <xdr:nvCxnSpPr>
        <xdr:cNvPr id="247" name="直線コネクタ 246">
          <a:extLst>
            <a:ext uri="{FF2B5EF4-FFF2-40B4-BE49-F238E27FC236}">
              <a16:creationId xmlns:a16="http://schemas.microsoft.com/office/drawing/2014/main" id="{4C1A9B3B-9CC3-4A2C-9F16-AFCB1D29AD2D}"/>
            </a:ext>
          </a:extLst>
        </xdr:cNvPr>
        <xdr:cNvCxnSpPr/>
      </xdr:nvCxnSpPr>
      <xdr:spPr>
        <a:xfrm>
          <a:off x="8686800" y="1002284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53975</xdr:rowOff>
    </xdr:from>
    <xdr:to>
      <xdr:col>46</xdr:col>
      <xdr:colOff>38100</xdr:colOff>
      <xdr:row>60</xdr:row>
      <xdr:rowOff>155575</xdr:rowOff>
    </xdr:to>
    <xdr:sp macro="" textlink="">
      <xdr:nvSpPr>
        <xdr:cNvPr id="248" name="楕円 247">
          <a:extLst>
            <a:ext uri="{FF2B5EF4-FFF2-40B4-BE49-F238E27FC236}">
              <a16:creationId xmlns:a16="http://schemas.microsoft.com/office/drawing/2014/main" id="{7C0A872F-F194-4367-9DAE-711E8620A8DD}"/>
            </a:ext>
          </a:extLst>
        </xdr:cNvPr>
        <xdr:cNvSpPr/>
      </xdr:nvSpPr>
      <xdr:spPr>
        <a:xfrm>
          <a:off x="7842250" y="99663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104775</xdr:rowOff>
    </xdr:from>
    <xdr:to>
      <xdr:col>50</xdr:col>
      <xdr:colOff>114300</xdr:colOff>
      <xdr:row>60</xdr:row>
      <xdr:rowOff>110490</xdr:rowOff>
    </xdr:to>
    <xdr:cxnSp macro="">
      <xdr:nvCxnSpPr>
        <xdr:cNvPr id="249" name="直線コネクタ 248">
          <a:extLst>
            <a:ext uri="{FF2B5EF4-FFF2-40B4-BE49-F238E27FC236}">
              <a16:creationId xmlns:a16="http://schemas.microsoft.com/office/drawing/2014/main" id="{2E2EAE26-4017-4EA9-B0ED-D8033F343B97}"/>
            </a:ext>
          </a:extLst>
        </xdr:cNvPr>
        <xdr:cNvCxnSpPr/>
      </xdr:nvCxnSpPr>
      <xdr:spPr>
        <a:xfrm>
          <a:off x="7886700" y="10017125"/>
          <a:ext cx="8001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52070</xdr:rowOff>
    </xdr:from>
    <xdr:to>
      <xdr:col>41</xdr:col>
      <xdr:colOff>101600</xdr:colOff>
      <xdr:row>60</xdr:row>
      <xdr:rowOff>153670</xdr:rowOff>
    </xdr:to>
    <xdr:sp macro="" textlink="">
      <xdr:nvSpPr>
        <xdr:cNvPr id="250" name="楕円 249">
          <a:extLst>
            <a:ext uri="{FF2B5EF4-FFF2-40B4-BE49-F238E27FC236}">
              <a16:creationId xmlns:a16="http://schemas.microsoft.com/office/drawing/2014/main" id="{0D8D6BD9-7EED-4F06-9C07-31B5DE21BF0E}"/>
            </a:ext>
          </a:extLst>
        </xdr:cNvPr>
        <xdr:cNvSpPr/>
      </xdr:nvSpPr>
      <xdr:spPr>
        <a:xfrm>
          <a:off x="7029450" y="996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102870</xdr:rowOff>
    </xdr:from>
    <xdr:to>
      <xdr:col>45</xdr:col>
      <xdr:colOff>177800</xdr:colOff>
      <xdr:row>60</xdr:row>
      <xdr:rowOff>104775</xdr:rowOff>
    </xdr:to>
    <xdr:cxnSp macro="">
      <xdr:nvCxnSpPr>
        <xdr:cNvPr id="251" name="直線コネクタ 250">
          <a:extLst>
            <a:ext uri="{FF2B5EF4-FFF2-40B4-BE49-F238E27FC236}">
              <a16:creationId xmlns:a16="http://schemas.microsoft.com/office/drawing/2014/main" id="{AB522EA7-902D-460A-AEC6-BA28B527F3AF}"/>
            </a:ext>
          </a:extLst>
        </xdr:cNvPr>
        <xdr:cNvCxnSpPr/>
      </xdr:nvCxnSpPr>
      <xdr:spPr>
        <a:xfrm>
          <a:off x="7080250" y="10015220"/>
          <a:ext cx="8064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50165</xdr:rowOff>
    </xdr:from>
    <xdr:to>
      <xdr:col>36</xdr:col>
      <xdr:colOff>165100</xdr:colOff>
      <xdr:row>60</xdr:row>
      <xdr:rowOff>151765</xdr:rowOff>
    </xdr:to>
    <xdr:sp macro="" textlink="">
      <xdr:nvSpPr>
        <xdr:cNvPr id="252" name="楕円 251">
          <a:extLst>
            <a:ext uri="{FF2B5EF4-FFF2-40B4-BE49-F238E27FC236}">
              <a16:creationId xmlns:a16="http://schemas.microsoft.com/office/drawing/2014/main" id="{041F2EA3-DBD4-413D-9C6D-2F0BFDB36008}"/>
            </a:ext>
          </a:extLst>
        </xdr:cNvPr>
        <xdr:cNvSpPr/>
      </xdr:nvSpPr>
      <xdr:spPr>
        <a:xfrm>
          <a:off x="6235700" y="996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100965</xdr:rowOff>
    </xdr:from>
    <xdr:to>
      <xdr:col>41</xdr:col>
      <xdr:colOff>50800</xdr:colOff>
      <xdr:row>60</xdr:row>
      <xdr:rowOff>102870</xdr:rowOff>
    </xdr:to>
    <xdr:cxnSp macro="">
      <xdr:nvCxnSpPr>
        <xdr:cNvPr id="253" name="直線コネクタ 252">
          <a:extLst>
            <a:ext uri="{FF2B5EF4-FFF2-40B4-BE49-F238E27FC236}">
              <a16:creationId xmlns:a16="http://schemas.microsoft.com/office/drawing/2014/main" id="{5EF59603-94CE-49F2-AB04-F3FF029C00DD}"/>
            </a:ext>
          </a:extLst>
        </xdr:cNvPr>
        <xdr:cNvCxnSpPr/>
      </xdr:nvCxnSpPr>
      <xdr:spPr>
        <a:xfrm>
          <a:off x="6286500" y="10013315"/>
          <a:ext cx="7937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165752</xdr:rowOff>
    </xdr:from>
    <xdr:ext cx="469744" cy="259045"/>
    <xdr:sp macro="" textlink="">
      <xdr:nvSpPr>
        <xdr:cNvPr id="254" name="n_1aveValue【体育館・プール】&#10;一人当たり面積">
          <a:extLst>
            <a:ext uri="{FF2B5EF4-FFF2-40B4-BE49-F238E27FC236}">
              <a16:creationId xmlns:a16="http://schemas.microsoft.com/office/drawing/2014/main" id="{B6C7016A-D268-45BC-A4C6-680F186FF669}"/>
            </a:ext>
          </a:extLst>
        </xdr:cNvPr>
        <xdr:cNvSpPr txBox="1"/>
      </xdr:nvSpPr>
      <xdr:spPr>
        <a:xfrm>
          <a:off x="8458277" y="1024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161942</xdr:rowOff>
    </xdr:from>
    <xdr:ext cx="469744" cy="259045"/>
    <xdr:sp macro="" textlink="">
      <xdr:nvSpPr>
        <xdr:cNvPr id="255" name="n_2aveValue【体育館・プール】&#10;一人当たり面積">
          <a:extLst>
            <a:ext uri="{FF2B5EF4-FFF2-40B4-BE49-F238E27FC236}">
              <a16:creationId xmlns:a16="http://schemas.microsoft.com/office/drawing/2014/main" id="{A1890D50-074D-4E95-9123-0BD7322E3030}"/>
            </a:ext>
          </a:extLst>
        </xdr:cNvPr>
        <xdr:cNvSpPr txBox="1"/>
      </xdr:nvSpPr>
      <xdr:spPr>
        <a:xfrm>
          <a:off x="7677227" y="1023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133367</xdr:rowOff>
    </xdr:from>
    <xdr:ext cx="469744" cy="259045"/>
    <xdr:sp macro="" textlink="">
      <xdr:nvSpPr>
        <xdr:cNvPr id="256" name="n_3aveValue【体育館・プール】&#10;一人当たり面積">
          <a:extLst>
            <a:ext uri="{FF2B5EF4-FFF2-40B4-BE49-F238E27FC236}">
              <a16:creationId xmlns:a16="http://schemas.microsoft.com/office/drawing/2014/main" id="{C3C26A7F-A2FF-447E-9308-FC14F6B759B0}"/>
            </a:ext>
          </a:extLst>
        </xdr:cNvPr>
        <xdr:cNvSpPr txBox="1"/>
      </xdr:nvSpPr>
      <xdr:spPr>
        <a:xfrm>
          <a:off x="6864427" y="1021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120032</xdr:rowOff>
    </xdr:from>
    <xdr:ext cx="469744" cy="259045"/>
    <xdr:sp macro="" textlink="">
      <xdr:nvSpPr>
        <xdr:cNvPr id="257" name="n_4aveValue【体育館・プール】&#10;一人当たり面積">
          <a:extLst>
            <a:ext uri="{FF2B5EF4-FFF2-40B4-BE49-F238E27FC236}">
              <a16:creationId xmlns:a16="http://schemas.microsoft.com/office/drawing/2014/main" id="{627D5C5E-F7B1-4B53-B3DE-3B8F64F184E2}"/>
            </a:ext>
          </a:extLst>
        </xdr:cNvPr>
        <xdr:cNvSpPr txBox="1"/>
      </xdr:nvSpPr>
      <xdr:spPr>
        <a:xfrm>
          <a:off x="6070677" y="10197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6367</xdr:rowOff>
    </xdr:from>
    <xdr:ext cx="469744" cy="259045"/>
    <xdr:sp macro="" textlink="">
      <xdr:nvSpPr>
        <xdr:cNvPr id="258" name="n_1mainValue【体育館・プール】&#10;一人当たり面積">
          <a:extLst>
            <a:ext uri="{FF2B5EF4-FFF2-40B4-BE49-F238E27FC236}">
              <a16:creationId xmlns:a16="http://schemas.microsoft.com/office/drawing/2014/main" id="{501F5F97-2759-463A-959B-3BF2C8982486}"/>
            </a:ext>
          </a:extLst>
        </xdr:cNvPr>
        <xdr:cNvSpPr txBox="1"/>
      </xdr:nvSpPr>
      <xdr:spPr>
        <a:xfrm>
          <a:off x="8458277" y="9753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652</xdr:rowOff>
    </xdr:from>
    <xdr:ext cx="469744" cy="259045"/>
    <xdr:sp macro="" textlink="">
      <xdr:nvSpPr>
        <xdr:cNvPr id="259" name="n_2mainValue【体育館・プール】&#10;一人当たり面積">
          <a:extLst>
            <a:ext uri="{FF2B5EF4-FFF2-40B4-BE49-F238E27FC236}">
              <a16:creationId xmlns:a16="http://schemas.microsoft.com/office/drawing/2014/main" id="{207C2BE9-BD40-44DA-897C-53FDCCE183B0}"/>
            </a:ext>
          </a:extLst>
        </xdr:cNvPr>
        <xdr:cNvSpPr txBox="1"/>
      </xdr:nvSpPr>
      <xdr:spPr>
        <a:xfrm>
          <a:off x="7677227" y="9747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170197</xdr:rowOff>
    </xdr:from>
    <xdr:ext cx="469744" cy="259045"/>
    <xdr:sp macro="" textlink="">
      <xdr:nvSpPr>
        <xdr:cNvPr id="260" name="n_3mainValue【体育館・プール】&#10;一人当たり面積">
          <a:extLst>
            <a:ext uri="{FF2B5EF4-FFF2-40B4-BE49-F238E27FC236}">
              <a16:creationId xmlns:a16="http://schemas.microsoft.com/office/drawing/2014/main" id="{32EFCD94-66C7-47B2-86CF-BA1C0F942929}"/>
            </a:ext>
          </a:extLst>
        </xdr:cNvPr>
        <xdr:cNvSpPr txBox="1"/>
      </xdr:nvSpPr>
      <xdr:spPr>
        <a:xfrm>
          <a:off x="6864427" y="974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168292</xdr:rowOff>
    </xdr:from>
    <xdr:ext cx="469744" cy="259045"/>
    <xdr:sp macro="" textlink="">
      <xdr:nvSpPr>
        <xdr:cNvPr id="261" name="n_4mainValue【体育館・プール】&#10;一人当たり面積">
          <a:extLst>
            <a:ext uri="{FF2B5EF4-FFF2-40B4-BE49-F238E27FC236}">
              <a16:creationId xmlns:a16="http://schemas.microsoft.com/office/drawing/2014/main" id="{5CF982A5-3C21-47C7-AB5A-FB6888F14D92}"/>
            </a:ext>
          </a:extLst>
        </xdr:cNvPr>
        <xdr:cNvSpPr txBox="1"/>
      </xdr:nvSpPr>
      <xdr:spPr>
        <a:xfrm>
          <a:off x="6070677" y="974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ADA53A91-5D62-42DA-AC48-EBC242A3ECB2}"/>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210505DA-0865-4F8A-A012-98A0D646F531}"/>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A2FB2E70-1F6F-43AD-854F-79C2538251CF}"/>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F1253620-E1CB-4475-B015-C2133487C17C}"/>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1F7438C0-4175-4C27-9F0D-D12545F04796}"/>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94C71E3-004D-436C-8F21-D0EEFDA949C5}"/>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19D4B29-1526-496D-B5C0-B27BB75F17A5}"/>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456E3CA9-3EB3-44B2-8F0B-267B7D1E166B}"/>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E44B6996-182D-4919-AF2F-35F1DEE00CAD}"/>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FEFD6447-297E-4A46-A721-8B7A2F4BE6D8}"/>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B20C5F6E-4404-471F-A08D-30F44501DD0A}"/>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a:extLst>
            <a:ext uri="{FF2B5EF4-FFF2-40B4-BE49-F238E27FC236}">
              <a16:creationId xmlns:a16="http://schemas.microsoft.com/office/drawing/2014/main" id="{53081FF0-8D40-486A-A2F1-E47470E4D949}"/>
            </a:ext>
          </a:extLst>
        </xdr:cNvPr>
        <xdr:cNvCxnSpPr/>
      </xdr:nvCxnSpPr>
      <xdr:spPr>
        <a:xfrm>
          <a:off x="6858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a:extLst>
            <a:ext uri="{FF2B5EF4-FFF2-40B4-BE49-F238E27FC236}">
              <a16:creationId xmlns:a16="http://schemas.microsoft.com/office/drawing/2014/main" id="{86B4A4BA-EC82-46D1-921C-383B2F38A9C5}"/>
            </a:ext>
          </a:extLst>
        </xdr:cNvPr>
        <xdr:cNvSpPr txBox="1"/>
      </xdr:nvSpPr>
      <xdr:spPr>
        <a:xfrm>
          <a:off x="2757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a:extLst>
            <a:ext uri="{FF2B5EF4-FFF2-40B4-BE49-F238E27FC236}">
              <a16:creationId xmlns:a16="http://schemas.microsoft.com/office/drawing/2014/main" id="{127E52F5-862C-4260-89A4-B6E8C3B2EAC9}"/>
            </a:ext>
          </a:extLst>
        </xdr:cNvPr>
        <xdr:cNvCxnSpPr/>
      </xdr:nvCxnSpPr>
      <xdr:spPr>
        <a:xfrm>
          <a:off x="6858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a:extLst>
            <a:ext uri="{FF2B5EF4-FFF2-40B4-BE49-F238E27FC236}">
              <a16:creationId xmlns:a16="http://schemas.microsoft.com/office/drawing/2014/main" id="{81DE55FD-90FD-4008-82E5-836A88F32BC2}"/>
            </a:ext>
          </a:extLst>
        </xdr:cNvPr>
        <xdr:cNvSpPr txBox="1"/>
      </xdr:nvSpPr>
      <xdr:spPr>
        <a:xfrm>
          <a:off x="3398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a:extLst>
            <a:ext uri="{FF2B5EF4-FFF2-40B4-BE49-F238E27FC236}">
              <a16:creationId xmlns:a16="http://schemas.microsoft.com/office/drawing/2014/main" id="{FC91F58A-817A-46B9-813B-14CE48C41CC6}"/>
            </a:ext>
          </a:extLst>
        </xdr:cNvPr>
        <xdr:cNvCxnSpPr/>
      </xdr:nvCxnSpPr>
      <xdr:spPr>
        <a:xfrm>
          <a:off x="6858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a:extLst>
            <a:ext uri="{FF2B5EF4-FFF2-40B4-BE49-F238E27FC236}">
              <a16:creationId xmlns:a16="http://schemas.microsoft.com/office/drawing/2014/main" id="{56F13A82-EBBB-47D5-90F9-414677C6B62E}"/>
            </a:ext>
          </a:extLst>
        </xdr:cNvPr>
        <xdr:cNvSpPr txBox="1"/>
      </xdr:nvSpPr>
      <xdr:spPr>
        <a:xfrm>
          <a:off x="3398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a:extLst>
            <a:ext uri="{FF2B5EF4-FFF2-40B4-BE49-F238E27FC236}">
              <a16:creationId xmlns:a16="http://schemas.microsoft.com/office/drawing/2014/main" id="{BBD80C74-59EE-4DBC-8D2B-01BA35E9AD82}"/>
            </a:ext>
          </a:extLst>
        </xdr:cNvPr>
        <xdr:cNvCxnSpPr/>
      </xdr:nvCxnSpPr>
      <xdr:spPr>
        <a:xfrm>
          <a:off x="6858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a:extLst>
            <a:ext uri="{FF2B5EF4-FFF2-40B4-BE49-F238E27FC236}">
              <a16:creationId xmlns:a16="http://schemas.microsoft.com/office/drawing/2014/main" id="{901C3BDB-F689-4D7C-91EF-CDFA119CF658}"/>
            </a:ext>
          </a:extLst>
        </xdr:cNvPr>
        <xdr:cNvSpPr txBox="1"/>
      </xdr:nvSpPr>
      <xdr:spPr>
        <a:xfrm>
          <a:off x="3398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7EA967B9-ABB2-46BA-A64E-B0E17E3C6799}"/>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471A6BCD-19A7-4921-8F6A-334E589F0FB0}"/>
            </a:ext>
          </a:extLst>
        </xdr:cNvPr>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F4D10FC6-8632-4745-BB13-45F32522F98E}"/>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104394</xdr:rowOff>
    </xdr:from>
    <xdr:to>
      <xdr:col>24</xdr:col>
      <xdr:colOff>62865</xdr:colOff>
      <xdr:row>85</xdr:row>
      <xdr:rowOff>111252</xdr:rowOff>
    </xdr:to>
    <xdr:cxnSp macro="">
      <xdr:nvCxnSpPr>
        <xdr:cNvPr id="284" name="直線コネクタ 283">
          <a:extLst>
            <a:ext uri="{FF2B5EF4-FFF2-40B4-BE49-F238E27FC236}">
              <a16:creationId xmlns:a16="http://schemas.microsoft.com/office/drawing/2014/main" id="{3A2BCA25-ED3A-41CA-BEF6-2FA8ECD90241}"/>
            </a:ext>
          </a:extLst>
        </xdr:cNvPr>
        <xdr:cNvCxnSpPr/>
      </xdr:nvCxnSpPr>
      <xdr:spPr>
        <a:xfrm flipV="1">
          <a:off x="4177665" y="12823444"/>
          <a:ext cx="0" cy="1327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115079</xdr:rowOff>
    </xdr:from>
    <xdr:ext cx="405111" cy="259045"/>
    <xdr:sp macro="" textlink="">
      <xdr:nvSpPr>
        <xdr:cNvPr id="285" name="【福祉施設】&#10;有形固定資産減価償却率最小値テキスト">
          <a:extLst>
            <a:ext uri="{FF2B5EF4-FFF2-40B4-BE49-F238E27FC236}">
              <a16:creationId xmlns:a16="http://schemas.microsoft.com/office/drawing/2014/main" id="{F2C5C575-4C7A-4B3F-8C0D-A21B58A85464}"/>
            </a:ext>
          </a:extLst>
        </xdr:cNvPr>
        <xdr:cNvSpPr txBox="1"/>
      </xdr:nvSpPr>
      <xdr:spPr>
        <a:xfrm>
          <a:off x="4216400" y="1415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111252</xdr:rowOff>
    </xdr:from>
    <xdr:to>
      <xdr:col>24</xdr:col>
      <xdr:colOff>152400</xdr:colOff>
      <xdr:row>85</xdr:row>
      <xdr:rowOff>111252</xdr:rowOff>
    </xdr:to>
    <xdr:cxnSp macro="">
      <xdr:nvCxnSpPr>
        <xdr:cNvPr id="286" name="直線コネクタ 285">
          <a:extLst>
            <a:ext uri="{FF2B5EF4-FFF2-40B4-BE49-F238E27FC236}">
              <a16:creationId xmlns:a16="http://schemas.microsoft.com/office/drawing/2014/main" id="{1AA4465E-FC49-493F-A986-2F975300465B}"/>
            </a:ext>
          </a:extLst>
        </xdr:cNvPr>
        <xdr:cNvCxnSpPr/>
      </xdr:nvCxnSpPr>
      <xdr:spPr>
        <a:xfrm>
          <a:off x="4108450" y="141511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51071</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337391D5-E422-4654-84A5-7532CB3010BA}"/>
            </a:ext>
          </a:extLst>
        </xdr:cNvPr>
        <xdr:cNvSpPr txBox="1"/>
      </xdr:nvSpPr>
      <xdr:spPr>
        <a:xfrm>
          <a:off x="4216400" y="12605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104394</xdr:rowOff>
    </xdr:from>
    <xdr:to>
      <xdr:col>24</xdr:col>
      <xdr:colOff>152400</xdr:colOff>
      <xdr:row>77</xdr:row>
      <xdr:rowOff>104394</xdr:rowOff>
    </xdr:to>
    <xdr:cxnSp macro="">
      <xdr:nvCxnSpPr>
        <xdr:cNvPr id="288" name="直線コネクタ 287">
          <a:extLst>
            <a:ext uri="{FF2B5EF4-FFF2-40B4-BE49-F238E27FC236}">
              <a16:creationId xmlns:a16="http://schemas.microsoft.com/office/drawing/2014/main" id="{E1FB526A-7897-4289-9A6C-AE31F3B9FFC2}"/>
            </a:ext>
          </a:extLst>
        </xdr:cNvPr>
        <xdr:cNvCxnSpPr/>
      </xdr:nvCxnSpPr>
      <xdr:spPr>
        <a:xfrm>
          <a:off x="4108450" y="128234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114316</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8845A822-CB21-48C6-979D-5797C39B7B0B}"/>
            </a:ext>
          </a:extLst>
        </xdr:cNvPr>
        <xdr:cNvSpPr txBox="1"/>
      </xdr:nvSpPr>
      <xdr:spPr>
        <a:xfrm>
          <a:off x="4216400" y="13328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290" name="フローチャート: 判断 289">
          <a:extLst>
            <a:ext uri="{FF2B5EF4-FFF2-40B4-BE49-F238E27FC236}">
              <a16:creationId xmlns:a16="http://schemas.microsoft.com/office/drawing/2014/main" id="{701FE2EE-1D15-4054-802A-9D67C203743B}"/>
            </a:ext>
          </a:extLst>
        </xdr:cNvPr>
        <xdr:cNvSpPr/>
      </xdr:nvSpPr>
      <xdr:spPr>
        <a:xfrm>
          <a:off x="4127500" y="133502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33020</xdr:rowOff>
    </xdr:from>
    <xdr:to>
      <xdr:col>20</xdr:col>
      <xdr:colOff>38100</xdr:colOff>
      <xdr:row>80</xdr:row>
      <xdr:rowOff>134620</xdr:rowOff>
    </xdr:to>
    <xdr:sp macro="" textlink="">
      <xdr:nvSpPr>
        <xdr:cNvPr id="291" name="フローチャート: 判断 290">
          <a:extLst>
            <a:ext uri="{FF2B5EF4-FFF2-40B4-BE49-F238E27FC236}">
              <a16:creationId xmlns:a16="http://schemas.microsoft.com/office/drawing/2014/main" id="{21903555-B12C-4436-8E10-8EDDE71AD447}"/>
            </a:ext>
          </a:extLst>
        </xdr:cNvPr>
        <xdr:cNvSpPr/>
      </xdr:nvSpPr>
      <xdr:spPr>
        <a:xfrm>
          <a:off x="3384550" y="132473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1015</xdr:rowOff>
    </xdr:from>
    <xdr:to>
      <xdr:col>15</xdr:col>
      <xdr:colOff>101600</xdr:colOff>
      <xdr:row>80</xdr:row>
      <xdr:rowOff>102615</xdr:rowOff>
    </xdr:to>
    <xdr:sp macro="" textlink="">
      <xdr:nvSpPr>
        <xdr:cNvPr id="292" name="フローチャート: 判断 291">
          <a:extLst>
            <a:ext uri="{FF2B5EF4-FFF2-40B4-BE49-F238E27FC236}">
              <a16:creationId xmlns:a16="http://schemas.microsoft.com/office/drawing/2014/main" id="{3D8A5D7E-88A2-40E2-9144-14F50CDE746C}"/>
            </a:ext>
          </a:extLst>
        </xdr:cNvPr>
        <xdr:cNvSpPr/>
      </xdr:nvSpPr>
      <xdr:spPr>
        <a:xfrm>
          <a:off x="2571750" y="1321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119887</xdr:rowOff>
    </xdr:from>
    <xdr:to>
      <xdr:col>10</xdr:col>
      <xdr:colOff>165100</xdr:colOff>
      <xdr:row>80</xdr:row>
      <xdr:rowOff>50037</xdr:rowOff>
    </xdr:to>
    <xdr:sp macro="" textlink="">
      <xdr:nvSpPr>
        <xdr:cNvPr id="293" name="フローチャート: 判断 292">
          <a:extLst>
            <a:ext uri="{FF2B5EF4-FFF2-40B4-BE49-F238E27FC236}">
              <a16:creationId xmlns:a16="http://schemas.microsoft.com/office/drawing/2014/main" id="{32F8BF96-B3F1-4644-8F5B-B364D5C72AFD}"/>
            </a:ext>
          </a:extLst>
        </xdr:cNvPr>
        <xdr:cNvSpPr/>
      </xdr:nvSpPr>
      <xdr:spPr>
        <a:xfrm>
          <a:off x="1778000" y="131691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94742</xdr:rowOff>
    </xdr:from>
    <xdr:to>
      <xdr:col>6</xdr:col>
      <xdr:colOff>38100</xdr:colOff>
      <xdr:row>80</xdr:row>
      <xdr:rowOff>24892</xdr:rowOff>
    </xdr:to>
    <xdr:sp macro="" textlink="">
      <xdr:nvSpPr>
        <xdr:cNvPr id="294" name="フローチャート: 判断 293">
          <a:extLst>
            <a:ext uri="{FF2B5EF4-FFF2-40B4-BE49-F238E27FC236}">
              <a16:creationId xmlns:a16="http://schemas.microsoft.com/office/drawing/2014/main" id="{8EBED8E5-B613-4291-9AF5-A9286BE29230}"/>
            </a:ext>
          </a:extLst>
        </xdr:cNvPr>
        <xdr:cNvSpPr/>
      </xdr:nvSpPr>
      <xdr:spPr>
        <a:xfrm>
          <a:off x="984250" y="1314399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CED6BF82-7BC1-4937-BBF3-C926606CDB51}"/>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5F5F5627-CF6B-4A07-903D-767F275D0800}"/>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DCA993BF-5B88-4BEE-AC32-9ABE418AE6BE}"/>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71FA2452-3041-41AB-9B9E-BF918F3D0FD0}"/>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B733E9A-CAA4-47A2-8B86-D5B955A57008}"/>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28448</xdr:rowOff>
    </xdr:from>
    <xdr:to>
      <xdr:col>24</xdr:col>
      <xdr:colOff>114300</xdr:colOff>
      <xdr:row>79</xdr:row>
      <xdr:rowOff>130048</xdr:rowOff>
    </xdr:to>
    <xdr:sp macro="" textlink="">
      <xdr:nvSpPr>
        <xdr:cNvPr id="300" name="楕円 299">
          <a:extLst>
            <a:ext uri="{FF2B5EF4-FFF2-40B4-BE49-F238E27FC236}">
              <a16:creationId xmlns:a16="http://schemas.microsoft.com/office/drawing/2014/main" id="{6DC5A643-918B-4E30-B298-D258E4C523DE}"/>
            </a:ext>
          </a:extLst>
        </xdr:cNvPr>
        <xdr:cNvSpPr/>
      </xdr:nvSpPr>
      <xdr:spPr>
        <a:xfrm>
          <a:off x="4127500" y="1307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51325</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5A60E118-2D9E-42F3-8B37-0B5EE69F067F}"/>
            </a:ext>
          </a:extLst>
        </xdr:cNvPr>
        <xdr:cNvSpPr txBox="1"/>
      </xdr:nvSpPr>
      <xdr:spPr>
        <a:xfrm>
          <a:off x="4216400" y="1293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55880</xdr:rowOff>
    </xdr:from>
    <xdr:to>
      <xdr:col>20</xdr:col>
      <xdr:colOff>38100</xdr:colOff>
      <xdr:row>79</xdr:row>
      <xdr:rowOff>157480</xdr:rowOff>
    </xdr:to>
    <xdr:sp macro="" textlink="">
      <xdr:nvSpPr>
        <xdr:cNvPr id="302" name="楕円 301">
          <a:extLst>
            <a:ext uri="{FF2B5EF4-FFF2-40B4-BE49-F238E27FC236}">
              <a16:creationId xmlns:a16="http://schemas.microsoft.com/office/drawing/2014/main" id="{AE6CBB74-CD77-4493-BA4B-0473FC8EAD13}"/>
            </a:ext>
          </a:extLst>
        </xdr:cNvPr>
        <xdr:cNvSpPr/>
      </xdr:nvSpPr>
      <xdr:spPr>
        <a:xfrm>
          <a:off x="3384550" y="131051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79248</xdr:rowOff>
    </xdr:from>
    <xdr:to>
      <xdr:col>24</xdr:col>
      <xdr:colOff>63500</xdr:colOff>
      <xdr:row>79</xdr:row>
      <xdr:rowOff>106680</xdr:rowOff>
    </xdr:to>
    <xdr:cxnSp macro="">
      <xdr:nvCxnSpPr>
        <xdr:cNvPr id="303" name="直線コネクタ 302">
          <a:extLst>
            <a:ext uri="{FF2B5EF4-FFF2-40B4-BE49-F238E27FC236}">
              <a16:creationId xmlns:a16="http://schemas.microsoft.com/office/drawing/2014/main" id="{4BC738D3-C2EC-45EC-85AF-D7EE92477004}"/>
            </a:ext>
          </a:extLst>
        </xdr:cNvPr>
        <xdr:cNvCxnSpPr/>
      </xdr:nvCxnSpPr>
      <xdr:spPr>
        <a:xfrm flipV="1">
          <a:off x="3429000" y="13128498"/>
          <a:ext cx="7493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83313</xdr:rowOff>
    </xdr:from>
    <xdr:to>
      <xdr:col>15</xdr:col>
      <xdr:colOff>101600</xdr:colOff>
      <xdr:row>80</xdr:row>
      <xdr:rowOff>13463</xdr:rowOff>
    </xdr:to>
    <xdr:sp macro="" textlink="">
      <xdr:nvSpPr>
        <xdr:cNvPr id="304" name="楕円 303">
          <a:extLst>
            <a:ext uri="{FF2B5EF4-FFF2-40B4-BE49-F238E27FC236}">
              <a16:creationId xmlns:a16="http://schemas.microsoft.com/office/drawing/2014/main" id="{CAA098F1-AB6D-455C-87AD-C53B8580BB5E}"/>
            </a:ext>
          </a:extLst>
        </xdr:cNvPr>
        <xdr:cNvSpPr/>
      </xdr:nvSpPr>
      <xdr:spPr>
        <a:xfrm>
          <a:off x="2571750" y="131325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106680</xdr:rowOff>
    </xdr:from>
    <xdr:to>
      <xdr:col>19</xdr:col>
      <xdr:colOff>177800</xdr:colOff>
      <xdr:row>79</xdr:row>
      <xdr:rowOff>134113</xdr:rowOff>
    </xdr:to>
    <xdr:cxnSp macro="">
      <xdr:nvCxnSpPr>
        <xdr:cNvPr id="305" name="直線コネクタ 304">
          <a:extLst>
            <a:ext uri="{FF2B5EF4-FFF2-40B4-BE49-F238E27FC236}">
              <a16:creationId xmlns:a16="http://schemas.microsoft.com/office/drawing/2014/main" id="{CA29F191-895F-4C91-9541-81CD0CD1BC84}"/>
            </a:ext>
          </a:extLst>
        </xdr:cNvPr>
        <xdr:cNvCxnSpPr/>
      </xdr:nvCxnSpPr>
      <xdr:spPr>
        <a:xfrm flipV="1">
          <a:off x="2622550" y="13155930"/>
          <a:ext cx="80645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28448</xdr:rowOff>
    </xdr:from>
    <xdr:to>
      <xdr:col>10</xdr:col>
      <xdr:colOff>165100</xdr:colOff>
      <xdr:row>79</xdr:row>
      <xdr:rowOff>130048</xdr:rowOff>
    </xdr:to>
    <xdr:sp macro="" textlink="">
      <xdr:nvSpPr>
        <xdr:cNvPr id="306" name="楕円 305">
          <a:extLst>
            <a:ext uri="{FF2B5EF4-FFF2-40B4-BE49-F238E27FC236}">
              <a16:creationId xmlns:a16="http://schemas.microsoft.com/office/drawing/2014/main" id="{3D7D6F59-887A-49B0-87F6-9E3A0F6BD6E9}"/>
            </a:ext>
          </a:extLst>
        </xdr:cNvPr>
        <xdr:cNvSpPr/>
      </xdr:nvSpPr>
      <xdr:spPr>
        <a:xfrm>
          <a:off x="1778000" y="1307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79248</xdr:rowOff>
    </xdr:from>
    <xdr:to>
      <xdr:col>15</xdr:col>
      <xdr:colOff>50800</xdr:colOff>
      <xdr:row>79</xdr:row>
      <xdr:rowOff>134113</xdr:rowOff>
    </xdr:to>
    <xdr:cxnSp macro="">
      <xdr:nvCxnSpPr>
        <xdr:cNvPr id="307" name="直線コネクタ 306">
          <a:extLst>
            <a:ext uri="{FF2B5EF4-FFF2-40B4-BE49-F238E27FC236}">
              <a16:creationId xmlns:a16="http://schemas.microsoft.com/office/drawing/2014/main" id="{8AB8A637-C2AD-44D5-A032-9DF2EA81F003}"/>
            </a:ext>
          </a:extLst>
        </xdr:cNvPr>
        <xdr:cNvCxnSpPr/>
      </xdr:nvCxnSpPr>
      <xdr:spPr>
        <a:xfrm>
          <a:off x="1828800" y="13128498"/>
          <a:ext cx="79375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122174</xdr:rowOff>
    </xdr:from>
    <xdr:to>
      <xdr:col>6</xdr:col>
      <xdr:colOff>38100</xdr:colOff>
      <xdr:row>80</xdr:row>
      <xdr:rowOff>52324</xdr:rowOff>
    </xdr:to>
    <xdr:sp macro="" textlink="">
      <xdr:nvSpPr>
        <xdr:cNvPr id="308" name="楕円 307">
          <a:extLst>
            <a:ext uri="{FF2B5EF4-FFF2-40B4-BE49-F238E27FC236}">
              <a16:creationId xmlns:a16="http://schemas.microsoft.com/office/drawing/2014/main" id="{D9F4A6B2-CFA9-468F-97AE-E54DFE28AC7B}"/>
            </a:ext>
          </a:extLst>
        </xdr:cNvPr>
        <xdr:cNvSpPr/>
      </xdr:nvSpPr>
      <xdr:spPr>
        <a:xfrm>
          <a:off x="984250" y="1317142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79248</xdr:rowOff>
    </xdr:from>
    <xdr:to>
      <xdr:col>10</xdr:col>
      <xdr:colOff>114300</xdr:colOff>
      <xdr:row>80</xdr:row>
      <xdr:rowOff>1524</xdr:rowOff>
    </xdr:to>
    <xdr:cxnSp macro="">
      <xdr:nvCxnSpPr>
        <xdr:cNvPr id="309" name="直線コネクタ 308">
          <a:extLst>
            <a:ext uri="{FF2B5EF4-FFF2-40B4-BE49-F238E27FC236}">
              <a16:creationId xmlns:a16="http://schemas.microsoft.com/office/drawing/2014/main" id="{6E5D3BF6-025B-43A5-A89B-A904FB551CE4}"/>
            </a:ext>
          </a:extLst>
        </xdr:cNvPr>
        <xdr:cNvCxnSpPr/>
      </xdr:nvCxnSpPr>
      <xdr:spPr>
        <a:xfrm flipV="1">
          <a:off x="1028700" y="13128498"/>
          <a:ext cx="800100" cy="8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125747</xdr:rowOff>
    </xdr:from>
    <xdr:ext cx="405111" cy="259045"/>
    <xdr:sp macro="" textlink="">
      <xdr:nvSpPr>
        <xdr:cNvPr id="310" name="n_1aveValue【福祉施設】&#10;有形固定資産減価償却率">
          <a:extLst>
            <a:ext uri="{FF2B5EF4-FFF2-40B4-BE49-F238E27FC236}">
              <a16:creationId xmlns:a16="http://schemas.microsoft.com/office/drawing/2014/main" id="{B01EDB55-0EA9-4CCE-AB87-891505578B42}"/>
            </a:ext>
          </a:extLst>
        </xdr:cNvPr>
        <xdr:cNvSpPr txBox="1"/>
      </xdr:nvSpPr>
      <xdr:spPr>
        <a:xfrm>
          <a:off x="3239144" y="13340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93742</xdr:rowOff>
    </xdr:from>
    <xdr:ext cx="405111" cy="259045"/>
    <xdr:sp macro="" textlink="">
      <xdr:nvSpPr>
        <xdr:cNvPr id="311" name="n_2aveValue【福祉施設】&#10;有形固定資産減価償却率">
          <a:extLst>
            <a:ext uri="{FF2B5EF4-FFF2-40B4-BE49-F238E27FC236}">
              <a16:creationId xmlns:a16="http://schemas.microsoft.com/office/drawing/2014/main" id="{8320B238-8B42-4DF4-9C4B-15061CF4A62F}"/>
            </a:ext>
          </a:extLst>
        </xdr:cNvPr>
        <xdr:cNvSpPr txBox="1"/>
      </xdr:nvSpPr>
      <xdr:spPr>
        <a:xfrm>
          <a:off x="2439044" y="1330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41164</xdr:rowOff>
    </xdr:from>
    <xdr:ext cx="405111" cy="259045"/>
    <xdr:sp macro="" textlink="">
      <xdr:nvSpPr>
        <xdr:cNvPr id="312" name="n_3aveValue【福祉施設】&#10;有形固定資産減価償却率">
          <a:extLst>
            <a:ext uri="{FF2B5EF4-FFF2-40B4-BE49-F238E27FC236}">
              <a16:creationId xmlns:a16="http://schemas.microsoft.com/office/drawing/2014/main" id="{9FF281AD-54C1-4C2A-A4FC-2845BD4611A4}"/>
            </a:ext>
          </a:extLst>
        </xdr:cNvPr>
        <xdr:cNvSpPr txBox="1"/>
      </xdr:nvSpPr>
      <xdr:spPr>
        <a:xfrm>
          <a:off x="1645294" y="132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41419</xdr:rowOff>
    </xdr:from>
    <xdr:ext cx="405111" cy="259045"/>
    <xdr:sp macro="" textlink="">
      <xdr:nvSpPr>
        <xdr:cNvPr id="313" name="n_4aveValue【福祉施設】&#10;有形固定資産減価償却率">
          <a:extLst>
            <a:ext uri="{FF2B5EF4-FFF2-40B4-BE49-F238E27FC236}">
              <a16:creationId xmlns:a16="http://schemas.microsoft.com/office/drawing/2014/main" id="{75705D3A-2A92-4C17-A2A9-9AA00335521F}"/>
            </a:ext>
          </a:extLst>
        </xdr:cNvPr>
        <xdr:cNvSpPr txBox="1"/>
      </xdr:nvSpPr>
      <xdr:spPr>
        <a:xfrm>
          <a:off x="851544" y="12925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2557</xdr:rowOff>
    </xdr:from>
    <xdr:ext cx="405111" cy="259045"/>
    <xdr:sp macro="" textlink="">
      <xdr:nvSpPr>
        <xdr:cNvPr id="314" name="n_1mainValue【福祉施設】&#10;有形固定資産減価償却率">
          <a:extLst>
            <a:ext uri="{FF2B5EF4-FFF2-40B4-BE49-F238E27FC236}">
              <a16:creationId xmlns:a16="http://schemas.microsoft.com/office/drawing/2014/main" id="{6B7F1026-1349-4318-BDBB-8F6F8F3A9025}"/>
            </a:ext>
          </a:extLst>
        </xdr:cNvPr>
        <xdr:cNvSpPr txBox="1"/>
      </xdr:nvSpPr>
      <xdr:spPr>
        <a:xfrm>
          <a:off x="3239144" y="1288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29990</xdr:rowOff>
    </xdr:from>
    <xdr:ext cx="405111" cy="259045"/>
    <xdr:sp macro="" textlink="">
      <xdr:nvSpPr>
        <xdr:cNvPr id="315" name="n_2mainValue【福祉施設】&#10;有形固定資産減価償却率">
          <a:extLst>
            <a:ext uri="{FF2B5EF4-FFF2-40B4-BE49-F238E27FC236}">
              <a16:creationId xmlns:a16="http://schemas.microsoft.com/office/drawing/2014/main" id="{4E8692B6-D4F7-4723-861E-4BE0E5C0AA44}"/>
            </a:ext>
          </a:extLst>
        </xdr:cNvPr>
        <xdr:cNvSpPr txBox="1"/>
      </xdr:nvSpPr>
      <xdr:spPr>
        <a:xfrm>
          <a:off x="2439044" y="12914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146575</xdr:rowOff>
    </xdr:from>
    <xdr:ext cx="405111" cy="259045"/>
    <xdr:sp macro="" textlink="">
      <xdr:nvSpPr>
        <xdr:cNvPr id="316" name="n_3mainValue【福祉施設】&#10;有形固定資産減価償却率">
          <a:extLst>
            <a:ext uri="{FF2B5EF4-FFF2-40B4-BE49-F238E27FC236}">
              <a16:creationId xmlns:a16="http://schemas.microsoft.com/office/drawing/2014/main" id="{B19FB385-7EDC-41B6-A0B7-D8CA3202DF49}"/>
            </a:ext>
          </a:extLst>
        </xdr:cNvPr>
        <xdr:cNvSpPr txBox="1"/>
      </xdr:nvSpPr>
      <xdr:spPr>
        <a:xfrm>
          <a:off x="1645294" y="12865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43451</xdr:rowOff>
    </xdr:from>
    <xdr:ext cx="405111" cy="259045"/>
    <xdr:sp macro="" textlink="">
      <xdr:nvSpPr>
        <xdr:cNvPr id="317" name="n_4mainValue【福祉施設】&#10;有形固定資産減価償却率">
          <a:extLst>
            <a:ext uri="{FF2B5EF4-FFF2-40B4-BE49-F238E27FC236}">
              <a16:creationId xmlns:a16="http://schemas.microsoft.com/office/drawing/2014/main" id="{B257B724-E3C7-439C-9E65-7ED9D8E86342}"/>
            </a:ext>
          </a:extLst>
        </xdr:cNvPr>
        <xdr:cNvSpPr txBox="1"/>
      </xdr:nvSpPr>
      <xdr:spPr>
        <a:xfrm>
          <a:off x="851544" y="13257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2E0D98DB-1898-4F64-9E5E-9AD1EF24C12F}"/>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73DDE461-2087-4A16-9180-9F93086C682F}"/>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202C3138-6971-4259-9E21-CCE39593C64D}"/>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E4B719A7-527A-4F40-9A2F-B396B2840B78}"/>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3E793EF0-2F11-4613-8B88-ED1036E4FB18}"/>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43DC379C-AB70-4AA2-9FEB-AB82BD704B84}"/>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98AD1CF2-B7DF-4FF7-9C87-C19CD825028B}"/>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91DD161E-A2B2-44EF-8174-2D90E070FBF2}"/>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5C6A44E8-5888-4EBA-9AFD-7125428DC528}"/>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506E45B3-9CF3-4722-8E91-3E94BC91C20A}"/>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a:extLst>
            <a:ext uri="{FF2B5EF4-FFF2-40B4-BE49-F238E27FC236}">
              <a16:creationId xmlns:a16="http://schemas.microsoft.com/office/drawing/2014/main" id="{ADD01589-D480-42CE-8F13-6AF9F6035B48}"/>
            </a:ext>
          </a:extLst>
        </xdr:cNvPr>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a:extLst>
            <a:ext uri="{FF2B5EF4-FFF2-40B4-BE49-F238E27FC236}">
              <a16:creationId xmlns:a16="http://schemas.microsoft.com/office/drawing/2014/main" id="{6C3DB997-53B3-4324-9DAA-D26CD9B7AAED}"/>
            </a:ext>
          </a:extLst>
        </xdr:cNvPr>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a:extLst>
            <a:ext uri="{FF2B5EF4-FFF2-40B4-BE49-F238E27FC236}">
              <a16:creationId xmlns:a16="http://schemas.microsoft.com/office/drawing/2014/main" id="{1D310DA1-C42B-4DB6-829C-499679AB27A7}"/>
            </a:ext>
          </a:extLst>
        </xdr:cNvPr>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a:extLst>
            <a:ext uri="{FF2B5EF4-FFF2-40B4-BE49-F238E27FC236}">
              <a16:creationId xmlns:a16="http://schemas.microsoft.com/office/drawing/2014/main" id="{172BF31C-BA1B-4F09-82ED-9A877DFCC579}"/>
            </a:ext>
          </a:extLst>
        </xdr:cNvPr>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a:extLst>
            <a:ext uri="{FF2B5EF4-FFF2-40B4-BE49-F238E27FC236}">
              <a16:creationId xmlns:a16="http://schemas.microsoft.com/office/drawing/2014/main" id="{70A6B639-50DB-45C1-96D7-0D63A1AE8615}"/>
            </a:ext>
          </a:extLst>
        </xdr:cNvPr>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a:extLst>
            <a:ext uri="{FF2B5EF4-FFF2-40B4-BE49-F238E27FC236}">
              <a16:creationId xmlns:a16="http://schemas.microsoft.com/office/drawing/2014/main" id="{FDCBE740-1329-4714-80D7-A095528FF9F9}"/>
            </a:ext>
          </a:extLst>
        </xdr:cNvPr>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a:extLst>
            <a:ext uri="{FF2B5EF4-FFF2-40B4-BE49-F238E27FC236}">
              <a16:creationId xmlns:a16="http://schemas.microsoft.com/office/drawing/2014/main" id="{D6CBDDDA-F2E2-4A61-BB7B-DCCE6D5DE192}"/>
            </a:ext>
          </a:extLst>
        </xdr:cNvPr>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a:extLst>
            <a:ext uri="{FF2B5EF4-FFF2-40B4-BE49-F238E27FC236}">
              <a16:creationId xmlns:a16="http://schemas.microsoft.com/office/drawing/2014/main" id="{34A5C27C-13C6-490B-8464-6C797A1F07C7}"/>
            </a:ext>
          </a:extLst>
        </xdr:cNvPr>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a:extLst>
            <a:ext uri="{FF2B5EF4-FFF2-40B4-BE49-F238E27FC236}">
              <a16:creationId xmlns:a16="http://schemas.microsoft.com/office/drawing/2014/main" id="{53D8D6FE-5677-45BE-AEE5-0C9293848126}"/>
            </a:ext>
          </a:extLst>
        </xdr:cNvPr>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a:extLst>
            <a:ext uri="{FF2B5EF4-FFF2-40B4-BE49-F238E27FC236}">
              <a16:creationId xmlns:a16="http://schemas.microsoft.com/office/drawing/2014/main" id="{7A7F82DC-12C1-46E6-A58D-9B0A6FB9A3B9}"/>
            </a:ext>
          </a:extLst>
        </xdr:cNvPr>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8C7A9403-7774-449E-96ED-DF07E80D6E33}"/>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6ECE0011-23F0-4EE7-88B8-A758A2BB8D06}"/>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F7F3A662-E9FB-470C-9042-6990A3139E5C}"/>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167639</xdr:rowOff>
    </xdr:from>
    <xdr:to>
      <xdr:col>54</xdr:col>
      <xdr:colOff>189865</xdr:colOff>
      <xdr:row>86</xdr:row>
      <xdr:rowOff>99061</xdr:rowOff>
    </xdr:to>
    <xdr:cxnSp macro="">
      <xdr:nvCxnSpPr>
        <xdr:cNvPr id="341" name="直線コネクタ 340">
          <a:extLst>
            <a:ext uri="{FF2B5EF4-FFF2-40B4-BE49-F238E27FC236}">
              <a16:creationId xmlns:a16="http://schemas.microsoft.com/office/drawing/2014/main" id="{A820E8F7-9876-488A-BCD2-8214CED35C37}"/>
            </a:ext>
          </a:extLst>
        </xdr:cNvPr>
        <xdr:cNvCxnSpPr/>
      </xdr:nvCxnSpPr>
      <xdr:spPr>
        <a:xfrm flipV="1">
          <a:off x="9429115" y="13051789"/>
          <a:ext cx="0" cy="1252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2" name="【福祉施設】&#10;一人当たり面積最小値テキスト">
          <a:extLst>
            <a:ext uri="{FF2B5EF4-FFF2-40B4-BE49-F238E27FC236}">
              <a16:creationId xmlns:a16="http://schemas.microsoft.com/office/drawing/2014/main" id="{8C1BD5EB-0774-49AB-A7BA-3CC7D27DACBF}"/>
            </a:ext>
          </a:extLst>
        </xdr:cNvPr>
        <xdr:cNvSpPr txBox="1"/>
      </xdr:nvSpPr>
      <xdr:spPr>
        <a:xfrm>
          <a:off x="9467850" y="1430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3" name="直線コネクタ 342">
          <a:extLst>
            <a:ext uri="{FF2B5EF4-FFF2-40B4-BE49-F238E27FC236}">
              <a16:creationId xmlns:a16="http://schemas.microsoft.com/office/drawing/2014/main" id="{2C1402A2-D78C-4257-9BC8-420E59AF9266}"/>
            </a:ext>
          </a:extLst>
        </xdr:cNvPr>
        <xdr:cNvCxnSpPr/>
      </xdr:nvCxnSpPr>
      <xdr:spPr>
        <a:xfrm>
          <a:off x="9359900" y="143040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114316</xdr:rowOff>
    </xdr:from>
    <xdr:ext cx="469744" cy="259045"/>
    <xdr:sp macro="" textlink="">
      <xdr:nvSpPr>
        <xdr:cNvPr id="344" name="【福祉施設】&#10;一人当たり面積最大値テキスト">
          <a:extLst>
            <a:ext uri="{FF2B5EF4-FFF2-40B4-BE49-F238E27FC236}">
              <a16:creationId xmlns:a16="http://schemas.microsoft.com/office/drawing/2014/main" id="{ABEBAB0F-5362-4C94-8FA7-238B4EA5A3CA}"/>
            </a:ext>
          </a:extLst>
        </xdr:cNvPr>
        <xdr:cNvSpPr txBox="1"/>
      </xdr:nvSpPr>
      <xdr:spPr>
        <a:xfrm>
          <a:off x="9467850" y="1283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167639</xdr:rowOff>
    </xdr:from>
    <xdr:to>
      <xdr:col>55</xdr:col>
      <xdr:colOff>88900</xdr:colOff>
      <xdr:row>78</xdr:row>
      <xdr:rowOff>167639</xdr:rowOff>
    </xdr:to>
    <xdr:cxnSp macro="">
      <xdr:nvCxnSpPr>
        <xdr:cNvPr id="345" name="直線コネクタ 344">
          <a:extLst>
            <a:ext uri="{FF2B5EF4-FFF2-40B4-BE49-F238E27FC236}">
              <a16:creationId xmlns:a16="http://schemas.microsoft.com/office/drawing/2014/main" id="{CBB8A873-4ABF-4279-B4A5-45D156F12BB2}"/>
            </a:ext>
          </a:extLst>
        </xdr:cNvPr>
        <xdr:cNvCxnSpPr/>
      </xdr:nvCxnSpPr>
      <xdr:spPr>
        <a:xfrm>
          <a:off x="9359900" y="130517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38116</xdr:rowOff>
    </xdr:from>
    <xdr:ext cx="469744" cy="259045"/>
    <xdr:sp macro="" textlink="">
      <xdr:nvSpPr>
        <xdr:cNvPr id="346" name="【福祉施設】&#10;一人当たり面積平均値テキスト">
          <a:extLst>
            <a:ext uri="{FF2B5EF4-FFF2-40B4-BE49-F238E27FC236}">
              <a16:creationId xmlns:a16="http://schemas.microsoft.com/office/drawing/2014/main" id="{72B5EBBA-CD2B-45AD-8F73-CE86C33CE222}"/>
            </a:ext>
          </a:extLst>
        </xdr:cNvPr>
        <xdr:cNvSpPr txBox="1"/>
      </xdr:nvSpPr>
      <xdr:spPr>
        <a:xfrm>
          <a:off x="9467850" y="139128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59689</xdr:rowOff>
    </xdr:from>
    <xdr:to>
      <xdr:col>55</xdr:col>
      <xdr:colOff>50800</xdr:colOff>
      <xdr:row>84</xdr:row>
      <xdr:rowOff>161289</xdr:rowOff>
    </xdr:to>
    <xdr:sp macro="" textlink="">
      <xdr:nvSpPr>
        <xdr:cNvPr id="347" name="フローチャート: 判断 346">
          <a:extLst>
            <a:ext uri="{FF2B5EF4-FFF2-40B4-BE49-F238E27FC236}">
              <a16:creationId xmlns:a16="http://schemas.microsoft.com/office/drawing/2014/main" id="{0DD4F17A-BECC-4B05-BFA8-28AFF43D6FAA}"/>
            </a:ext>
          </a:extLst>
        </xdr:cNvPr>
        <xdr:cNvSpPr/>
      </xdr:nvSpPr>
      <xdr:spPr>
        <a:xfrm>
          <a:off x="9398000" y="139344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2539</xdr:rowOff>
    </xdr:from>
    <xdr:to>
      <xdr:col>50</xdr:col>
      <xdr:colOff>165100</xdr:colOff>
      <xdr:row>84</xdr:row>
      <xdr:rowOff>104139</xdr:rowOff>
    </xdr:to>
    <xdr:sp macro="" textlink="">
      <xdr:nvSpPr>
        <xdr:cNvPr id="348" name="フローチャート: 判断 347">
          <a:extLst>
            <a:ext uri="{FF2B5EF4-FFF2-40B4-BE49-F238E27FC236}">
              <a16:creationId xmlns:a16="http://schemas.microsoft.com/office/drawing/2014/main" id="{48C7617E-1FA6-421C-B011-E9CEF8A36DCA}"/>
            </a:ext>
          </a:extLst>
        </xdr:cNvPr>
        <xdr:cNvSpPr/>
      </xdr:nvSpPr>
      <xdr:spPr>
        <a:xfrm>
          <a:off x="8636000" y="1387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151130</xdr:rowOff>
    </xdr:from>
    <xdr:to>
      <xdr:col>46</xdr:col>
      <xdr:colOff>38100</xdr:colOff>
      <xdr:row>84</xdr:row>
      <xdr:rowOff>81280</xdr:rowOff>
    </xdr:to>
    <xdr:sp macro="" textlink="">
      <xdr:nvSpPr>
        <xdr:cNvPr id="349" name="フローチャート: 判断 348">
          <a:extLst>
            <a:ext uri="{FF2B5EF4-FFF2-40B4-BE49-F238E27FC236}">
              <a16:creationId xmlns:a16="http://schemas.microsoft.com/office/drawing/2014/main" id="{EB3E5D1D-2BDD-47CA-9070-2F6D4902D169}"/>
            </a:ext>
          </a:extLst>
        </xdr:cNvPr>
        <xdr:cNvSpPr/>
      </xdr:nvSpPr>
      <xdr:spPr>
        <a:xfrm>
          <a:off x="7842250" y="138607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135889</xdr:rowOff>
    </xdr:from>
    <xdr:to>
      <xdr:col>41</xdr:col>
      <xdr:colOff>101600</xdr:colOff>
      <xdr:row>84</xdr:row>
      <xdr:rowOff>66039</xdr:rowOff>
    </xdr:to>
    <xdr:sp macro="" textlink="">
      <xdr:nvSpPr>
        <xdr:cNvPr id="350" name="フローチャート: 判断 349">
          <a:extLst>
            <a:ext uri="{FF2B5EF4-FFF2-40B4-BE49-F238E27FC236}">
              <a16:creationId xmlns:a16="http://schemas.microsoft.com/office/drawing/2014/main" id="{8B07D77A-7263-421A-A163-3FE5FF0799D4}"/>
            </a:ext>
          </a:extLst>
        </xdr:cNvPr>
        <xdr:cNvSpPr/>
      </xdr:nvSpPr>
      <xdr:spPr>
        <a:xfrm>
          <a:off x="7029450" y="138455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116839</xdr:rowOff>
    </xdr:from>
    <xdr:to>
      <xdr:col>36</xdr:col>
      <xdr:colOff>165100</xdr:colOff>
      <xdr:row>84</xdr:row>
      <xdr:rowOff>46989</xdr:rowOff>
    </xdr:to>
    <xdr:sp macro="" textlink="">
      <xdr:nvSpPr>
        <xdr:cNvPr id="351" name="フローチャート: 判断 350">
          <a:extLst>
            <a:ext uri="{FF2B5EF4-FFF2-40B4-BE49-F238E27FC236}">
              <a16:creationId xmlns:a16="http://schemas.microsoft.com/office/drawing/2014/main" id="{DB4970E2-423C-47EA-B40D-2B23F8A0A6B1}"/>
            </a:ext>
          </a:extLst>
        </xdr:cNvPr>
        <xdr:cNvSpPr/>
      </xdr:nvSpPr>
      <xdr:spPr>
        <a:xfrm>
          <a:off x="6235700" y="138264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A70C7617-75CD-4082-BA7F-AD2BED3D2FE4}"/>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F51BDD5E-7665-4344-871F-D0377A9075E1}"/>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87BF5D49-A9D9-4330-913B-87FC039B4C48}"/>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A86D9564-2C94-482F-AEC8-24F7BD353685}"/>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EDF2BE24-9821-4906-9CDD-8FEB850A6334}"/>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59689</xdr:rowOff>
    </xdr:from>
    <xdr:to>
      <xdr:col>55</xdr:col>
      <xdr:colOff>50800</xdr:colOff>
      <xdr:row>83</xdr:row>
      <xdr:rowOff>161289</xdr:rowOff>
    </xdr:to>
    <xdr:sp macro="" textlink="">
      <xdr:nvSpPr>
        <xdr:cNvPr id="357" name="楕円 356">
          <a:extLst>
            <a:ext uri="{FF2B5EF4-FFF2-40B4-BE49-F238E27FC236}">
              <a16:creationId xmlns:a16="http://schemas.microsoft.com/office/drawing/2014/main" id="{CE1CCFD7-FBB5-48BB-8A59-4D6CC112A91B}"/>
            </a:ext>
          </a:extLst>
        </xdr:cNvPr>
        <xdr:cNvSpPr/>
      </xdr:nvSpPr>
      <xdr:spPr>
        <a:xfrm>
          <a:off x="9398000" y="137693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82566</xdr:rowOff>
    </xdr:from>
    <xdr:ext cx="469744" cy="259045"/>
    <xdr:sp macro="" textlink="">
      <xdr:nvSpPr>
        <xdr:cNvPr id="358" name="【福祉施設】&#10;一人当たり面積該当値テキスト">
          <a:extLst>
            <a:ext uri="{FF2B5EF4-FFF2-40B4-BE49-F238E27FC236}">
              <a16:creationId xmlns:a16="http://schemas.microsoft.com/office/drawing/2014/main" id="{C586BBA0-6FDC-4EC7-BA04-30A5A2B46FFB}"/>
            </a:ext>
          </a:extLst>
        </xdr:cNvPr>
        <xdr:cNvSpPr txBox="1"/>
      </xdr:nvSpPr>
      <xdr:spPr>
        <a:xfrm>
          <a:off x="9467850" y="1362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59689</xdr:rowOff>
    </xdr:from>
    <xdr:to>
      <xdr:col>50</xdr:col>
      <xdr:colOff>165100</xdr:colOff>
      <xdr:row>83</xdr:row>
      <xdr:rowOff>161289</xdr:rowOff>
    </xdr:to>
    <xdr:sp macro="" textlink="">
      <xdr:nvSpPr>
        <xdr:cNvPr id="359" name="楕円 358">
          <a:extLst>
            <a:ext uri="{FF2B5EF4-FFF2-40B4-BE49-F238E27FC236}">
              <a16:creationId xmlns:a16="http://schemas.microsoft.com/office/drawing/2014/main" id="{0C48944C-56E1-4E37-B4B8-241FE8639FCF}"/>
            </a:ext>
          </a:extLst>
        </xdr:cNvPr>
        <xdr:cNvSpPr/>
      </xdr:nvSpPr>
      <xdr:spPr>
        <a:xfrm>
          <a:off x="8636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110489</xdr:rowOff>
    </xdr:from>
    <xdr:to>
      <xdr:col>55</xdr:col>
      <xdr:colOff>0</xdr:colOff>
      <xdr:row>83</xdr:row>
      <xdr:rowOff>110489</xdr:rowOff>
    </xdr:to>
    <xdr:cxnSp macro="">
      <xdr:nvCxnSpPr>
        <xdr:cNvPr id="360" name="直線コネクタ 359">
          <a:extLst>
            <a:ext uri="{FF2B5EF4-FFF2-40B4-BE49-F238E27FC236}">
              <a16:creationId xmlns:a16="http://schemas.microsoft.com/office/drawing/2014/main" id="{FEFA9C9F-6E4D-4050-A97E-8E3661D009C9}"/>
            </a:ext>
          </a:extLst>
        </xdr:cNvPr>
        <xdr:cNvCxnSpPr/>
      </xdr:nvCxnSpPr>
      <xdr:spPr>
        <a:xfrm>
          <a:off x="8686800" y="13820139"/>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61" name="楕円 360">
          <a:extLst>
            <a:ext uri="{FF2B5EF4-FFF2-40B4-BE49-F238E27FC236}">
              <a16:creationId xmlns:a16="http://schemas.microsoft.com/office/drawing/2014/main" id="{CD3F091C-2B33-4BB6-B54C-57D7242DB1ED}"/>
            </a:ext>
          </a:extLst>
        </xdr:cNvPr>
        <xdr:cNvSpPr/>
      </xdr:nvSpPr>
      <xdr:spPr>
        <a:xfrm>
          <a:off x="7842250" y="137655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106680</xdr:rowOff>
    </xdr:from>
    <xdr:to>
      <xdr:col>50</xdr:col>
      <xdr:colOff>114300</xdr:colOff>
      <xdr:row>83</xdr:row>
      <xdr:rowOff>110489</xdr:rowOff>
    </xdr:to>
    <xdr:cxnSp macro="">
      <xdr:nvCxnSpPr>
        <xdr:cNvPr id="362" name="直線コネクタ 361">
          <a:extLst>
            <a:ext uri="{FF2B5EF4-FFF2-40B4-BE49-F238E27FC236}">
              <a16:creationId xmlns:a16="http://schemas.microsoft.com/office/drawing/2014/main" id="{26D4988B-39D2-4DD6-96F5-5F84F63DD2B3}"/>
            </a:ext>
          </a:extLst>
        </xdr:cNvPr>
        <xdr:cNvCxnSpPr/>
      </xdr:nvCxnSpPr>
      <xdr:spPr>
        <a:xfrm>
          <a:off x="7886700" y="13816330"/>
          <a:ext cx="8001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55880</xdr:rowOff>
    </xdr:from>
    <xdr:to>
      <xdr:col>41</xdr:col>
      <xdr:colOff>101600</xdr:colOff>
      <xdr:row>83</xdr:row>
      <xdr:rowOff>157480</xdr:rowOff>
    </xdr:to>
    <xdr:sp macro="" textlink="">
      <xdr:nvSpPr>
        <xdr:cNvPr id="363" name="楕円 362">
          <a:extLst>
            <a:ext uri="{FF2B5EF4-FFF2-40B4-BE49-F238E27FC236}">
              <a16:creationId xmlns:a16="http://schemas.microsoft.com/office/drawing/2014/main" id="{D8C6167D-C0FB-455D-8127-5D9142BCEEF9}"/>
            </a:ext>
          </a:extLst>
        </xdr:cNvPr>
        <xdr:cNvSpPr/>
      </xdr:nvSpPr>
      <xdr:spPr>
        <a:xfrm>
          <a:off x="7029450" y="1376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106680</xdr:rowOff>
    </xdr:from>
    <xdr:to>
      <xdr:col>45</xdr:col>
      <xdr:colOff>177800</xdr:colOff>
      <xdr:row>83</xdr:row>
      <xdr:rowOff>106680</xdr:rowOff>
    </xdr:to>
    <xdr:cxnSp macro="">
      <xdr:nvCxnSpPr>
        <xdr:cNvPr id="364" name="直線コネクタ 363">
          <a:extLst>
            <a:ext uri="{FF2B5EF4-FFF2-40B4-BE49-F238E27FC236}">
              <a16:creationId xmlns:a16="http://schemas.microsoft.com/office/drawing/2014/main" id="{17F5BEE9-1ADB-492F-B749-143258695282}"/>
            </a:ext>
          </a:extLst>
        </xdr:cNvPr>
        <xdr:cNvCxnSpPr/>
      </xdr:nvCxnSpPr>
      <xdr:spPr>
        <a:xfrm>
          <a:off x="7080250" y="1381633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52070</xdr:rowOff>
    </xdr:from>
    <xdr:to>
      <xdr:col>36</xdr:col>
      <xdr:colOff>165100</xdr:colOff>
      <xdr:row>83</xdr:row>
      <xdr:rowOff>153670</xdr:rowOff>
    </xdr:to>
    <xdr:sp macro="" textlink="">
      <xdr:nvSpPr>
        <xdr:cNvPr id="365" name="楕円 364">
          <a:extLst>
            <a:ext uri="{FF2B5EF4-FFF2-40B4-BE49-F238E27FC236}">
              <a16:creationId xmlns:a16="http://schemas.microsoft.com/office/drawing/2014/main" id="{77D46714-8AB2-45EB-ABDF-EFDB3CBB1625}"/>
            </a:ext>
          </a:extLst>
        </xdr:cNvPr>
        <xdr:cNvSpPr/>
      </xdr:nvSpPr>
      <xdr:spPr>
        <a:xfrm>
          <a:off x="6235700" y="137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102870</xdr:rowOff>
    </xdr:from>
    <xdr:to>
      <xdr:col>41</xdr:col>
      <xdr:colOff>50800</xdr:colOff>
      <xdr:row>83</xdr:row>
      <xdr:rowOff>106680</xdr:rowOff>
    </xdr:to>
    <xdr:cxnSp macro="">
      <xdr:nvCxnSpPr>
        <xdr:cNvPr id="366" name="直線コネクタ 365">
          <a:extLst>
            <a:ext uri="{FF2B5EF4-FFF2-40B4-BE49-F238E27FC236}">
              <a16:creationId xmlns:a16="http://schemas.microsoft.com/office/drawing/2014/main" id="{0EB5C625-6E21-407B-BAAF-0BF39CDC8C31}"/>
            </a:ext>
          </a:extLst>
        </xdr:cNvPr>
        <xdr:cNvCxnSpPr/>
      </xdr:nvCxnSpPr>
      <xdr:spPr>
        <a:xfrm>
          <a:off x="6286500" y="13812520"/>
          <a:ext cx="7937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95266</xdr:rowOff>
    </xdr:from>
    <xdr:ext cx="469744" cy="259045"/>
    <xdr:sp macro="" textlink="">
      <xdr:nvSpPr>
        <xdr:cNvPr id="367" name="n_1aveValue【福祉施設】&#10;一人当たり面積">
          <a:extLst>
            <a:ext uri="{FF2B5EF4-FFF2-40B4-BE49-F238E27FC236}">
              <a16:creationId xmlns:a16="http://schemas.microsoft.com/office/drawing/2014/main" id="{C94BAE8A-63DC-4C02-877F-EE35731DAE09}"/>
            </a:ext>
          </a:extLst>
        </xdr:cNvPr>
        <xdr:cNvSpPr txBox="1"/>
      </xdr:nvSpPr>
      <xdr:spPr>
        <a:xfrm>
          <a:off x="8458277" y="1397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72407</xdr:rowOff>
    </xdr:from>
    <xdr:ext cx="469744" cy="259045"/>
    <xdr:sp macro="" textlink="">
      <xdr:nvSpPr>
        <xdr:cNvPr id="368" name="n_2aveValue【福祉施設】&#10;一人当たり面積">
          <a:extLst>
            <a:ext uri="{FF2B5EF4-FFF2-40B4-BE49-F238E27FC236}">
              <a16:creationId xmlns:a16="http://schemas.microsoft.com/office/drawing/2014/main" id="{EED882B3-565E-46FF-A227-551D75F61CC6}"/>
            </a:ext>
          </a:extLst>
        </xdr:cNvPr>
        <xdr:cNvSpPr txBox="1"/>
      </xdr:nvSpPr>
      <xdr:spPr>
        <a:xfrm>
          <a:off x="7677227" y="1394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57166</xdr:rowOff>
    </xdr:from>
    <xdr:ext cx="469744" cy="259045"/>
    <xdr:sp macro="" textlink="">
      <xdr:nvSpPr>
        <xdr:cNvPr id="369" name="n_3aveValue【福祉施設】&#10;一人当たり面積">
          <a:extLst>
            <a:ext uri="{FF2B5EF4-FFF2-40B4-BE49-F238E27FC236}">
              <a16:creationId xmlns:a16="http://schemas.microsoft.com/office/drawing/2014/main" id="{5852ABB3-9D0E-4F09-8952-61860B949ADE}"/>
            </a:ext>
          </a:extLst>
        </xdr:cNvPr>
        <xdr:cNvSpPr txBox="1"/>
      </xdr:nvSpPr>
      <xdr:spPr>
        <a:xfrm>
          <a:off x="6864427" y="1393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38116</xdr:rowOff>
    </xdr:from>
    <xdr:ext cx="469744" cy="259045"/>
    <xdr:sp macro="" textlink="">
      <xdr:nvSpPr>
        <xdr:cNvPr id="370" name="n_4aveValue【福祉施設】&#10;一人当たり面積">
          <a:extLst>
            <a:ext uri="{FF2B5EF4-FFF2-40B4-BE49-F238E27FC236}">
              <a16:creationId xmlns:a16="http://schemas.microsoft.com/office/drawing/2014/main" id="{94992783-F1A1-45DA-98C4-A793EDAB24C6}"/>
            </a:ext>
          </a:extLst>
        </xdr:cNvPr>
        <xdr:cNvSpPr txBox="1"/>
      </xdr:nvSpPr>
      <xdr:spPr>
        <a:xfrm>
          <a:off x="607067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6366</xdr:rowOff>
    </xdr:from>
    <xdr:ext cx="469744" cy="259045"/>
    <xdr:sp macro="" textlink="">
      <xdr:nvSpPr>
        <xdr:cNvPr id="371" name="n_1mainValue【福祉施設】&#10;一人当たり面積">
          <a:extLst>
            <a:ext uri="{FF2B5EF4-FFF2-40B4-BE49-F238E27FC236}">
              <a16:creationId xmlns:a16="http://schemas.microsoft.com/office/drawing/2014/main" id="{270CF1C5-6EE5-4A03-B675-3DE11E76528C}"/>
            </a:ext>
          </a:extLst>
        </xdr:cNvPr>
        <xdr:cNvSpPr txBox="1"/>
      </xdr:nvSpPr>
      <xdr:spPr>
        <a:xfrm>
          <a:off x="8458277" y="1355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2557</xdr:rowOff>
    </xdr:from>
    <xdr:ext cx="469744" cy="259045"/>
    <xdr:sp macro="" textlink="">
      <xdr:nvSpPr>
        <xdr:cNvPr id="372" name="n_2mainValue【福祉施設】&#10;一人当たり面積">
          <a:extLst>
            <a:ext uri="{FF2B5EF4-FFF2-40B4-BE49-F238E27FC236}">
              <a16:creationId xmlns:a16="http://schemas.microsoft.com/office/drawing/2014/main" id="{85F2A10F-084C-4D80-9D1E-03512766711B}"/>
            </a:ext>
          </a:extLst>
        </xdr:cNvPr>
        <xdr:cNvSpPr txBox="1"/>
      </xdr:nvSpPr>
      <xdr:spPr>
        <a:xfrm>
          <a:off x="7677227" y="1354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2557</xdr:rowOff>
    </xdr:from>
    <xdr:ext cx="469744" cy="259045"/>
    <xdr:sp macro="" textlink="">
      <xdr:nvSpPr>
        <xdr:cNvPr id="373" name="n_3mainValue【福祉施設】&#10;一人当たり面積">
          <a:extLst>
            <a:ext uri="{FF2B5EF4-FFF2-40B4-BE49-F238E27FC236}">
              <a16:creationId xmlns:a16="http://schemas.microsoft.com/office/drawing/2014/main" id="{273FA0E8-DEAD-47EC-A2C2-D3DAB2339CD0}"/>
            </a:ext>
          </a:extLst>
        </xdr:cNvPr>
        <xdr:cNvSpPr txBox="1"/>
      </xdr:nvSpPr>
      <xdr:spPr>
        <a:xfrm>
          <a:off x="6864427" y="1354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170197</xdr:rowOff>
    </xdr:from>
    <xdr:ext cx="469744" cy="259045"/>
    <xdr:sp macro="" textlink="">
      <xdr:nvSpPr>
        <xdr:cNvPr id="374" name="n_4mainValue【福祉施設】&#10;一人当たり面積">
          <a:extLst>
            <a:ext uri="{FF2B5EF4-FFF2-40B4-BE49-F238E27FC236}">
              <a16:creationId xmlns:a16="http://schemas.microsoft.com/office/drawing/2014/main" id="{FA0B0C3A-94DD-4D42-A5FE-0B282AE3FF47}"/>
            </a:ext>
          </a:extLst>
        </xdr:cNvPr>
        <xdr:cNvSpPr txBox="1"/>
      </xdr:nvSpPr>
      <xdr:spPr>
        <a:xfrm>
          <a:off x="6070677" y="1354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6B0216F4-7B31-40F1-9470-59D6C4B1AAAD}"/>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2D3CB85-4BAC-4820-A32F-56475EBF8C30}"/>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3F835EAF-264C-42DE-B5EF-5418625A4205}"/>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A1C0BAF9-ECE7-4F78-9EAF-40987FE6C8F3}"/>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C170C9DC-2B79-4A66-904E-D26A3AAB1307}"/>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63410A9F-9053-4D46-A7A0-EEDC9CD43D20}"/>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4652AB6-938F-410D-AAFF-12E090967B06}"/>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E5F8F95-E0AD-49E8-A768-C60BC445AD0B}"/>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D0E7C963-D4F8-4D12-AF2B-A9608A33661E}"/>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5352C112-0CF9-4D52-BEBA-E982A343F8C5}"/>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9FBD1A48-CFCD-400D-A515-33F47B3FA48A}"/>
            </a:ext>
          </a:extLst>
        </xdr:cNvPr>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6" name="直線コネクタ 385">
          <a:extLst>
            <a:ext uri="{FF2B5EF4-FFF2-40B4-BE49-F238E27FC236}">
              <a16:creationId xmlns:a16="http://schemas.microsoft.com/office/drawing/2014/main" id="{BA9F555F-D4BB-41DC-B212-15EBF828D1F6}"/>
            </a:ext>
          </a:extLst>
        </xdr:cNvPr>
        <xdr:cNvCxnSpPr/>
      </xdr:nvCxnSpPr>
      <xdr:spPr>
        <a:xfrm>
          <a:off x="6858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87" name="テキスト ボックス 386">
          <a:extLst>
            <a:ext uri="{FF2B5EF4-FFF2-40B4-BE49-F238E27FC236}">
              <a16:creationId xmlns:a16="http://schemas.microsoft.com/office/drawing/2014/main" id="{BF13633C-0172-45C6-AEED-3A9CD76955D0}"/>
            </a:ext>
          </a:extLst>
        </xdr:cNvPr>
        <xdr:cNvSpPr txBox="1"/>
      </xdr:nvSpPr>
      <xdr:spPr>
        <a:xfrm>
          <a:off x="339891" y="17879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88" name="直線コネクタ 387">
          <a:extLst>
            <a:ext uri="{FF2B5EF4-FFF2-40B4-BE49-F238E27FC236}">
              <a16:creationId xmlns:a16="http://schemas.microsoft.com/office/drawing/2014/main" id="{CF149DA8-8222-42E6-ACD5-B20F6440EE77}"/>
            </a:ext>
          </a:extLst>
        </xdr:cNvPr>
        <xdr:cNvCxnSpPr/>
      </xdr:nvCxnSpPr>
      <xdr:spPr>
        <a:xfrm>
          <a:off x="6858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89" name="テキスト ボックス 388">
          <a:extLst>
            <a:ext uri="{FF2B5EF4-FFF2-40B4-BE49-F238E27FC236}">
              <a16:creationId xmlns:a16="http://schemas.microsoft.com/office/drawing/2014/main" id="{9ECEBB64-BA96-41CD-A9B6-F96A861CC566}"/>
            </a:ext>
          </a:extLst>
        </xdr:cNvPr>
        <xdr:cNvSpPr txBox="1"/>
      </xdr:nvSpPr>
      <xdr:spPr>
        <a:xfrm>
          <a:off x="33989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0" name="直線コネクタ 389">
          <a:extLst>
            <a:ext uri="{FF2B5EF4-FFF2-40B4-BE49-F238E27FC236}">
              <a16:creationId xmlns:a16="http://schemas.microsoft.com/office/drawing/2014/main" id="{9BC842E4-05A5-4AC2-B3A6-9A9DF6D3D189}"/>
            </a:ext>
          </a:extLst>
        </xdr:cNvPr>
        <xdr:cNvCxnSpPr/>
      </xdr:nvCxnSpPr>
      <xdr:spPr>
        <a:xfrm>
          <a:off x="6858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1" name="テキスト ボックス 390">
          <a:extLst>
            <a:ext uri="{FF2B5EF4-FFF2-40B4-BE49-F238E27FC236}">
              <a16:creationId xmlns:a16="http://schemas.microsoft.com/office/drawing/2014/main" id="{FF1A61B8-9135-4F5D-9443-9453ECADA27C}"/>
            </a:ext>
          </a:extLst>
        </xdr:cNvPr>
        <xdr:cNvSpPr txBox="1"/>
      </xdr:nvSpPr>
      <xdr:spPr>
        <a:xfrm>
          <a:off x="33989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2" name="直線コネクタ 391">
          <a:extLst>
            <a:ext uri="{FF2B5EF4-FFF2-40B4-BE49-F238E27FC236}">
              <a16:creationId xmlns:a16="http://schemas.microsoft.com/office/drawing/2014/main" id="{70B4FBFE-1154-43D5-871F-68755AF25BD1}"/>
            </a:ext>
          </a:extLst>
        </xdr:cNvPr>
        <xdr:cNvCxnSpPr/>
      </xdr:nvCxnSpPr>
      <xdr:spPr>
        <a:xfrm>
          <a:off x="6858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3" name="テキスト ボックス 392">
          <a:extLst>
            <a:ext uri="{FF2B5EF4-FFF2-40B4-BE49-F238E27FC236}">
              <a16:creationId xmlns:a16="http://schemas.microsoft.com/office/drawing/2014/main" id="{85AB69F7-6CEB-48C3-AD0A-43F5453344F1}"/>
            </a:ext>
          </a:extLst>
        </xdr:cNvPr>
        <xdr:cNvSpPr txBox="1"/>
      </xdr:nvSpPr>
      <xdr:spPr>
        <a:xfrm>
          <a:off x="339891" y="1650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a:extLst>
            <a:ext uri="{FF2B5EF4-FFF2-40B4-BE49-F238E27FC236}">
              <a16:creationId xmlns:a16="http://schemas.microsoft.com/office/drawing/2014/main" id="{2F67DF84-6883-4910-99F1-95B2C557E907}"/>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5" name="テキスト ボックス 394">
          <a:extLst>
            <a:ext uri="{FF2B5EF4-FFF2-40B4-BE49-F238E27FC236}">
              <a16:creationId xmlns:a16="http://schemas.microsoft.com/office/drawing/2014/main" id="{24322736-11DA-46E9-8698-BE450826D720}"/>
            </a:ext>
          </a:extLst>
        </xdr:cNvPr>
        <xdr:cNvSpPr txBox="1"/>
      </xdr:nvSpPr>
      <xdr:spPr>
        <a:xfrm>
          <a:off x="38496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6" name="【市民会館】&#10;有形固定資産減価償却率グラフ枠">
          <a:extLst>
            <a:ext uri="{FF2B5EF4-FFF2-40B4-BE49-F238E27FC236}">
              <a16:creationId xmlns:a16="http://schemas.microsoft.com/office/drawing/2014/main" id="{62493A64-7311-4986-96CF-CEDD2680488D}"/>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119635</xdr:rowOff>
    </xdr:from>
    <xdr:to>
      <xdr:col>24</xdr:col>
      <xdr:colOff>62865</xdr:colOff>
      <xdr:row>108</xdr:row>
      <xdr:rowOff>103632</xdr:rowOff>
    </xdr:to>
    <xdr:cxnSp macro="">
      <xdr:nvCxnSpPr>
        <xdr:cNvPr id="397" name="直線コネクタ 396">
          <a:extLst>
            <a:ext uri="{FF2B5EF4-FFF2-40B4-BE49-F238E27FC236}">
              <a16:creationId xmlns:a16="http://schemas.microsoft.com/office/drawing/2014/main" id="{1AA04175-242A-4313-936B-DC029B7BEC0C}"/>
            </a:ext>
          </a:extLst>
        </xdr:cNvPr>
        <xdr:cNvCxnSpPr/>
      </xdr:nvCxnSpPr>
      <xdr:spPr>
        <a:xfrm flipV="1">
          <a:off x="4177665" y="16521685"/>
          <a:ext cx="0" cy="1527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107459</xdr:rowOff>
    </xdr:from>
    <xdr:ext cx="405111" cy="259045"/>
    <xdr:sp macro="" textlink="">
      <xdr:nvSpPr>
        <xdr:cNvPr id="398" name="【市民会館】&#10;有形固定資産減価償却率最小値テキスト">
          <a:extLst>
            <a:ext uri="{FF2B5EF4-FFF2-40B4-BE49-F238E27FC236}">
              <a16:creationId xmlns:a16="http://schemas.microsoft.com/office/drawing/2014/main" id="{C67F9B7E-A211-4310-BBBC-FE3A9ADC32E3}"/>
            </a:ext>
          </a:extLst>
        </xdr:cNvPr>
        <xdr:cNvSpPr txBox="1"/>
      </xdr:nvSpPr>
      <xdr:spPr>
        <a:xfrm>
          <a:off x="4216400" y="18052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103632</xdr:rowOff>
    </xdr:from>
    <xdr:to>
      <xdr:col>24</xdr:col>
      <xdr:colOff>152400</xdr:colOff>
      <xdr:row>108</xdr:row>
      <xdr:rowOff>103632</xdr:rowOff>
    </xdr:to>
    <xdr:cxnSp macro="">
      <xdr:nvCxnSpPr>
        <xdr:cNvPr id="399" name="直線コネクタ 398">
          <a:extLst>
            <a:ext uri="{FF2B5EF4-FFF2-40B4-BE49-F238E27FC236}">
              <a16:creationId xmlns:a16="http://schemas.microsoft.com/office/drawing/2014/main" id="{659C0E58-594A-4E67-9D49-648FCE26970A}"/>
            </a:ext>
          </a:extLst>
        </xdr:cNvPr>
        <xdr:cNvCxnSpPr/>
      </xdr:nvCxnSpPr>
      <xdr:spPr>
        <a:xfrm>
          <a:off x="4108450" y="180487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66312</xdr:rowOff>
    </xdr:from>
    <xdr:ext cx="405111" cy="259045"/>
    <xdr:sp macro="" textlink="">
      <xdr:nvSpPr>
        <xdr:cNvPr id="400" name="【市民会館】&#10;有形固定資産減価償却率最大値テキスト">
          <a:extLst>
            <a:ext uri="{FF2B5EF4-FFF2-40B4-BE49-F238E27FC236}">
              <a16:creationId xmlns:a16="http://schemas.microsoft.com/office/drawing/2014/main" id="{30653275-E2BD-4EA0-B6A2-154DF37AE94C}"/>
            </a:ext>
          </a:extLst>
        </xdr:cNvPr>
        <xdr:cNvSpPr txBox="1"/>
      </xdr:nvSpPr>
      <xdr:spPr>
        <a:xfrm>
          <a:off x="4216400" y="1629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119635</xdr:rowOff>
    </xdr:from>
    <xdr:to>
      <xdr:col>24</xdr:col>
      <xdr:colOff>152400</xdr:colOff>
      <xdr:row>99</xdr:row>
      <xdr:rowOff>119635</xdr:rowOff>
    </xdr:to>
    <xdr:cxnSp macro="">
      <xdr:nvCxnSpPr>
        <xdr:cNvPr id="401" name="直線コネクタ 400">
          <a:extLst>
            <a:ext uri="{FF2B5EF4-FFF2-40B4-BE49-F238E27FC236}">
              <a16:creationId xmlns:a16="http://schemas.microsoft.com/office/drawing/2014/main" id="{1912A7AB-46DD-46FE-ACEB-F8C29FDC1271}"/>
            </a:ext>
          </a:extLst>
        </xdr:cNvPr>
        <xdr:cNvCxnSpPr/>
      </xdr:nvCxnSpPr>
      <xdr:spPr>
        <a:xfrm>
          <a:off x="4108450" y="165216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41419</xdr:rowOff>
    </xdr:from>
    <xdr:ext cx="405111" cy="259045"/>
    <xdr:sp macro="" textlink="">
      <xdr:nvSpPr>
        <xdr:cNvPr id="402" name="【市民会館】&#10;有形固定資産減価償却率平均値テキスト">
          <a:extLst>
            <a:ext uri="{FF2B5EF4-FFF2-40B4-BE49-F238E27FC236}">
              <a16:creationId xmlns:a16="http://schemas.microsoft.com/office/drawing/2014/main" id="{2A6F90D6-BBC7-4558-9D54-B649C1A2E31D}"/>
            </a:ext>
          </a:extLst>
        </xdr:cNvPr>
        <xdr:cNvSpPr txBox="1"/>
      </xdr:nvSpPr>
      <xdr:spPr>
        <a:xfrm>
          <a:off x="4216400" y="173007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18542</xdr:rowOff>
    </xdr:from>
    <xdr:to>
      <xdr:col>24</xdr:col>
      <xdr:colOff>114300</xdr:colOff>
      <xdr:row>105</xdr:row>
      <xdr:rowOff>120142</xdr:rowOff>
    </xdr:to>
    <xdr:sp macro="" textlink="">
      <xdr:nvSpPr>
        <xdr:cNvPr id="403" name="フローチャート: 判断 402">
          <a:extLst>
            <a:ext uri="{FF2B5EF4-FFF2-40B4-BE49-F238E27FC236}">
              <a16:creationId xmlns:a16="http://schemas.microsoft.com/office/drawing/2014/main" id="{992E1D81-ED14-468C-AEA8-52C739A92A50}"/>
            </a:ext>
          </a:extLst>
        </xdr:cNvPr>
        <xdr:cNvSpPr/>
      </xdr:nvSpPr>
      <xdr:spPr>
        <a:xfrm>
          <a:off x="4127500" y="17449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404" name="フローチャート: 判断 403">
          <a:extLst>
            <a:ext uri="{FF2B5EF4-FFF2-40B4-BE49-F238E27FC236}">
              <a16:creationId xmlns:a16="http://schemas.microsoft.com/office/drawing/2014/main" id="{3434E6FA-77EC-45C2-A16D-2F6E35EDD0F8}"/>
            </a:ext>
          </a:extLst>
        </xdr:cNvPr>
        <xdr:cNvSpPr/>
      </xdr:nvSpPr>
      <xdr:spPr>
        <a:xfrm>
          <a:off x="3384550" y="174104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103124</xdr:rowOff>
    </xdr:from>
    <xdr:to>
      <xdr:col>15</xdr:col>
      <xdr:colOff>101600</xdr:colOff>
      <xdr:row>105</xdr:row>
      <xdr:rowOff>33274</xdr:rowOff>
    </xdr:to>
    <xdr:sp macro="" textlink="">
      <xdr:nvSpPr>
        <xdr:cNvPr id="405" name="フローチャート: 判断 404">
          <a:extLst>
            <a:ext uri="{FF2B5EF4-FFF2-40B4-BE49-F238E27FC236}">
              <a16:creationId xmlns:a16="http://schemas.microsoft.com/office/drawing/2014/main" id="{CDE0344C-6FBE-4906-9C9B-D498248B135B}"/>
            </a:ext>
          </a:extLst>
        </xdr:cNvPr>
        <xdr:cNvSpPr/>
      </xdr:nvSpPr>
      <xdr:spPr>
        <a:xfrm>
          <a:off x="2571750" y="1736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73406</xdr:rowOff>
    </xdr:from>
    <xdr:to>
      <xdr:col>10</xdr:col>
      <xdr:colOff>165100</xdr:colOff>
      <xdr:row>105</xdr:row>
      <xdr:rowOff>3556</xdr:rowOff>
    </xdr:to>
    <xdr:sp macro="" textlink="">
      <xdr:nvSpPr>
        <xdr:cNvPr id="406" name="フローチャート: 判断 405">
          <a:extLst>
            <a:ext uri="{FF2B5EF4-FFF2-40B4-BE49-F238E27FC236}">
              <a16:creationId xmlns:a16="http://schemas.microsoft.com/office/drawing/2014/main" id="{2FAAB600-428D-40FF-A730-B867244705B5}"/>
            </a:ext>
          </a:extLst>
        </xdr:cNvPr>
        <xdr:cNvSpPr/>
      </xdr:nvSpPr>
      <xdr:spPr>
        <a:xfrm>
          <a:off x="1778000" y="1733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23113</xdr:rowOff>
    </xdr:from>
    <xdr:to>
      <xdr:col>6</xdr:col>
      <xdr:colOff>38100</xdr:colOff>
      <xdr:row>104</xdr:row>
      <xdr:rowOff>124713</xdr:rowOff>
    </xdr:to>
    <xdr:sp macro="" textlink="">
      <xdr:nvSpPr>
        <xdr:cNvPr id="407" name="フローチャート: 判断 406">
          <a:extLst>
            <a:ext uri="{FF2B5EF4-FFF2-40B4-BE49-F238E27FC236}">
              <a16:creationId xmlns:a16="http://schemas.microsoft.com/office/drawing/2014/main" id="{3703775D-B99A-4771-B8F7-C19E9AA90ED1}"/>
            </a:ext>
          </a:extLst>
        </xdr:cNvPr>
        <xdr:cNvSpPr/>
      </xdr:nvSpPr>
      <xdr:spPr>
        <a:xfrm>
          <a:off x="984250" y="1728241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3F2A303F-107F-4B1F-BBFF-125EE838A970}"/>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24EE93E3-77A0-48F5-B10C-DB785245A9BC}"/>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726F14C8-ABF7-4E52-B7C6-0E9646293E1A}"/>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82607DC6-BA87-4150-86E6-30E0B315A77A}"/>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94CFD51A-9695-4D00-893C-8C6822FECE4E}"/>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2539</xdr:rowOff>
    </xdr:from>
    <xdr:to>
      <xdr:col>24</xdr:col>
      <xdr:colOff>114300</xdr:colOff>
      <xdr:row>106</xdr:row>
      <xdr:rowOff>104139</xdr:rowOff>
    </xdr:to>
    <xdr:sp macro="" textlink="">
      <xdr:nvSpPr>
        <xdr:cNvPr id="413" name="楕円 412">
          <a:extLst>
            <a:ext uri="{FF2B5EF4-FFF2-40B4-BE49-F238E27FC236}">
              <a16:creationId xmlns:a16="http://schemas.microsoft.com/office/drawing/2014/main" id="{CC097CDC-49A5-4A0F-813D-6DD93A7D0C99}"/>
            </a:ext>
          </a:extLst>
        </xdr:cNvPr>
        <xdr:cNvSpPr/>
      </xdr:nvSpPr>
      <xdr:spPr>
        <a:xfrm>
          <a:off x="4127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152416</xdr:rowOff>
    </xdr:from>
    <xdr:ext cx="405111" cy="259045"/>
    <xdr:sp macro="" textlink="">
      <xdr:nvSpPr>
        <xdr:cNvPr id="414" name="【市民会館】&#10;有形固定資産減価償却率該当値テキスト">
          <a:extLst>
            <a:ext uri="{FF2B5EF4-FFF2-40B4-BE49-F238E27FC236}">
              <a16:creationId xmlns:a16="http://schemas.microsoft.com/office/drawing/2014/main" id="{3E7F3BD9-5536-47DD-A044-3C45E642C793}"/>
            </a:ext>
          </a:extLst>
        </xdr:cNvPr>
        <xdr:cNvSpPr txBox="1"/>
      </xdr:nvSpPr>
      <xdr:spPr>
        <a:xfrm>
          <a:off x="4216400" y="17583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128270</xdr:rowOff>
    </xdr:from>
    <xdr:to>
      <xdr:col>20</xdr:col>
      <xdr:colOff>38100</xdr:colOff>
      <xdr:row>106</xdr:row>
      <xdr:rowOff>58420</xdr:rowOff>
    </xdr:to>
    <xdr:sp macro="" textlink="">
      <xdr:nvSpPr>
        <xdr:cNvPr id="415" name="楕円 414">
          <a:extLst>
            <a:ext uri="{FF2B5EF4-FFF2-40B4-BE49-F238E27FC236}">
              <a16:creationId xmlns:a16="http://schemas.microsoft.com/office/drawing/2014/main" id="{21FC733D-391C-4370-B350-C3CF23201BB9}"/>
            </a:ext>
          </a:extLst>
        </xdr:cNvPr>
        <xdr:cNvSpPr/>
      </xdr:nvSpPr>
      <xdr:spPr>
        <a:xfrm>
          <a:off x="3384550" y="175590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7620</xdr:rowOff>
    </xdr:from>
    <xdr:to>
      <xdr:col>24</xdr:col>
      <xdr:colOff>63500</xdr:colOff>
      <xdr:row>106</xdr:row>
      <xdr:rowOff>53339</xdr:rowOff>
    </xdr:to>
    <xdr:cxnSp macro="">
      <xdr:nvCxnSpPr>
        <xdr:cNvPr id="416" name="直線コネクタ 415">
          <a:extLst>
            <a:ext uri="{FF2B5EF4-FFF2-40B4-BE49-F238E27FC236}">
              <a16:creationId xmlns:a16="http://schemas.microsoft.com/office/drawing/2014/main" id="{D86425C0-3C18-4193-B442-3C7266546042}"/>
            </a:ext>
          </a:extLst>
        </xdr:cNvPr>
        <xdr:cNvCxnSpPr/>
      </xdr:nvCxnSpPr>
      <xdr:spPr>
        <a:xfrm>
          <a:off x="3429000" y="17609820"/>
          <a:ext cx="7493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82550</xdr:rowOff>
    </xdr:from>
    <xdr:to>
      <xdr:col>15</xdr:col>
      <xdr:colOff>101600</xdr:colOff>
      <xdr:row>106</xdr:row>
      <xdr:rowOff>12700</xdr:rowOff>
    </xdr:to>
    <xdr:sp macro="" textlink="">
      <xdr:nvSpPr>
        <xdr:cNvPr id="417" name="楕円 416">
          <a:extLst>
            <a:ext uri="{FF2B5EF4-FFF2-40B4-BE49-F238E27FC236}">
              <a16:creationId xmlns:a16="http://schemas.microsoft.com/office/drawing/2014/main" id="{97F58F20-A011-4801-AD7F-054A0F553BD5}"/>
            </a:ext>
          </a:extLst>
        </xdr:cNvPr>
        <xdr:cNvSpPr/>
      </xdr:nvSpPr>
      <xdr:spPr>
        <a:xfrm>
          <a:off x="257175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133350</xdr:rowOff>
    </xdr:from>
    <xdr:to>
      <xdr:col>19</xdr:col>
      <xdr:colOff>177800</xdr:colOff>
      <xdr:row>106</xdr:row>
      <xdr:rowOff>7620</xdr:rowOff>
    </xdr:to>
    <xdr:cxnSp macro="">
      <xdr:nvCxnSpPr>
        <xdr:cNvPr id="418" name="直線コネクタ 417">
          <a:extLst>
            <a:ext uri="{FF2B5EF4-FFF2-40B4-BE49-F238E27FC236}">
              <a16:creationId xmlns:a16="http://schemas.microsoft.com/office/drawing/2014/main" id="{1D9899FD-1BCC-4658-9575-AF6ED67335F7}"/>
            </a:ext>
          </a:extLst>
        </xdr:cNvPr>
        <xdr:cNvCxnSpPr/>
      </xdr:nvCxnSpPr>
      <xdr:spPr>
        <a:xfrm>
          <a:off x="2622550" y="17564100"/>
          <a:ext cx="8064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36830</xdr:rowOff>
    </xdr:from>
    <xdr:to>
      <xdr:col>10</xdr:col>
      <xdr:colOff>165100</xdr:colOff>
      <xdr:row>105</xdr:row>
      <xdr:rowOff>138430</xdr:rowOff>
    </xdr:to>
    <xdr:sp macro="" textlink="">
      <xdr:nvSpPr>
        <xdr:cNvPr id="419" name="楕円 418">
          <a:extLst>
            <a:ext uri="{FF2B5EF4-FFF2-40B4-BE49-F238E27FC236}">
              <a16:creationId xmlns:a16="http://schemas.microsoft.com/office/drawing/2014/main" id="{5510B4A5-897A-4283-8EEF-2D7B7F49A272}"/>
            </a:ext>
          </a:extLst>
        </xdr:cNvPr>
        <xdr:cNvSpPr/>
      </xdr:nvSpPr>
      <xdr:spPr>
        <a:xfrm>
          <a:off x="17780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87630</xdr:rowOff>
    </xdr:from>
    <xdr:to>
      <xdr:col>15</xdr:col>
      <xdr:colOff>50800</xdr:colOff>
      <xdr:row>105</xdr:row>
      <xdr:rowOff>133350</xdr:rowOff>
    </xdr:to>
    <xdr:cxnSp macro="">
      <xdr:nvCxnSpPr>
        <xdr:cNvPr id="420" name="直線コネクタ 419">
          <a:extLst>
            <a:ext uri="{FF2B5EF4-FFF2-40B4-BE49-F238E27FC236}">
              <a16:creationId xmlns:a16="http://schemas.microsoft.com/office/drawing/2014/main" id="{F179C7F2-28FA-4F31-B59D-F1073E3673AB}"/>
            </a:ext>
          </a:extLst>
        </xdr:cNvPr>
        <xdr:cNvCxnSpPr/>
      </xdr:nvCxnSpPr>
      <xdr:spPr>
        <a:xfrm>
          <a:off x="1828800" y="17518380"/>
          <a:ext cx="7937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162561</xdr:rowOff>
    </xdr:from>
    <xdr:to>
      <xdr:col>6</xdr:col>
      <xdr:colOff>38100</xdr:colOff>
      <xdr:row>105</xdr:row>
      <xdr:rowOff>92711</xdr:rowOff>
    </xdr:to>
    <xdr:sp macro="" textlink="">
      <xdr:nvSpPr>
        <xdr:cNvPr id="421" name="楕円 420">
          <a:extLst>
            <a:ext uri="{FF2B5EF4-FFF2-40B4-BE49-F238E27FC236}">
              <a16:creationId xmlns:a16="http://schemas.microsoft.com/office/drawing/2014/main" id="{DFB5958B-0C2A-441C-99C2-DFBB63059A0C}"/>
            </a:ext>
          </a:extLst>
        </xdr:cNvPr>
        <xdr:cNvSpPr/>
      </xdr:nvSpPr>
      <xdr:spPr>
        <a:xfrm>
          <a:off x="984250" y="174218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41911</xdr:rowOff>
    </xdr:from>
    <xdr:to>
      <xdr:col>10</xdr:col>
      <xdr:colOff>114300</xdr:colOff>
      <xdr:row>105</xdr:row>
      <xdr:rowOff>87630</xdr:rowOff>
    </xdr:to>
    <xdr:cxnSp macro="">
      <xdr:nvCxnSpPr>
        <xdr:cNvPr id="422" name="直線コネクタ 421">
          <a:extLst>
            <a:ext uri="{FF2B5EF4-FFF2-40B4-BE49-F238E27FC236}">
              <a16:creationId xmlns:a16="http://schemas.microsoft.com/office/drawing/2014/main" id="{89AA81C4-0A1D-4062-9541-CA1593130446}"/>
            </a:ext>
          </a:extLst>
        </xdr:cNvPr>
        <xdr:cNvCxnSpPr/>
      </xdr:nvCxnSpPr>
      <xdr:spPr>
        <a:xfrm>
          <a:off x="1028700" y="17472661"/>
          <a:ext cx="8001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97807</xdr:rowOff>
    </xdr:from>
    <xdr:ext cx="405111" cy="259045"/>
    <xdr:sp macro="" textlink="">
      <xdr:nvSpPr>
        <xdr:cNvPr id="423" name="n_1aveValue【市民会館】&#10;有形固定資産減価償却率">
          <a:extLst>
            <a:ext uri="{FF2B5EF4-FFF2-40B4-BE49-F238E27FC236}">
              <a16:creationId xmlns:a16="http://schemas.microsoft.com/office/drawing/2014/main" id="{B2BDCBF3-2571-4D34-A460-469C8285DFF2}"/>
            </a:ext>
          </a:extLst>
        </xdr:cNvPr>
        <xdr:cNvSpPr txBox="1"/>
      </xdr:nvSpPr>
      <xdr:spPr>
        <a:xfrm>
          <a:off x="3239144"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49801</xdr:rowOff>
    </xdr:from>
    <xdr:ext cx="405111" cy="259045"/>
    <xdr:sp macro="" textlink="">
      <xdr:nvSpPr>
        <xdr:cNvPr id="424" name="n_2aveValue【市民会館】&#10;有形固定資産減価償却率">
          <a:extLst>
            <a:ext uri="{FF2B5EF4-FFF2-40B4-BE49-F238E27FC236}">
              <a16:creationId xmlns:a16="http://schemas.microsoft.com/office/drawing/2014/main" id="{F913BEED-E6B5-4C04-9831-D70FC9616A7D}"/>
            </a:ext>
          </a:extLst>
        </xdr:cNvPr>
        <xdr:cNvSpPr txBox="1"/>
      </xdr:nvSpPr>
      <xdr:spPr>
        <a:xfrm>
          <a:off x="2439044" y="17137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20083</xdr:rowOff>
    </xdr:from>
    <xdr:ext cx="405111" cy="259045"/>
    <xdr:sp macro="" textlink="">
      <xdr:nvSpPr>
        <xdr:cNvPr id="425" name="n_3aveValue【市民会館】&#10;有形固定資産減価償却率">
          <a:extLst>
            <a:ext uri="{FF2B5EF4-FFF2-40B4-BE49-F238E27FC236}">
              <a16:creationId xmlns:a16="http://schemas.microsoft.com/office/drawing/2014/main" id="{B8550E5C-CFA6-4D83-AD3E-F1AA2AEE92E4}"/>
            </a:ext>
          </a:extLst>
        </xdr:cNvPr>
        <xdr:cNvSpPr txBox="1"/>
      </xdr:nvSpPr>
      <xdr:spPr>
        <a:xfrm>
          <a:off x="1645294" y="1710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141240</xdr:rowOff>
    </xdr:from>
    <xdr:ext cx="405111" cy="259045"/>
    <xdr:sp macro="" textlink="">
      <xdr:nvSpPr>
        <xdr:cNvPr id="426" name="n_4aveValue【市民会館】&#10;有形固定資産減価償却率">
          <a:extLst>
            <a:ext uri="{FF2B5EF4-FFF2-40B4-BE49-F238E27FC236}">
              <a16:creationId xmlns:a16="http://schemas.microsoft.com/office/drawing/2014/main" id="{C9A6589B-5381-4794-A4E8-2D974209BE52}"/>
            </a:ext>
          </a:extLst>
        </xdr:cNvPr>
        <xdr:cNvSpPr txBox="1"/>
      </xdr:nvSpPr>
      <xdr:spPr>
        <a:xfrm>
          <a:off x="851544" y="17057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49547</xdr:rowOff>
    </xdr:from>
    <xdr:ext cx="405111" cy="259045"/>
    <xdr:sp macro="" textlink="">
      <xdr:nvSpPr>
        <xdr:cNvPr id="427" name="n_1mainValue【市民会館】&#10;有形固定資産減価償却率">
          <a:extLst>
            <a:ext uri="{FF2B5EF4-FFF2-40B4-BE49-F238E27FC236}">
              <a16:creationId xmlns:a16="http://schemas.microsoft.com/office/drawing/2014/main" id="{2ED17462-3816-48EA-9DCD-C315E6CE4F89}"/>
            </a:ext>
          </a:extLst>
        </xdr:cNvPr>
        <xdr:cNvSpPr txBox="1"/>
      </xdr:nvSpPr>
      <xdr:spPr>
        <a:xfrm>
          <a:off x="32391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3827</xdr:rowOff>
    </xdr:from>
    <xdr:ext cx="405111" cy="259045"/>
    <xdr:sp macro="" textlink="">
      <xdr:nvSpPr>
        <xdr:cNvPr id="428" name="n_2mainValue【市民会館】&#10;有形固定資産減価償却率">
          <a:extLst>
            <a:ext uri="{FF2B5EF4-FFF2-40B4-BE49-F238E27FC236}">
              <a16:creationId xmlns:a16="http://schemas.microsoft.com/office/drawing/2014/main" id="{BAAF44E9-A1F1-4C2F-9EB6-BA8F2AD169A0}"/>
            </a:ext>
          </a:extLst>
        </xdr:cNvPr>
        <xdr:cNvSpPr txBox="1"/>
      </xdr:nvSpPr>
      <xdr:spPr>
        <a:xfrm>
          <a:off x="2439044" y="1760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129557</xdr:rowOff>
    </xdr:from>
    <xdr:ext cx="405111" cy="259045"/>
    <xdr:sp macro="" textlink="">
      <xdr:nvSpPr>
        <xdr:cNvPr id="429" name="n_3mainValue【市民会館】&#10;有形固定資産減価償却率">
          <a:extLst>
            <a:ext uri="{FF2B5EF4-FFF2-40B4-BE49-F238E27FC236}">
              <a16:creationId xmlns:a16="http://schemas.microsoft.com/office/drawing/2014/main" id="{B2759CDF-588E-4506-AFD3-C24D35BD8578}"/>
            </a:ext>
          </a:extLst>
        </xdr:cNvPr>
        <xdr:cNvSpPr txBox="1"/>
      </xdr:nvSpPr>
      <xdr:spPr>
        <a:xfrm>
          <a:off x="1645294" y="1756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83838</xdr:rowOff>
    </xdr:from>
    <xdr:ext cx="405111" cy="259045"/>
    <xdr:sp macro="" textlink="">
      <xdr:nvSpPr>
        <xdr:cNvPr id="430" name="n_4mainValue【市民会館】&#10;有形固定資産減価償却率">
          <a:extLst>
            <a:ext uri="{FF2B5EF4-FFF2-40B4-BE49-F238E27FC236}">
              <a16:creationId xmlns:a16="http://schemas.microsoft.com/office/drawing/2014/main" id="{CA0DFCF3-03E4-453A-A2B0-FAC1EF5AE7D6}"/>
            </a:ext>
          </a:extLst>
        </xdr:cNvPr>
        <xdr:cNvSpPr txBox="1"/>
      </xdr:nvSpPr>
      <xdr:spPr>
        <a:xfrm>
          <a:off x="851544" y="17514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1" name="正方形/長方形 430">
          <a:extLst>
            <a:ext uri="{FF2B5EF4-FFF2-40B4-BE49-F238E27FC236}">
              <a16:creationId xmlns:a16="http://schemas.microsoft.com/office/drawing/2014/main" id="{609035B5-00BF-4FEA-A499-8303E31762F8}"/>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2" name="正方形/長方形 431">
          <a:extLst>
            <a:ext uri="{FF2B5EF4-FFF2-40B4-BE49-F238E27FC236}">
              <a16:creationId xmlns:a16="http://schemas.microsoft.com/office/drawing/2014/main" id="{19C18BC8-13FC-4105-BAAC-C7547969C6A8}"/>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3" name="正方形/長方形 432">
          <a:extLst>
            <a:ext uri="{FF2B5EF4-FFF2-40B4-BE49-F238E27FC236}">
              <a16:creationId xmlns:a16="http://schemas.microsoft.com/office/drawing/2014/main" id="{C92C9F29-6A44-4F8F-AA39-EBB7F50B86AF}"/>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4" name="正方形/長方形 433">
          <a:extLst>
            <a:ext uri="{FF2B5EF4-FFF2-40B4-BE49-F238E27FC236}">
              <a16:creationId xmlns:a16="http://schemas.microsoft.com/office/drawing/2014/main" id="{C34D5AD2-EC3A-4608-9E40-1D8479615307}"/>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5" name="正方形/長方形 434">
          <a:extLst>
            <a:ext uri="{FF2B5EF4-FFF2-40B4-BE49-F238E27FC236}">
              <a16:creationId xmlns:a16="http://schemas.microsoft.com/office/drawing/2014/main" id="{90DF6E89-8BBF-46A3-AB78-6353A3DD444D}"/>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6" name="正方形/長方形 435">
          <a:extLst>
            <a:ext uri="{FF2B5EF4-FFF2-40B4-BE49-F238E27FC236}">
              <a16:creationId xmlns:a16="http://schemas.microsoft.com/office/drawing/2014/main" id="{E7971D88-570E-46F9-952E-045DC6B6972C}"/>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7" name="正方形/長方形 436">
          <a:extLst>
            <a:ext uri="{FF2B5EF4-FFF2-40B4-BE49-F238E27FC236}">
              <a16:creationId xmlns:a16="http://schemas.microsoft.com/office/drawing/2014/main" id="{B807734B-184E-40F0-A95A-41764D23C2DF}"/>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8" name="正方形/長方形 437">
          <a:extLst>
            <a:ext uri="{FF2B5EF4-FFF2-40B4-BE49-F238E27FC236}">
              <a16:creationId xmlns:a16="http://schemas.microsoft.com/office/drawing/2014/main" id="{324CECB2-4142-42D1-B854-C38E1354EB91}"/>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9" name="テキスト ボックス 438">
          <a:extLst>
            <a:ext uri="{FF2B5EF4-FFF2-40B4-BE49-F238E27FC236}">
              <a16:creationId xmlns:a16="http://schemas.microsoft.com/office/drawing/2014/main" id="{ADD15E57-BD3D-4C2F-827C-49756D140335}"/>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0" name="直線コネクタ 439">
          <a:extLst>
            <a:ext uri="{FF2B5EF4-FFF2-40B4-BE49-F238E27FC236}">
              <a16:creationId xmlns:a16="http://schemas.microsoft.com/office/drawing/2014/main" id="{4370AE00-F3C1-4ED2-B1FF-7CDBBE15C7CE}"/>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1" name="直線コネクタ 440">
          <a:extLst>
            <a:ext uri="{FF2B5EF4-FFF2-40B4-BE49-F238E27FC236}">
              <a16:creationId xmlns:a16="http://schemas.microsoft.com/office/drawing/2014/main" id="{500069AB-7265-4CCC-B468-CEB908F100CB}"/>
            </a:ext>
          </a:extLst>
        </xdr:cNvPr>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2" name="テキスト ボックス 441">
          <a:extLst>
            <a:ext uri="{FF2B5EF4-FFF2-40B4-BE49-F238E27FC236}">
              <a16:creationId xmlns:a16="http://schemas.microsoft.com/office/drawing/2014/main" id="{4A78BF13-B254-4075-97D8-2163E096475C}"/>
            </a:ext>
          </a:extLst>
        </xdr:cNvPr>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3" name="直線コネクタ 442">
          <a:extLst>
            <a:ext uri="{FF2B5EF4-FFF2-40B4-BE49-F238E27FC236}">
              <a16:creationId xmlns:a16="http://schemas.microsoft.com/office/drawing/2014/main" id="{4F7BC172-165D-4135-808D-54F593850EC3}"/>
            </a:ext>
          </a:extLst>
        </xdr:cNvPr>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4" name="テキスト ボックス 443">
          <a:extLst>
            <a:ext uri="{FF2B5EF4-FFF2-40B4-BE49-F238E27FC236}">
              <a16:creationId xmlns:a16="http://schemas.microsoft.com/office/drawing/2014/main" id="{AD7A2173-E83C-4D68-BF77-7D191D55C399}"/>
            </a:ext>
          </a:extLst>
        </xdr:cNvPr>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5" name="直線コネクタ 444">
          <a:extLst>
            <a:ext uri="{FF2B5EF4-FFF2-40B4-BE49-F238E27FC236}">
              <a16:creationId xmlns:a16="http://schemas.microsoft.com/office/drawing/2014/main" id="{69FEC379-3B00-412D-B7DB-700034F9D7A4}"/>
            </a:ext>
          </a:extLst>
        </xdr:cNvPr>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6" name="テキスト ボックス 445">
          <a:extLst>
            <a:ext uri="{FF2B5EF4-FFF2-40B4-BE49-F238E27FC236}">
              <a16:creationId xmlns:a16="http://schemas.microsoft.com/office/drawing/2014/main" id="{59E20EA3-F9CB-4EFB-A5BA-2902F9BBC297}"/>
            </a:ext>
          </a:extLst>
        </xdr:cNvPr>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7" name="直線コネクタ 446">
          <a:extLst>
            <a:ext uri="{FF2B5EF4-FFF2-40B4-BE49-F238E27FC236}">
              <a16:creationId xmlns:a16="http://schemas.microsoft.com/office/drawing/2014/main" id="{26D7186D-019D-449E-9D98-EA176AEE3148}"/>
            </a:ext>
          </a:extLst>
        </xdr:cNvPr>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8" name="テキスト ボックス 447">
          <a:extLst>
            <a:ext uri="{FF2B5EF4-FFF2-40B4-BE49-F238E27FC236}">
              <a16:creationId xmlns:a16="http://schemas.microsoft.com/office/drawing/2014/main" id="{3D5AD86D-3D4C-4AC0-9191-D09CFC499DAF}"/>
            </a:ext>
          </a:extLst>
        </xdr:cNvPr>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9" name="直線コネクタ 448">
          <a:extLst>
            <a:ext uri="{FF2B5EF4-FFF2-40B4-BE49-F238E27FC236}">
              <a16:creationId xmlns:a16="http://schemas.microsoft.com/office/drawing/2014/main" id="{F727F1A3-DC35-42DF-BFD3-8F4BA9EF34EC}"/>
            </a:ext>
          </a:extLst>
        </xdr:cNvPr>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0" name="テキスト ボックス 449">
          <a:extLst>
            <a:ext uri="{FF2B5EF4-FFF2-40B4-BE49-F238E27FC236}">
              <a16:creationId xmlns:a16="http://schemas.microsoft.com/office/drawing/2014/main" id="{6F5406EF-8A20-4D9F-9875-8E18B65FF29D}"/>
            </a:ext>
          </a:extLst>
        </xdr:cNvPr>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a:extLst>
            <a:ext uri="{FF2B5EF4-FFF2-40B4-BE49-F238E27FC236}">
              <a16:creationId xmlns:a16="http://schemas.microsoft.com/office/drawing/2014/main" id="{0CD4DC04-85DB-4F92-8FFA-3D4764B13BED}"/>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a:extLst>
            <a:ext uri="{FF2B5EF4-FFF2-40B4-BE49-F238E27FC236}">
              <a16:creationId xmlns:a16="http://schemas.microsoft.com/office/drawing/2014/main" id="{CA87FB3D-7719-4877-B00F-97F011F58254}"/>
            </a:ext>
          </a:extLst>
        </xdr:cNvPr>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a:extLst>
            <a:ext uri="{FF2B5EF4-FFF2-40B4-BE49-F238E27FC236}">
              <a16:creationId xmlns:a16="http://schemas.microsoft.com/office/drawing/2014/main" id="{90876432-D3DF-459A-8B85-FC658D4A716A}"/>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60961</xdr:rowOff>
    </xdr:from>
    <xdr:to>
      <xdr:col>54</xdr:col>
      <xdr:colOff>189865</xdr:colOff>
      <xdr:row>107</xdr:row>
      <xdr:rowOff>133350</xdr:rowOff>
    </xdr:to>
    <xdr:cxnSp macro="">
      <xdr:nvCxnSpPr>
        <xdr:cNvPr id="454" name="直線コネクタ 453">
          <a:extLst>
            <a:ext uri="{FF2B5EF4-FFF2-40B4-BE49-F238E27FC236}">
              <a16:creationId xmlns:a16="http://schemas.microsoft.com/office/drawing/2014/main" id="{57FD0265-1CF7-48A4-B145-05E1148EB5FA}"/>
            </a:ext>
          </a:extLst>
        </xdr:cNvPr>
        <xdr:cNvCxnSpPr/>
      </xdr:nvCxnSpPr>
      <xdr:spPr>
        <a:xfrm flipV="1">
          <a:off x="9429115" y="16634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137177</xdr:rowOff>
    </xdr:from>
    <xdr:ext cx="469744" cy="259045"/>
    <xdr:sp macro="" textlink="">
      <xdr:nvSpPr>
        <xdr:cNvPr id="455" name="【市民会館】&#10;一人当たり面積最小値テキスト">
          <a:extLst>
            <a:ext uri="{FF2B5EF4-FFF2-40B4-BE49-F238E27FC236}">
              <a16:creationId xmlns:a16="http://schemas.microsoft.com/office/drawing/2014/main" id="{95B5EB5D-CCA8-4B06-AD43-5C84A2EBA921}"/>
            </a:ext>
          </a:extLst>
        </xdr:cNvPr>
        <xdr:cNvSpPr txBox="1"/>
      </xdr:nvSpPr>
      <xdr:spPr>
        <a:xfrm>
          <a:off x="9467850" y="1791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133350</xdr:rowOff>
    </xdr:from>
    <xdr:to>
      <xdr:col>55</xdr:col>
      <xdr:colOff>88900</xdr:colOff>
      <xdr:row>107</xdr:row>
      <xdr:rowOff>133350</xdr:rowOff>
    </xdr:to>
    <xdr:cxnSp macro="">
      <xdr:nvCxnSpPr>
        <xdr:cNvPr id="456" name="直線コネクタ 455">
          <a:extLst>
            <a:ext uri="{FF2B5EF4-FFF2-40B4-BE49-F238E27FC236}">
              <a16:creationId xmlns:a16="http://schemas.microsoft.com/office/drawing/2014/main" id="{C992E577-A005-4516-8F19-DEA6F816885B}"/>
            </a:ext>
          </a:extLst>
        </xdr:cNvPr>
        <xdr:cNvCxnSpPr/>
      </xdr:nvCxnSpPr>
      <xdr:spPr>
        <a:xfrm>
          <a:off x="9359900" y="17907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7638</xdr:rowOff>
    </xdr:from>
    <xdr:ext cx="469744" cy="259045"/>
    <xdr:sp macro="" textlink="">
      <xdr:nvSpPr>
        <xdr:cNvPr id="457" name="【市民会館】&#10;一人当たり面積最大値テキスト">
          <a:extLst>
            <a:ext uri="{FF2B5EF4-FFF2-40B4-BE49-F238E27FC236}">
              <a16:creationId xmlns:a16="http://schemas.microsoft.com/office/drawing/2014/main" id="{61AB93CF-FF86-4818-8401-D6308830FD25}"/>
            </a:ext>
          </a:extLst>
        </xdr:cNvPr>
        <xdr:cNvSpPr txBox="1"/>
      </xdr:nvSpPr>
      <xdr:spPr>
        <a:xfrm>
          <a:off x="9467850" y="1640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60961</xdr:rowOff>
    </xdr:from>
    <xdr:to>
      <xdr:col>55</xdr:col>
      <xdr:colOff>88900</xdr:colOff>
      <xdr:row>100</xdr:row>
      <xdr:rowOff>60961</xdr:rowOff>
    </xdr:to>
    <xdr:cxnSp macro="">
      <xdr:nvCxnSpPr>
        <xdr:cNvPr id="458" name="直線コネクタ 457">
          <a:extLst>
            <a:ext uri="{FF2B5EF4-FFF2-40B4-BE49-F238E27FC236}">
              <a16:creationId xmlns:a16="http://schemas.microsoft.com/office/drawing/2014/main" id="{F0876A3D-0B63-4574-B1D0-2F57F97C3293}"/>
            </a:ext>
          </a:extLst>
        </xdr:cNvPr>
        <xdr:cNvCxnSpPr/>
      </xdr:nvCxnSpPr>
      <xdr:spPr>
        <a:xfrm>
          <a:off x="9359900" y="166344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162577</xdr:rowOff>
    </xdr:from>
    <xdr:ext cx="469744" cy="259045"/>
    <xdr:sp macro="" textlink="">
      <xdr:nvSpPr>
        <xdr:cNvPr id="459" name="【市民会館】&#10;一人当たり面積平均値テキスト">
          <a:extLst>
            <a:ext uri="{FF2B5EF4-FFF2-40B4-BE49-F238E27FC236}">
              <a16:creationId xmlns:a16="http://schemas.microsoft.com/office/drawing/2014/main" id="{D0369F7D-CC12-447D-89A9-4FAE5632C0D6}"/>
            </a:ext>
          </a:extLst>
        </xdr:cNvPr>
        <xdr:cNvSpPr txBox="1"/>
      </xdr:nvSpPr>
      <xdr:spPr>
        <a:xfrm>
          <a:off x="9467850" y="17250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460" name="フローチャート: 判断 459">
          <a:extLst>
            <a:ext uri="{FF2B5EF4-FFF2-40B4-BE49-F238E27FC236}">
              <a16:creationId xmlns:a16="http://schemas.microsoft.com/office/drawing/2014/main" id="{7D438035-6CED-4D92-9DFD-2477184F9466}"/>
            </a:ext>
          </a:extLst>
        </xdr:cNvPr>
        <xdr:cNvSpPr/>
      </xdr:nvSpPr>
      <xdr:spPr>
        <a:xfrm>
          <a:off x="9398000" y="173990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135889</xdr:rowOff>
    </xdr:from>
    <xdr:to>
      <xdr:col>50</xdr:col>
      <xdr:colOff>165100</xdr:colOff>
      <xdr:row>105</xdr:row>
      <xdr:rowOff>66039</xdr:rowOff>
    </xdr:to>
    <xdr:sp macro="" textlink="">
      <xdr:nvSpPr>
        <xdr:cNvPr id="461" name="フローチャート: 判断 460">
          <a:extLst>
            <a:ext uri="{FF2B5EF4-FFF2-40B4-BE49-F238E27FC236}">
              <a16:creationId xmlns:a16="http://schemas.microsoft.com/office/drawing/2014/main" id="{66AD1D9C-184E-475F-A62E-CD0CCB764EB4}"/>
            </a:ext>
          </a:extLst>
        </xdr:cNvPr>
        <xdr:cNvSpPr/>
      </xdr:nvSpPr>
      <xdr:spPr>
        <a:xfrm>
          <a:off x="8636000" y="1739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135889</xdr:rowOff>
    </xdr:from>
    <xdr:to>
      <xdr:col>46</xdr:col>
      <xdr:colOff>38100</xdr:colOff>
      <xdr:row>105</xdr:row>
      <xdr:rowOff>66039</xdr:rowOff>
    </xdr:to>
    <xdr:sp macro="" textlink="">
      <xdr:nvSpPr>
        <xdr:cNvPr id="462" name="フローチャート: 判断 461">
          <a:extLst>
            <a:ext uri="{FF2B5EF4-FFF2-40B4-BE49-F238E27FC236}">
              <a16:creationId xmlns:a16="http://schemas.microsoft.com/office/drawing/2014/main" id="{B0F6CD11-20E9-4F15-BA6D-41510363ABBC}"/>
            </a:ext>
          </a:extLst>
        </xdr:cNvPr>
        <xdr:cNvSpPr/>
      </xdr:nvSpPr>
      <xdr:spPr>
        <a:xfrm>
          <a:off x="7842250" y="173951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151130</xdr:rowOff>
    </xdr:from>
    <xdr:to>
      <xdr:col>41</xdr:col>
      <xdr:colOff>101600</xdr:colOff>
      <xdr:row>105</xdr:row>
      <xdr:rowOff>81280</xdr:rowOff>
    </xdr:to>
    <xdr:sp macro="" textlink="">
      <xdr:nvSpPr>
        <xdr:cNvPr id="463" name="フローチャート: 判断 462">
          <a:extLst>
            <a:ext uri="{FF2B5EF4-FFF2-40B4-BE49-F238E27FC236}">
              <a16:creationId xmlns:a16="http://schemas.microsoft.com/office/drawing/2014/main" id="{2F33D4A7-6A8A-45E8-B6F5-9D611EC69DD7}"/>
            </a:ext>
          </a:extLst>
        </xdr:cNvPr>
        <xdr:cNvSpPr/>
      </xdr:nvSpPr>
      <xdr:spPr>
        <a:xfrm>
          <a:off x="7029450" y="1741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124461</xdr:rowOff>
    </xdr:from>
    <xdr:to>
      <xdr:col>36</xdr:col>
      <xdr:colOff>165100</xdr:colOff>
      <xdr:row>105</xdr:row>
      <xdr:rowOff>54611</xdr:rowOff>
    </xdr:to>
    <xdr:sp macro="" textlink="">
      <xdr:nvSpPr>
        <xdr:cNvPr id="464" name="フローチャート: 判断 463">
          <a:extLst>
            <a:ext uri="{FF2B5EF4-FFF2-40B4-BE49-F238E27FC236}">
              <a16:creationId xmlns:a16="http://schemas.microsoft.com/office/drawing/2014/main" id="{9F93EF13-E7DC-4A30-AD4C-D4D04A65C7DE}"/>
            </a:ext>
          </a:extLst>
        </xdr:cNvPr>
        <xdr:cNvSpPr/>
      </xdr:nvSpPr>
      <xdr:spPr>
        <a:xfrm>
          <a:off x="6235700" y="1738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2F1899B5-4A26-469A-A2DF-A2F9D0CDE5DF}"/>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52541FE7-01F2-4CFF-B6F0-B12B26173E28}"/>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76CE84D3-502C-48A0-997B-F395C606AC5D}"/>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92EEDC6E-D67F-49F0-AAF4-C35C851B3E30}"/>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50DB2757-164F-40B5-AF5E-793B002A6D26}"/>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21589</xdr:rowOff>
    </xdr:from>
    <xdr:to>
      <xdr:col>55</xdr:col>
      <xdr:colOff>50800</xdr:colOff>
      <xdr:row>106</xdr:row>
      <xdr:rowOff>123189</xdr:rowOff>
    </xdr:to>
    <xdr:sp macro="" textlink="">
      <xdr:nvSpPr>
        <xdr:cNvPr id="470" name="楕円 469">
          <a:extLst>
            <a:ext uri="{FF2B5EF4-FFF2-40B4-BE49-F238E27FC236}">
              <a16:creationId xmlns:a16="http://schemas.microsoft.com/office/drawing/2014/main" id="{861F9B33-1552-406D-A9CD-6714F7A12DD9}"/>
            </a:ext>
          </a:extLst>
        </xdr:cNvPr>
        <xdr:cNvSpPr/>
      </xdr:nvSpPr>
      <xdr:spPr>
        <a:xfrm>
          <a:off x="9398000" y="176237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xdr:rowOff>
    </xdr:from>
    <xdr:ext cx="469744" cy="259045"/>
    <xdr:sp macro="" textlink="">
      <xdr:nvSpPr>
        <xdr:cNvPr id="471" name="【市民会館】&#10;一人当たり面積該当値テキスト">
          <a:extLst>
            <a:ext uri="{FF2B5EF4-FFF2-40B4-BE49-F238E27FC236}">
              <a16:creationId xmlns:a16="http://schemas.microsoft.com/office/drawing/2014/main" id="{8C183AC2-C28A-4896-AB86-80993AE4558C}"/>
            </a:ext>
          </a:extLst>
        </xdr:cNvPr>
        <xdr:cNvSpPr txBox="1"/>
      </xdr:nvSpPr>
      <xdr:spPr>
        <a:xfrm>
          <a:off x="9467850" y="1760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21589</xdr:rowOff>
    </xdr:from>
    <xdr:to>
      <xdr:col>50</xdr:col>
      <xdr:colOff>165100</xdr:colOff>
      <xdr:row>106</xdr:row>
      <xdr:rowOff>123189</xdr:rowOff>
    </xdr:to>
    <xdr:sp macro="" textlink="">
      <xdr:nvSpPr>
        <xdr:cNvPr id="472" name="楕円 471">
          <a:extLst>
            <a:ext uri="{FF2B5EF4-FFF2-40B4-BE49-F238E27FC236}">
              <a16:creationId xmlns:a16="http://schemas.microsoft.com/office/drawing/2014/main" id="{898A1297-7464-4E26-BD96-922AEF6F1DB9}"/>
            </a:ext>
          </a:extLst>
        </xdr:cNvPr>
        <xdr:cNvSpPr/>
      </xdr:nvSpPr>
      <xdr:spPr>
        <a:xfrm>
          <a:off x="8636000" y="1762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72389</xdr:rowOff>
    </xdr:from>
    <xdr:to>
      <xdr:col>55</xdr:col>
      <xdr:colOff>0</xdr:colOff>
      <xdr:row>106</xdr:row>
      <xdr:rowOff>72389</xdr:rowOff>
    </xdr:to>
    <xdr:cxnSp macro="">
      <xdr:nvCxnSpPr>
        <xdr:cNvPr id="473" name="直線コネクタ 472">
          <a:extLst>
            <a:ext uri="{FF2B5EF4-FFF2-40B4-BE49-F238E27FC236}">
              <a16:creationId xmlns:a16="http://schemas.microsoft.com/office/drawing/2014/main" id="{5CA9DA5C-DE18-424D-A5A8-D7E4E21959E1}"/>
            </a:ext>
          </a:extLst>
        </xdr:cNvPr>
        <xdr:cNvCxnSpPr/>
      </xdr:nvCxnSpPr>
      <xdr:spPr>
        <a:xfrm>
          <a:off x="8686800" y="17674589"/>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17780</xdr:rowOff>
    </xdr:from>
    <xdr:to>
      <xdr:col>46</xdr:col>
      <xdr:colOff>38100</xdr:colOff>
      <xdr:row>106</xdr:row>
      <xdr:rowOff>119380</xdr:rowOff>
    </xdr:to>
    <xdr:sp macro="" textlink="">
      <xdr:nvSpPr>
        <xdr:cNvPr id="474" name="楕円 473">
          <a:extLst>
            <a:ext uri="{FF2B5EF4-FFF2-40B4-BE49-F238E27FC236}">
              <a16:creationId xmlns:a16="http://schemas.microsoft.com/office/drawing/2014/main" id="{15F4EA8D-B3EC-46EE-834A-8E8A6B5EEAD7}"/>
            </a:ext>
          </a:extLst>
        </xdr:cNvPr>
        <xdr:cNvSpPr/>
      </xdr:nvSpPr>
      <xdr:spPr>
        <a:xfrm>
          <a:off x="7842250" y="176199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68580</xdr:rowOff>
    </xdr:from>
    <xdr:to>
      <xdr:col>50</xdr:col>
      <xdr:colOff>114300</xdr:colOff>
      <xdr:row>106</xdr:row>
      <xdr:rowOff>72389</xdr:rowOff>
    </xdr:to>
    <xdr:cxnSp macro="">
      <xdr:nvCxnSpPr>
        <xdr:cNvPr id="475" name="直線コネクタ 474">
          <a:extLst>
            <a:ext uri="{FF2B5EF4-FFF2-40B4-BE49-F238E27FC236}">
              <a16:creationId xmlns:a16="http://schemas.microsoft.com/office/drawing/2014/main" id="{40304319-2A7F-4861-B868-ACD11803AC16}"/>
            </a:ext>
          </a:extLst>
        </xdr:cNvPr>
        <xdr:cNvCxnSpPr/>
      </xdr:nvCxnSpPr>
      <xdr:spPr>
        <a:xfrm>
          <a:off x="7886700" y="17670780"/>
          <a:ext cx="8001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17780</xdr:rowOff>
    </xdr:from>
    <xdr:to>
      <xdr:col>41</xdr:col>
      <xdr:colOff>101600</xdr:colOff>
      <xdr:row>106</xdr:row>
      <xdr:rowOff>119380</xdr:rowOff>
    </xdr:to>
    <xdr:sp macro="" textlink="">
      <xdr:nvSpPr>
        <xdr:cNvPr id="476" name="楕円 475">
          <a:extLst>
            <a:ext uri="{FF2B5EF4-FFF2-40B4-BE49-F238E27FC236}">
              <a16:creationId xmlns:a16="http://schemas.microsoft.com/office/drawing/2014/main" id="{475E789E-54D3-47CB-8735-4860A91B1602}"/>
            </a:ext>
          </a:extLst>
        </xdr:cNvPr>
        <xdr:cNvSpPr/>
      </xdr:nvSpPr>
      <xdr:spPr>
        <a:xfrm>
          <a:off x="702945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68580</xdr:rowOff>
    </xdr:from>
    <xdr:to>
      <xdr:col>45</xdr:col>
      <xdr:colOff>177800</xdr:colOff>
      <xdr:row>106</xdr:row>
      <xdr:rowOff>68580</xdr:rowOff>
    </xdr:to>
    <xdr:cxnSp macro="">
      <xdr:nvCxnSpPr>
        <xdr:cNvPr id="477" name="直線コネクタ 476">
          <a:extLst>
            <a:ext uri="{FF2B5EF4-FFF2-40B4-BE49-F238E27FC236}">
              <a16:creationId xmlns:a16="http://schemas.microsoft.com/office/drawing/2014/main" id="{07553389-279F-4D8D-B331-B635C296677C}"/>
            </a:ext>
          </a:extLst>
        </xdr:cNvPr>
        <xdr:cNvCxnSpPr/>
      </xdr:nvCxnSpPr>
      <xdr:spPr>
        <a:xfrm>
          <a:off x="7080250" y="1767078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17780</xdr:rowOff>
    </xdr:from>
    <xdr:to>
      <xdr:col>36</xdr:col>
      <xdr:colOff>165100</xdr:colOff>
      <xdr:row>106</xdr:row>
      <xdr:rowOff>119380</xdr:rowOff>
    </xdr:to>
    <xdr:sp macro="" textlink="">
      <xdr:nvSpPr>
        <xdr:cNvPr id="478" name="楕円 477">
          <a:extLst>
            <a:ext uri="{FF2B5EF4-FFF2-40B4-BE49-F238E27FC236}">
              <a16:creationId xmlns:a16="http://schemas.microsoft.com/office/drawing/2014/main" id="{E7BC7177-BBEF-4F18-ADC1-903BD0C27226}"/>
            </a:ext>
          </a:extLst>
        </xdr:cNvPr>
        <xdr:cNvSpPr/>
      </xdr:nvSpPr>
      <xdr:spPr>
        <a:xfrm>
          <a:off x="62357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68580</xdr:rowOff>
    </xdr:from>
    <xdr:to>
      <xdr:col>41</xdr:col>
      <xdr:colOff>50800</xdr:colOff>
      <xdr:row>106</xdr:row>
      <xdr:rowOff>68580</xdr:rowOff>
    </xdr:to>
    <xdr:cxnSp macro="">
      <xdr:nvCxnSpPr>
        <xdr:cNvPr id="479" name="直線コネクタ 478">
          <a:extLst>
            <a:ext uri="{FF2B5EF4-FFF2-40B4-BE49-F238E27FC236}">
              <a16:creationId xmlns:a16="http://schemas.microsoft.com/office/drawing/2014/main" id="{93043FCB-4CF6-4068-B113-E45099EF7B7E}"/>
            </a:ext>
          </a:extLst>
        </xdr:cNvPr>
        <xdr:cNvCxnSpPr/>
      </xdr:nvCxnSpPr>
      <xdr:spPr>
        <a:xfrm>
          <a:off x="6286500" y="1767078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82566</xdr:rowOff>
    </xdr:from>
    <xdr:ext cx="469744" cy="259045"/>
    <xdr:sp macro="" textlink="">
      <xdr:nvSpPr>
        <xdr:cNvPr id="480" name="n_1aveValue【市民会館】&#10;一人当たり面積">
          <a:extLst>
            <a:ext uri="{FF2B5EF4-FFF2-40B4-BE49-F238E27FC236}">
              <a16:creationId xmlns:a16="http://schemas.microsoft.com/office/drawing/2014/main" id="{D35CF548-54A0-43D5-BDB1-1B469D3B34B6}"/>
            </a:ext>
          </a:extLst>
        </xdr:cNvPr>
        <xdr:cNvSpPr txBox="1"/>
      </xdr:nvSpPr>
      <xdr:spPr>
        <a:xfrm>
          <a:off x="8458277" y="1717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82566</xdr:rowOff>
    </xdr:from>
    <xdr:ext cx="469744" cy="259045"/>
    <xdr:sp macro="" textlink="">
      <xdr:nvSpPr>
        <xdr:cNvPr id="481" name="n_2aveValue【市民会館】&#10;一人当たり面積">
          <a:extLst>
            <a:ext uri="{FF2B5EF4-FFF2-40B4-BE49-F238E27FC236}">
              <a16:creationId xmlns:a16="http://schemas.microsoft.com/office/drawing/2014/main" id="{46678D79-3D51-4B82-A0D0-7AD865485606}"/>
            </a:ext>
          </a:extLst>
        </xdr:cNvPr>
        <xdr:cNvSpPr txBox="1"/>
      </xdr:nvSpPr>
      <xdr:spPr>
        <a:xfrm>
          <a:off x="7677227" y="1717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97807</xdr:rowOff>
    </xdr:from>
    <xdr:ext cx="469744" cy="259045"/>
    <xdr:sp macro="" textlink="">
      <xdr:nvSpPr>
        <xdr:cNvPr id="482" name="n_3aveValue【市民会館】&#10;一人当たり面積">
          <a:extLst>
            <a:ext uri="{FF2B5EF4-FFF2-40B4-BE49-F238E27FC236}">
              <a16:creationId xmlns:a16="http://schemas.microsoft.com/office/drawing/2014/main" id="{BE11B83E-8730-4048-8577-873ACE418FA2}"/>
            </a:ext>
          </a:extLst>
        </xdr:cNvPr>
        <xdr:cNvSpPr txBox="1"/>
      </xdr:nvSpPr>
      <xdr:spPr>
        <a:xfrm>
          <a:off x="6864427" y="1718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71138</xdr:rowOff>
    </xdr:from>
    <xdr:ext cx="469744" cy="259045"/>
    <xdr:sp macro="" textlink="">
      <xdr:nvSpPr>
        <xdr:cNvPr id="483" name="n_4aveValue【市民会館】&#10;一人当たり面積">
          <a:extLst>
            <a:ext uri="{FF2B5EF4-FFF2-40B4-BE49-F238E27FC236}">
              <a16:creationId xmlns:a16="http://schemas.microsoft.com/office/drawing/2014/main" id="{095318DD-BFC4-45C6-AFC0-A2515DF57254}"/>
            </a:ext>
          </a:extLst>
        </xdr:cNvPr>
        <xdr:cNvSpPr txBox="1"/>
      </xdr:nvSpPr>
      <xdr:spPr>
        <a:xfrm>
          <a:off x="6070677" y="1715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114316</xdr:rowOff>
    </xdr:from>
    <xdr:ext cx="469744" cy="259045"/>
    <xdr:sp macro="" textlink="">
      <xdr:nvSpPr>
        <xdr:cNvPr id="484" name="n_1mainValue【市民会館】&#10;一人当たり面積">
          <a:extLst>
            <a:ext uri="{FF2B5EF4-FFF2-40B4-BE49-F238E27FC236}">
              <a16:creationId xmlns:a16="http://schemas.microsoft.com/office/drawing/2014/main" id="{AC0178BB-E405-4063-AA3B-C19FD58B51D7}"/>
            </a:ext>
          </a:extLst>
        </xdr:cNvPr>
        <xdr:cNvSpPr txBox="1"/>
      </xdr:nvSpPr>
      <xdr:spPr>
        <a:xfrm>
          <a:off x="8458277" y="1771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110507</xdr:rowOff>
    </xdr:from>
    <xdr:ext cx="469744" cy="259045"/>
    <xdr:sp macro="" textlink="">
      <xdr:nvSpPr>
        <xdr:cNvPr id="485" name="n_2mainValue【市民会館】&#10;一人当たり面積">
          <a:extLst>
            <a:ext uri="{FF2B5EF4-FFF2-40B4-BE49-F238E27FC236}">
              <a16:creationId xmlns:a16="http://schemas.microsoft.com/office/drawing/2014/main" id="{704F4D35-F04A-4CCB-A054-109B2D698C7B}"/>
            </a:ext>
          </a:extLst>
        </xdr:cNvPr>
        <xdr:cNvSpPr txBox="1"/>
      </xdr:nvSpPr>
      <xdr:spPr>
        <a:xfrm>
          <a:off x="7677227" y="1771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110507</xdr:rowOff>
    </xdr:from>
    <xdr:ext cx="469744" cy="259045"/>
    <xdr:sp macro="" textlink="">
      <xdr:nvSpPr>
        <xdr:cNvPr id="486" name="n_3mainValue【市民会館】&#10;一人当たり面積">
          <a:extLst>
            <a:ext uri="{FF2B5EF4-FFF2-40B4-BE49-F238E27FC236}">
              <a16:creationId xmlns:a16="http://schemas.microsoft.com/office/drawing/2014/main" id="{861338AF-3792-4890-810D-8B845F5FFAE0}"/>
            </a:ext>
          </a:extLst>
        </xdr:cNvPr>
        <xdr:cNvSpPr txBox="1"/>
      </xdr:nvSpPr>
      <xdr:spPr>
        <a:xfrm>
          <a:off x="6864427" y="1771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110507</xdr:rowOff>
    </xdr:from>
    <xdr:ext cx="469744" cy="259045"/>
    <xdr:sp macro="" textlink="">
      <xdr:nvSpPr>
        <xdr:cNvPr id="487" name="n_4mainValue【市民会館】&#10;一人当たり面積">
          <a:extLst>
            <a:ext uri="{FF2B5EF4-FFF2-40B4-BE49-F238E27FC236}">
              <a16:creationId xmlns:a16="http://schemas.microsoft.com/office/drawing/2014/main" id="{FF76DAD1-6C5C-48A3-9389-8B61DBDE1598}"/>
            </a:ext>
          </a:extLst>
        </xdr:cNvPr>
        <xdr:cNvSpPr txBox="1"/>
      </xdr:nvSpPr>
      <xdr:spPr>
        <a:xfrm>
          <a:off x="6070677" y="1771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a:extLst>
            <a:ext uri="{FF2B5EF4-FFF2-40B4-BE49-F238E27FC236}">
              <a16:creationId xmlns:a16="http://schemas.microsoft.com/office/drawing/2014/main" id="{29E64D57-14E1-463D-9B2B-B309C3C0F0CD}"/>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a:extLst>
            <a:ext uri="{FF2B5EF4-FFF2-40B4-BE49-F238E27FC236}">
              <a16:creationId xmlns:a16="http://schemas.microsoft.com/office/drawing/2014/main" id="{FA699840-134C-492D-BCF8-79491F96CCF1}"/>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a:extLst>
            <a:ext uri="{FF2B5EF4-FFF2-40B4-BE49-F238E27FC236}">
              <a16:creationId xmlns:a16="http://schemas.microsoft.com/office/drawing/2014/main" id="{4E8C7F84-6636-4916-89F2-A24E462C2C15}"/>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a:extLst>
            <a:ext uri="{FF2B5EF4-FFF2-40B4-BE49-F238E27FC236}">
              <a16:creationId xmlns:a16="http://schemas.microsoft.com/office/drawing/2014/main" id="{2D51251D-2189-4E80-8C5D-36C0E5D614CA}"/>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a:extLst>
            <a:ext uri="{FF2B5EF4-FFF2-40B4-BE49-F238E27FC236}">
              <a16:creationId xmlns:a16="http://schemas.microsoft.com/office/drawing/2014/main" id="{7695027F-7772-4D23-9C70-0A9C095D64D5}"/>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a:extLst>
            <a:ext uri="{FF2B5EF4-FFF2-40B4-BE49-F238E27FC236}">
              <a16:creationId xmlns:a16="http://schemas.microsoft.com/office/drawing/2014/main" id="{BCAEE5BE-71CA-4D87-A709-192EAC6F6E14}"/>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a:extLst>
            <a:ext uri="{FF2B5EF4-FFF2-40B4-BE49-F238E27FC236}">
              <a16:creationId xmlns:a16="http://schemas.microsoft.com/office/drawing/2014/main" id="{7637EAAE-8EC1-485A-93E4-84F804D8EC68}"/>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a:extLst>
            <a:ext uri="{FF2B5EF4-FFF2-40B4-BE49-F238E27FC236}">
              <a16:creationId xmlns:a16="http://schemas.microsoft.com/office/drawing/2014/main" id="{59CF6CC1-3005-48D0-90A1-B4876AC6CC6B}"/>
            </a:ext>
          </a:extLst>
        </xdr:cNvPr>
        <xdr:cNvSpPr/>
      </xdr:nvSpPr>
      <xdr:spPr>
        <a:xfrm>
          <a:off x="11207750" y="51435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96" name="正方形/長方形 495">
          <a:extLst>
            <a:ext uri="{FF2B5EF4-FFF2-40B4-BE49-F238E27FC236}">
              <a16:creationId xmlns:a16="http://schemas.microsoft.com/office/drawing/2014/main" id="{5A962297-C5C6-4BC0-BC8D-1CCE65F188DF}"/>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7" name="正方形/長方形 496">
          <a:extLst>
            <a:ext uri="{FF2B5EF4-FFF2-40B4-BE49-F238E27FC236}">
              <a16:creationId xmlns:a16="http://schemas.microsoft.com/office/drawing/2014/main" id="{D78C6271-D8F8-43C9-834C-2B1C73394A4B}"/>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8" name="正方形/長方形 497">
          <a:extLst>
            <a:ext uri="{FF2B5EF4-FFF2-40B4-BE49-F238E27FC236}">
              <a16:creationId xmlns:a16="http://schemas.microsoft.com/office/drawing/2014/main" id="{122E8724-82E7-4F0F-A0E7-634CD6C77A76}"/>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9" name="正方形/長方形 498">
          <a:extLst>
            <a:ext uri="{FF2B5EF4-FFF2-40B4-BE49-F238E27FC236}">
              <a16:creationId xmlns:a16="http://schemas.microsoft.com/office/drawing/2014/main" id="{6E404B9C-C7D3-4A0A-8F8D-380A8D183379}"/>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0" name="正方形/長方形 499">
          <a:extLst>
            <a:ext uri="{FF2B5EF4-FFF2-40B4-BE49-F238E27FC236}">
              <a16:creationId xmlns:a16="http://schemas.microsoft.com/office/drawing/2014/main" id="{0BCE8ADC-F3C4-4A74-9687-F57285D4FA8D}"/>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1" name="正方形/長方形 500">
          <a:extLst>
            <a:ext uri="{FF2B5EF4-FFF2-40B4-BE49-F238E27FC236}">
              <a16:creationId xmlns:a16="http://schemas.microsoft.com/office/drawing/2014/main" id="{11E459DB-E701-4C20-89BB-26E86613FF2C}"/>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2" name="正方形/長方形 501">
          <a:extLst>
            <a:ext uri="{FF2B5EF4-FFF2-40B4-BE49-F238E27FC236}">
              <a16:creationId xmlns:a16="http://schemas.microsoft.com/office/drawing/2014/main" id="{95620B11-4081-45C0-9BD5-4C11A726219F}"/>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3" name="正方形/長方形 502">
          <a:extLst>
            <a:ext uri="{FF2B5EF4-FFF2-40B4-BE49-F238E27FC236}">
              <a16:creationId xmlns:a16="http://schemas.microsoft.com/office/drawing/2014/main" id="{4563D824-DFD6-4362-BF54-E80051A9FC57}"/>
            </a:ext>
          </a:extLst>
        </xdr:cNvPr>
        <xdr:cNvSpPr/>
      </xdr:nvSpPr>
      <xdr:spPr>
        <a:xfrm>
          <a:off x="164592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a:extLst>
            <a:ext uri="{FF2B5EF4-FFF2-40B4-BE49-F238E27FC236}">
              <a16:creationId xmlns:a16="http://schemas.microsoft.com/office/drawing/2014/main" id="{E39444B6-FE4D-4B7C-AED9-3AACA083571D}"/>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a:extLst>
            <a:ext uri="{FF2B5EF4-FFF2-40B4-BE49-F238E27FC236}">
              <a16:creationId xmlns:a16="http://schemas.microsoft.com/office/drawing/2014/main" id="{2204D3B8-2BC7-4381-9AE8-DD2848588A18}"/>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a:extLst>
            <a:ext uri="{FF2B5EF4-FFF2-40B4-BE49-F238E27FC236}">
              <a16:creationId xmlns:a16="http://schemas.microsoft.com/office/drawing/2014/main" id="{06686815-A6F7-4DA9-A674-68E349FCD6B8}"/>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a:extLst>
            <a:ext uri="{FF2B5EF4-FFF2-40B4-BE49-F238E27FC236}">
              <a16:creationId xmlns:a16="http://schemas.microsoft.com/office/drawing/2014/main" id="{6C6ED6E0-65C0-484C-9BC0-940F6F9C3D4C}"/>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a:extLst>
            <a:ext uri="{FF2B5EF4-FFF2-40B4-BE49-F238E27FC236}">
              <a16:creationId xmlns:a16="http://schemas.microsoft.com/office/drawing/2014/main" id="{BB6AC7BC-C990-42B5-94A0-083001013D65}"/>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a:extLst>
            <a:ext uri="{FF2B5EF4-FFF2-40B4-BE49-F238E27FC236}">
              <a16:creationId xmlns:a16="http://schemas.microsoft.com/office/drawing/2014/main" id="{F5BBBCBD-A994-4926-87E8-444D7BBA26BE}"/>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a:extLst>
            <a:ext uri="{FF2B5EF4-FFF2-40B4-BE49-F238E27FC236}">
              <a16:creationId xmlns:a16="http://schemas.microsoft.com/office/drawing/2014/main" id="{7EB3D8B9-6B64-4322-9664-1E58931665BF}"/>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a:extLst>
            <a:ext uri="{FF2B5EF4-FFF2-40B4-BE49-F238E27FC236}">
              <a16:creationId xmlns:a16="http://schemas.microsoft.com/office/drawing/2014/main" id="{9BC8150B-56B9-4EE1-A039-B52C509DB294}"/>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a:extLst>
            <a:ext uri="{FF2B5EF4-FFF2-40B4-BE49-F238E27FC236}">
              <a16:creationId xmlns:a16="http://schemas.microsoft.com/office/drawing/2014/main" id="{AE22EBE3-D0BE-4348-BAEE-62934801D950}"/>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a:extLst>
            <a:ext uri="{FF2B5EF4-FFF2-40B4-BE49-F238E27FC236}">
              <a16:creationId xmlns:a16="http://schemas.microsoft.com/office/drawing/2014/main" id="{F411C5C7-ADAD-4F5D-B5F4-E38CAD56EBA9}"/>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a:extLst>
            <a:ext uri="{FF2B5EF4-FFF2-40B4-BE49-F238E27FC236}">
              <a16:creationId xmlns:a16="http://schemas.microsoft.com/office/drawing/2014/main" id="{49FAD8C9-35C7-4D47-BD1E-18DFE6823EE0}"/>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5" name="直線コネクタ 514">
          <a:extLst>
            <a:ext uri="{FF2B5EF4-FFF2-40B4-BE49-F238E27FC236}">
              <a16:creationId xmlns:a16="http://schemas.microsoft.com/office/drawing/2014/main" id="{5F03507C-5C0A-4B94-A1C2-4F921493C721}"/>
            </a:ext>
          </a:extLst>
        </xdr:cNvPr>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6" name="テキスト ボックス 515">
          <a:extLst>
            <a:ext uri="{FF2B5EF4-FFF2-40B4-BE49-F238E27FC236}">
              <a16:creationId xmlns:a16="http://schemas.microsoft.com/office/drawing/2014/main" id="{C5682645-90FE-46B0-B8FC-C77F1574BD1A}"/>
            </a:ext>
          </a:extLst>
        </xdr:cNvPr>
        <xdr:cNvSpPr txBox="1"/>
      </xdr:nvSpPr>
      <xdr:spPr>
        <a:xfrm>
          <a:off x="107977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7" name="直線コネクタ 516">
          <a:extLst>
            <a:ext uri="{FF2B5EF4-FFF2-40B4-BE49-F238E27FC236}">
              <a16:creationId xmlns:a16="http://schemas.microsoft.com/office/drawing/2014/main" id="{2769185B-EE23-45CD-86FC-FB0BCBD74191}"/>
            </a:ext>
          </a:extLst>
        </xdr:cNvPr>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8" name="テキスト ボックス 517">
          <a:extLst>
            <a:ext uri="{FF2B5EF4-FFF2-40B4-BE49-F238E27FC236}">
              <a16:creationId xmlns:a16="http://schemas.microsoft.com/office/drawing/2014/main" id="{45755907-E36D-46A5-A5B6-1E7B0C612CD3}"/>
            </a:ext>
          </a:extLst>
        </xdr:cNvPr>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9" name="直線コネクタ 518">
          <a:extLst>
            <a:ext uri="{FF2B5EF4-FFF2-40B4-BE49-F238E27FC236}">
              <a16:creationId xmlns:a16="http://schemas.microsoft.com/office/drawing/2014/main" id="{ABC7ADBA-CD8C-4EF9-8F15-8B2B6E7A0A44}"/>
            </a:ext>
          </a:extLst>
        </xdr:cNvPr>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0" name="テキスト ボックス 519">
          <a:extLst>
            <a:ext uri="{FF2B5EF4-FFF2-40B4-BE49-F238E27FC236}">
              <a16:creationId xmlns:a16="http://schemas.microsoft.com/office/drawing/2014/main" id="{8D4ABF6E-DDCE-4D80-9A79-C22A5DFB59C8}"/>
            </a:ext>
          </a:extLst>
        </xdr:cNvPr>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1" name="直線コネクタ 520">
          <a:extLst>
            <a:ext uri="{FF2B5EF4-FFF2-40B4-BE49-F238E27FC236}">
              <a16:creationId xmlns:a16="http://schemas.microsoft.com/office/drawing/2014/main" id="{DC600101-BAB2-4D5A-89C2-C5D4BFE6DD38}"/>
            </a:ext>
          </a:extLst>
        </xdr:cNvPr>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2" name="テキスト ボックス 521">
          <a:extLst>
            <a:ext uri="{FF2B5EF4-FFF2-40B4-BE49-F238E27FC236}">
              <a16:creationId xmlns:a16="http://schemas.microsoft.com/office/drawing/2014/main" id="{A1FA7B30-A25A-4825-BEA4-68C5D48B8663}"/>
            </a:ext>
          </a:extLst>
        </xdr:cNvPr>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3" name="直線コネクタ 522">
          <a:extLst>
            <a:ext uri="{FF2B5EF4-FFF2-40B4-BE49-F238E27FC236}">
              <a16:creationId xmlns:a16="http://schemas.microsoft.com/office/drawing/2014/main" id="{33C69972-D94F-40C2-A71A-3D998074BB0F}"/>
            </a:ext>
          </a:extLst>
        </xdr:cNvPr>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4" name="テキスト ボックス 523">
          <a:extLst>
            <a:ext uri="{FF2B5EF4-FFF2-40B4-BE49-F238E27FC236}">
              <a16:creationId xmlns:a16="http://schemas.microsoft.com/office/drawing/2014/main" id="{263D4AC5-325F-4C07-AF1E-DD927B361CAD}"/>
            </a:ext>
          </a:extLst>
        </xdr:cNvPr>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a:extLst>
            <a:ext uri="{FF2B5EF4-FFF2-40B4-BE49-F238E27FC236}">
              <a16:creationId xmlns:a16="http://schemas.microsoft.com/office/drawing/2014/main" id="{A3AC782D-471E-4A01-AD5D-89EDA48CE2F5}"/>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6" name="テキスト ボックス 525">
          <a:extLst>
            <a:ext uri="{FF2B5EF4-FFF2-40B4-BE49-F238E27FC236}">
              <a16:creationId xmlns:a16="http://schemas.microsoft.com/office/drawing/2014/main" id="{50579776-8710-447A-B09E-26A39284C404}"/>
            </a:ext>
          </a:extLst>
        </xdr:cNvPr>
        <xdr:cNvSpPr txBox="1"/>
      </xdr:nvSpPr>
      <xdr:spPr>
        <a:xfrm>
          <a:off x="1090691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保健センター・保健所】&#10;有形固定資産減価償却率グラフ枠">
          <a:extLst>
            <a:ext uri="{FF2B5EF4-FFF2-40B4-BE49-F238E27FC236}">
              <a16:creationId xmlns:a16="http://schemas.microsoft.com/office/drawing/2014/main" id="{B18ADB8D-5569-4355-86D7-12B27D247935}"/>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152400</xdr:rowOff>
    </xdr:from>
    <xdr:to>
      <xdr:col>85</xdr:col>
      <xdr:colOff>126364</xdr:colOff>
      <xdr:row>64</xdr:row>
      <xdr:rowOff>76200</xdr:rowOff>
    </xdr:to>
    <xdr:cxnSp macro="">
      <xdr:nvCxnSpPr>
        <xdr:cNvPr id="528" name="直線コネクタ 527">
          <a:extLst>
            <a:ext uri="{FF2B5EF4-FFF2-40B4-BE49-F238E27FC236}">
              <a16:creationId xmlns:a16="http://schemas.microsoft.com/office/drawing/2014/main" id="{6D2CA279-1367-4DD8-9F71-439FE20CFF9D}"/>
            </a:ext>
          </a:extLst>
        </xdr:cNvPr>
        <xdr:cNvCxnSpPr/>
      </xdr:nvCxnSpPr>
      <xdr:spPr>
        <a:xfrm flipV="1">
          <a:off x="14699614" y="907415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29" name="【保健センター・保健所】&#10;有形固定資産減価償却率最小値テキスト">
          <a:extLst>
            <a:ext uri="{FF2B5EF4-FFF2-40B4-BE49-F238E27FC236}">
              <a16:creationId xmlns:a16="http://schemas.microsoft.com/office/drawing/2014/main" id="{B37423CC-F38D-49E2-8990-223C2884C03D}"/>
            </a:ext>
          </a:extLst>
        </xdr:cNvPr>
        <xdr:cNvSpPr txBox="1"/>
      </xdr:nvSpPr>
      <xdr:spPr>
        <a:xfrm>
          <a:off x="14738350"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30" name="直線コネクタ 529">
          <a:extLst>
            <a:ext uri="{FF2B5EF4-FFF2-40B4-BE49-F238E27FC236}">
              <a16:creationId xmlns:a16="http://schemas.microsoft.com/office/drawing/2014/main" id="{FA78823D-E0EA-49B2-AB1C-ED2BA82AEF3A}"/>
            </a:ext>
          </a:extLst>
        </xdr:cNvPr>
        <xdr:cNvCxnSpPr/>
      </xdr:nvCxnSpPr>
      <xdr:spPr>
        <a:xfrm>
          <a:off x="14611350" y="10648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99077</xdr:rowOff>
    </xdr:from>
    <xdr:ext cx="405111" cy="259045"/>
    <xdr:sp macro="" textlink="">
      <xdr:nvSpPr>
        <xdr:cNvPr id="531" name="【保健センター・保健所】&#10;有形固定資産減価償却率最大値テキスト">
          <a:extLst>
            <a:ext uri="{FF2B5EF4-FFF2-40B4-BE49-F238E27FC236}">
              <a16:creationId xmlns:a16="http://schemas.microsoft.com/office/drawing/2014/main" id="{C9CE9672-D20F-45D4-B32B-5F87464F8C42}"/>
            </a:ext>
          </a:extLst>
        </xdr:cNvPr>
        <xdr:cNvSpPr txBox="1"/>
      </xdr:nvSpPr>
      <xdr:spPr>
        <a:xfrm>
          <a:off x="14738350" y="885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152400</xdr:rowOff>
    </xdr:from>
    <xdr:to>
      <xdr:col>86</xdr:col>
      <xdr:colOff>25400</xdr:colOff>
      <xdr:row>54</xdr:row>
      <xdr:rowOff>152400</xdr:rowOff>
    </xdr:to>
    <xdr:cxnSp macro="">
      <xdr:nvCxnSpPr>
        <xdr:cNvPr id="532" name="直線コネクタ 531">
          <a:extLst>
            <a:ext uri="{FF2B5EF4-FFF2-40B4-BE49-F238E27FC236}">
              <a16:creationId xmlns:a16="http://schemas.microsoft.com/office/drawing/2014/main" id="{87BADC5C-D9C2-4B2E-B892-67DC64B2C2A8}"/>
            </a:ext>
          </a:extLst>
        </xdr:cNvPr>
        <xdr:cNvCxnSpPr/>
      </xdr:nvCxnSpPr>
      <xdr:spPr>
        <a:xfrm>
          <a:off x="14611350" y="9074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21607</xdr:rowOff>
    </xdr:from>
    <xdr:ext cx="405111" cy="259045"/>
    <xdr:sp macro="" textlink="">
      <xdr:nvSpPr>
        <xdr:cNvPr id="533" name="【保健センター・保健所】&#10;有形固定資産減価償却率平均値テキスト">
          <a:extLst>
            <a:ext uri="{FF2B5EF4-FFF2-40B4-BE49-F238E27FC236}">
              <a16:creationId xmlns:a16="http://schemas.microsoft.com/office/drawing/2014/main" id="{3B219DC9-7611-411A-A338-CE60FD54D7C3}"/>
            </a:ext>
          </a:extLst>
        </xdr:cNvPr>
        <xdr:cNvSpPr txBox="1"/>
      </xdr:nvSpPr>
      <xdr:spPr>
        <a:xfrm>
          <a:off x="14738350" y="9603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534" name="フローチャート: 判断 533">
          <a:extLst>
            <a:ext uri="{FF2B5EF4-FFF2-40B4-BE49-F238E27FC236}">
              <a16:creationId xmlns:a16="http://schemas.microsoft.com/office/drawing/2014/main" id="{DEBF33E3-875B-4C8D-A910-2FEE10C8962E}"/>
            </a:ext>
          </a:extLst>
        </xdr:cNvPr>
        <xdr:cNvSpPr/>
      </xdr:nvSpPr>
      <xdr:spPr>
        <a:xfrm>
          <a:off x="14649450" y="974598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73025</xdr:rowOff>
    </xdr:from>
    <xdr:to>
      <xdr:col>81</xdr:col>
      <xdr:colOff>101600</xdr:colOff>
      <xdr:row>59</xdr:row>
      <xdr:rowOff>3175</xdr:rowOff>
    </xdr:to>
    <xdr:sp macro="" textlink="">
      <xdr:nvSpPr>
        <xdr:cNvPr id="535" name="フローチャート: 判断 534">
          <a:extLst>
            <a:ext uri="{FF2B5EF4-FFF2-40B4-BE49-F238E27FC236}">
              <a16:creationId xmlns:a16="http://schemas.microsoft.com/office/drawing/2014/main" id="{E97AFA33-832E-4492-99AB-069CFB42678E}"/>
            </a:ext>
          </a:extLst>
        </xdr:cNvPr>
        <xdr:cNvSpPr/>
      </xdr:nvSpPr>
      <xdr:spPr>
        <a:xfrm>
          <a:off x="13887450" y="96551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40640</xdr:rowOff>
    </xdr:from>
    <xdr:to>
      <xdr:col>76</xdr:col>
      <xdr:colOff>165100</xdr:colOff>
      <xdr:row>58</xdr:row>
      <xdr:rowOff>142240</xdr:rowOff>
    </xdr:to>
    <xdr:sp macro="" textlink="">
      <xdr:nvSpPr>
        <xdr:cNvPr id="536" name="フローチャート: 判断 535">
          <a:extLst>
            <a:ext uri="{FF2B5EF4-FFF2-40B4-BE49-F238E27FC236}">
              <a16:creationId xmlns:a16="http://schemas.microsoft.com/office/drawing/2014/main" id="{D71084AB-0E96-4ACB-9C33-C5F3DB4C696B}"/>
            </a:ext>
          </a:extLst>
        </xdr:cNvPr>
        <xdr:cNvSpPr/>
      </xdr:nvSpPr>
      <xdr:spPr>
        <a:xfrm>
          <a:off x="13093700" y="962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114935</xdr:rowOff>
    </xdr:from>
    <xdr:to>
      <xdr:col>72</xdr:col>
      <xdr:colOff>38100</xdr:colOff>
      <xdr:row>59</xdr:row>
      <xdr:rowOff>45085</xdr:rowOff>
    </xdr:to>
    <xdr:sp macro="" textlink="">
      <xdr:nvSpPr>
        <xdr:cNvPr id="537" name="フローチャート: 判断 536">
          <a:extLst>
            <a:ext uri="{FF2B5EF4-FFF2-40B4-BE49-F238E27FC236}">
              <a16:creationId xmlns:a16="http://schemas.microsoft.com/office/drawing/2014/main" id="{4D14A6B2-1E6F-4909-AFDA-9DC5E2461AC2}"/>
            </a:ext>
          </a:extLst>
        </xdr:cNvPr>
        <xdr:cNvSpPr/>
      </xdr:nvSpPr>
      <xdr:spPr>
        <a:xfrm>
          <a:off x="12299950" y="969708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107315</xdr:rowOff>
    </xdr:from>
    <xdr:to>
      <xdr:col>67</xdr:col>
      <xdr:colOff>101600</xdr:colOff>
      <xdr:row>59</xdr:row>
      <xdr:rowOff>37465</xdr:rowOff>
    </xdr:to>
    <xdr:sp macro="" textlink="">
      <xdr:nvSpPr>
        <xdr:cNvPr id="538" name="フローチャート: 判断 537">
          <a:extLst>
            <a:ext uri="{FF2B5EF4-FFF2-40B4-BE49-F238E27FC236}">
              <a16:creationId xmlns:a16="http://schemas.microsoft.com/office/drawing/2014/main" id="{2F13E175-B20D-4051-AB4A-F3C5D587BD4D}"/>
            </a:ext>
          </a:extLst>
        </xdr:cNvPr>
        <xdr:cNvSpPr/>
      </xdr:nvSpPr>
      <xdr:spPr>
        <a:xfrm>
          <a:off x="11487150" y="96894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950D43BC-9C78-4519-9421-2BC56885394A}"/>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30BECA7D-1B0E-4775-8977-18F0D26DC644}"/>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806FBE81-3A54-469F-9510-360D9DAE2403}"/>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1CB7060-A6D6-40FD-981A-E15AC57E39E6}"/>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2CFBCF9D-37C7-4820-A256-D3AF3F71276A}"/>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63500</xdr:rowOff>
    </xdr:from>
    <xdr:to>
      <xdr:col>85</xdr:col>
      <xdr:colOff>177800</xdr:colOff>
      <xdr:row>62</xdr:row>
      <xdr:rowOff>165100</xdr:rowOff>
    </xdr:to>
    <xdr:sp macro="" textlink="">
      <xdr:nvSpPr>
        <xdr:cNvPr id="544" name="楕円 543">
          <a:extLst>
            <a:ext uri="{FF2B5EF4-FFF2-40B4-BE49-F238E27FC236}">
              <a16:creationId xmlns:a16="http://schemas.microsoft.com/office/drawing/2014/main" id="{FDBB5FED-14A4-41AD-90E1-0AE8CF007F37}"/>
            </a:ext>
          </a:extLst>
        </xdr:cNvPr>
        <xdr:cNvSpPr/>
      </xdr:nvSpPr>
      <xdr:spPr>
        <a:xfrm>
          <a:off x="14649450" y="1030605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41927</xdr:rowOff>
    </xdr:from>
    <xdr:ext cx="405111" cy="259045"/>
    <xdr:sp macro="" textlink="">
      <xdr:nvSpPr>
        <xdr:cNvPr id="545" name="【保健センター・保健所】&#10;有形固定資産減価償却率該当値テキスト">
          <a:extLst>
            <a:ext uri="{FF2B5EF4-FFF2-40B4-BE49-F238E27FC236}">
              <a16:creationId xmlns:a16="http://schemas.microsoft.com/office/drawing/2014/main" id="{9C6A0BB1-BA4C-475A-B2B2-A9082BDC5E5C}"/>
            </a:ext>
          </a:extLst>
        </xdr:cNvPr>
        <xdr:cNvSpPr txBox="1"/>
      </xdr:nvSpPr>
      <xdr:spPr>
        <a:xfrm>
          <a:off x="14738350" y="10284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25400</xdr:rowOff>
    </xdr:from>
    <xdr:to>
      <xdr:col>81</xdr:col>
      <xdr:colOff>101600</xdr:colOff>
      <xdr:row>62</xdr:row>
      <xdr:rowOff>127000</xdr:rowOff>
    </xdr:to>
    <xdr:sp macro="" textlink="">
      <xdr:nvSpPr>
        <xdr:cNvPr id="546" name="楕円 545">
          <a:extLst>
            <a:ext uri="{FF2B5EF4-FFF2-40B4-BE49-F238E27FC236}">
              <a16:creationId xmlns:a16="http://schemas.microsoft.com/office/drawing/2014/main" id="{6832DE2E-34FC-47EF-A75A-9DC78F89C4D7}"/>
            </a:ext>
          </a:extLst>
        </xdr:cNvPr>
        <xdr:cNvSpPr/>
      </xdr:nvSpPr>
      <xdr:spPr>
        <a:xfrm>
          <a:off x="1388745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76200</xdr:rowOff>
    </xdr:from>
    <xdr:to>
      <xdr:col>85</xdr:col>
      <xdr:colOff>127000</xdr:colOff>
      <xdr:row>62</xdr:row>
      <xdr:rowOff>114300</xdr:rowOff>
    </xdr:to>
    <xdr:cxnSp macro="">
      <xdr:nvCxnSpPr>
        <xdr:cNvPr id="547" name="直線コネクタ 546">
          <a:extLst>
            <a:ext uri="{FF2B5EF4-FFF2-40B4-BE49-F238E27FC236}">
              <a16:creationId xmlns:a16="http://schemas.microsoft.com/office/drawing/2014/main" id="{F2A1D797-9181-4E33-BE2A-BFDBDC7B1776}"/>
            </a:ext>
          </a:extLst>
        </xdr:cNvPr>
        <xdr:cNvCxnSpPr/>
      </xdr:nvCxnSpPr>
      <xdr:spPr>
        <a:xfrm>
          <a:off x="13938250" y="10318750"/>
          <a:ext cx="762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158750</xdr:rowOff>
    </xdr:from>
    <xdr:to>
      <xdr:col>76</xdr:col>
      <xdr:colOff>165100</xdr:colOff>
      <xdr:row>62</xdr:row>
      <xdr:rowOff>88900</xdr:rowOff>
    </xdr:to>
    <xdr:sp macro="" textlink="">
      <xdr:nvSpPr>
        <xdr:cNvPr id="548" name="楕円 547">
          <a:extLst>
            <a:ext uri="{FF2B5EF4-FFF2-40B4-BE49-F238E27FC236}">
              <a16:creationId xmlns:a16="http://schemas.microsoft.com/office/drawing/2014/main" id="{646569D6-A237-4741-9A08-32EA985E4DCA}"/>
            </a:ext>
          </a:extLst>
        </xdr:cNvPr>
        <xdr:cNvSpPr/>
      </xdr:nvSpPr>
      <xdr:spPr>
        <a:xfrm>
          <a:off x="13093700" y="10236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38100</xdr:rowOff>
    </xdr:from>
    <xdr:to>
      <xdr:col>81</xdr:col>
      <xdr:colOff>50800</xdr:colOff>
      <xdr:row>62</xdr:row>
      <xdr:rowOff>76200</xdr:rowOff>
    </xdr:to>
    <xdr:cxnSp macro="">
      <xdr:nvCxnSpPr>
        <xdr:cNvPr id="549" name="直線コネクタ 548">
          <a:extLst>
            <a:ext uri="{FF2B5EF4-FFF2-40B4-BE49-F238E27FC236}">
              <a16:creationId xmlns:a16="http://schemas.microsoft.com/office/drawing/2014/main" id="{6428C78F-7234-4E9F-8E74-3BE04B62FEB4}"/>
            </a:ext>
          </a:extLst>
        </xdr:cNvPr>
        <xdr:cNvCxnSpPr/>
      </xdr:nvCxnSpPr>
      <xdr:spPr>
        <a:xfrm>
          <a:off x="13144500" y="10280650"/>
          <a:ext cx="7937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120650</xdr:rowOff>
    </xdr:from>
    <xdr:to>
      <xdr:col>72</xdr:col>
      <xdr:colOff>38100</xdr:colOff>
      <xdr:row>62</xdr:row>
      <xdr:rowOff>50800</xdr:rowOff>
    </xdr:to>
    <xdr:sp macro="" textlink="">
      <xdr:nvSpPr>
        <xdr:cNvPr id="550" name="楕円 549">
          <a:extLst>
            <a:ext uri="{FF2B5EF4-FFF2-40B4-BE49-F238E27FC236}">
              <a16:creationId xmlns:a16="http://schemas.microsoft.com/office/drawing/2014/main" id="{3E0894C9-20CF-498E-BF92-37E3239422C1}"/>
            </a:ext>
          </a:extLst>
        </xdr:cNvPr>
        <xdr:cNvSpPr/>
      </xdr:nvSpPr>
      <xdr:spPr>
        <a:xfrm>
          <a:off x="12299950" y="101981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0</xdr:rowOff>
    </xdr:from>
    <xdr:to>
      <xdr:col>76</xdr:col>
      <xdr:colOff>114300</xdr:colOff>
      <xdr:row>62</xdr:row>
      <xdr:rowOff>38100</xdr:rowOff>
    </xdr:to>
    <xdr:cxnSp macro="">
      <xdr:nvCxnSpPr>
        <xdr:cNvPr id="551" name="直線コネクタ 550">
          <a:extLst>
            <a:ext uri="{FF2B5EF4-FFF2-40B4-BE49-F238E27FC236}">
              <a16:creationId xmlns:a16="http://schemas.microsoft.com/office/drawing/2014/main" id="{9E5A64F3-A020-4A4F-9280-4CA20AF2C304}"/>
            </a:ext>
          </a:extLst>
        </xdr:cNvPr>
        <xdr:cNvCxnSpPr/>
      </xdr:nvCxnSpPr>
      <xdr:spPr>
        <a:xfrm>
          <a:off x="12344400" y="10242550"/>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82550</xdr:rowOff>
    </xdr:from>
    <xdr:to>
      <xdr:col>67</xdr:col>
      <xdr:colOff>101600</xdr:colOff>
      <xdr:row>62</xdr:row>
      <xdr:rowOff>12700</xdr:rowOff>
    </xdr:to>
    <xdr:sp macro="" textlink="">
      <xdr:nvSpPr>
        <xdr:cNvPr id="552" name="楕円 551">
          <a:extLst>
            <a:ext uri="{FF2B5EF4-FFF2-40B4-BE49-F238E27FC236}">
              <a16:creationId xmlns:a16="http://schemas.microsoft.com/office/drawing/2014/main" id="{65F40FA3-DDB7-4F29-831F-06F41CEFF19A}"/>
            </a:ext>
          </a:extLst>
        </xdr:cNvPr>
        <xdr:cNvSpPr/>
      </xdr:nvSpPr>
      <xdr:spPr>
        <a:xfrm>
          <a:off x="11487150" y="101600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133350</xdr:rowOff>
    </xdr:from>
    <xdr:to>
      <xdr:col>71</xdr:col>
      <xdr:colOff>177800</xdr:colOff>
      <xdr:row>62</xdr:row>
      <xdr:rowOff>0</xdr:rowOff>
    </xdr:to>
    <xdr:cxnSp macro="">
      <xdr:nvCxnSpPr>
        <xdr:cNvPr id="553" name="直線コネクタ 552">
          <a:extLst>
            <a:ext uri="{FF2B5EF4-FFF2-40B4-BE49-F238E27FC236}">
              <a16:creationId xmlns:a16="http://schemas.microsoft.com/office/drawing/2014/main" id="{562B4F97-AEFE-448E-9B53-B5586D391AEE}"/>
            </a:ext>
          </a:extLst>
        </xdr:cNvPr>
        <xdr:cNvCxnSpPr/>
      </xdr:nvCxnSpPr>
      <xdr:spPr>
        <a:xfrm>
          <a:off x="11537950" y="10210800"/>
          <a:ext cx="80645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19702</xdr:rowOff>
    </xdr:from>
    <xdr:ext cx="405111" cy="259045"/>
    <xdr:sp macro="" textlink="">
      <xdr:nvSpPr>
        <xdr:cNvPr id="554" name="n_1aveValue【保健センター・保健所】&#10;有形固定資産減価償却率">
          <a:extLst>
            <a:ext uri="{FF2B5EF4-FFF2-40B4-BE49-F238E27FC236}">
              <a16:creationId xmlns:a16="http://schemas.microsoft.com/office/drawing/2014/main" id="{C3173C30-5A5C-4F83-89C9-71CBDF7FE6AF}"/>
            </a:ext>
          </a:extLst>
        </xdr:cNvPr>
        <xdr:cNvSpPr txBox="1"/>
      </xdr:nvSpPr>
      <xdr:spPr>
        <a:xfrm>
          <a:off x="13742044" y="9436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158767</xdr:rowOff>
    </xdr:from>
    <xdr:ext cx="405111" cy="259045"/>
    <xdr:sp macro="" textlink="">
      <xdr:nvSpPr>
        <xdr:cNvPr id="555" name="n_2aveValue【保健センター・保健所】&#10;有形固定資産減価償却率">
          <a:extLst>
            <a:ext uri="{FF2B5EF4-FFF2-40B4-BE49-F238E27FC236}">
              <a16:creationId xmlns:a16="http://schemas.microsoft.com/office/drawing/2014/main" id="{3A219586-0AFA-46EE-BE7B-C278E338DF25}"/>
            </a:ext>
          </a:extLst>
        </xdr:cNvPr>
        <xdr:cNvSpPr txBox="1"/>
      </xdr:nvSpPr>
      <xdr:spPr>
        <a:xfrm>
          <a:off x="12960994" y="941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61612</xdr:rowOff>
    </xdr:from>
    <xdr:ext cx="405111" cy="259045"/>
    <xdr:sp macro="" textlink="">
      <xdr:nvSpPr>
        <xdr:cNvPr id="556" name="n_3aveValue【保健センター・保健所】&#10;有形固定資産減価償却率">
          <a:extLst>
            <a:ext uri="{FF2B5EF4-FFF2-40B4-BE49-F238E27FC236}">
              <a16:creationId xmlns:a16="http://schemas.microsoft.com/office/drawing/2014/main" id="{10326D39-F452-422F-85EF-102A6A5BD009}"/>
            </a:ext>
          </a:extLst>
        </xdr:cNvPr>
        <xdr:cNvSpPr txBox="1"/>
      </xdr:nvSpPr>
      <xdr:spPr>
        <a:xfrm>
          <a:off x="12167244" y="9478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53992</xdr:rowOff>
    </xdr:from>
    <xdr:ext cx="405111" cy="259045"/>
    <xdr:sp macro="" textlink="">
      <xdr:nvSpPr>
        <xdr:cNvPr id="557" name="n_4aveValue【保健センター・保健所】&#10;有形固定資産減価償却率">
          <a:extLst>
            <a:ext uri="{FF2B5EF4-FFF2-40B4-BE49-F238E27FC236}">
              <a16:creationId xmlns:a16="http://schemas.microsoft.com/office/drawing/2014/main" id="{73278717-8DB0-4EFB-9F46-B1E41F4A1616}"/>
            </a:ext>
          </a:extLst>
        </xdr:cNvPr>
        <xdr:cNvSpPr txBox="1"/>
      </xdr:nvSpPr>
      <xdr:spPr>
        <a:xfrm>
          <a:off x="11354444" y="947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118127</xdr:rowOff>
    </xdr:from>
    <xdr:ext cx="405111" cy="259045"/>
    <xdr:sp macro="" textlink="">
      <xdr:nvSpPr>
        <xdr:cNvPr id="558" name="n_1mainValue【保健センター・保健所】&#10;有形固定資産減価償却率">
          <a:extLst>
            <a:ext uri="{FF2B5EF4-FFF2-40B4-BE49-F238E27FC236}">
              <a16:creationId xmlns:a16="http://schemas.microsoft.com/office/drawing/2014/main" id="{2D7BCBFA-8CAB-4C2A-9497-3956318F5FCA}"/>
            </a:ext>
          </a:extLst>
        </xdr:cNvPr>
        <xdr:cNvSpPr txBox="1"/>
      </xdr:nvSpPr>
      <xdr:spPr>
        <a:xfrm>
          <a:off x="13742044" y="10360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80027</xdr:rowOff>
    </xdr:from>
    <xdr:ext cx="405111" cy="259045"/>
    <xdr:sp macro="" textlink="">
      <xdr:nvSpPr>
        <xdr:cNvPr id="559" name="n_2mainValue【保健センター・保健所】&#10;有形固定資産減価償却率">
          <a:extLst>
            <a:ext uri="{FF2B5EF4-FFF2-40B4-BE49-F238E27FC236}">
              <a16:creationId xmlns:a16="http://schemas.microsoft.com/office/drawing/2014/main" id="{FE23208D-37F0-4519-B46E-36A65AD09FF3}"/>
            </a:ext>
          </a:extLst>
        </xdr:cNvPr>
        <xdr:cNvSpPr txBox="1"/>
      </xdr:nvSpPr>
      <xdr:spPr>
        <a:xfrm>
          <a:off x="12960994" y="10322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41927</xdr:rowOff>
    </xdr:from>
    <xdr:ext cx="405111" cy="259045"/>
    <xdr:sp macro="" textlink="">
      <xdr:nvSpPr>
        <xdr:cNvPr id="560" name="n_3mainValue【保健センター・保健所】&#10;有形固定資産減価償却率">
          <a:extLst>
            <a:ext uri="{FF2B5EF4-FFF2-40B4-BE49-F238E27FC236}">
              <a16:creationId xmlns:a16="http://schemas.microsoft.com/office/drawing/2014/main" id="{5CF8766D-D0CE-4BE2-8D02-FFD838E6E453}"/>
            </a:ext>
          </a:extLst>
        </xdr:cNvPr>
        <xdr:cNvSpPr txBox="1"/>
      </xdr:nvSpPr>
      <xdr:spPr>
        <a:xfrm>
          <a:off x="12167244" y="10284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3827</xdr:rowOff>
    </xdr:from>
    <xdr:ext cx="405111" cy="259045"/>
    <xdr:sp macro="" textlink="">
      <xdr:nvSpPr>
        <xdr:cNvPr id="561" name="n_4mainValue【保健センター・保健所】&#10;有形固定資産減価償却率">
          <a:extLst>
            <a:ext uri="{FF2B5EF4-FFF2-40B4-BE49-F238E27FC236}">
              <a16:creationId xmlns:a16="http://schemas.microsoft.com/office/drawing/2014/main" id="{F20D1DFD-ACAD-4E3C-B2C1-F426C7F6419C}"/>
            </a:ext>
          </a:extLst>
        </xdr:cNvPr>
        <xdr:cNvSpPr txBox="1"/>
      </xdr:nvSpPr>
      <xdr:spPr>
        <a:xfrm>
          <a:off x="11354444" y="1024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a:extLst>
            <a:ext uri="{FF2B5EF4-FFF2-40B4-BE49-F238E27FC236}">
              <a16:creationId xmlns:a16="http://schemas.microsoft.com/office/drawing/2014/main" id="{876D09B1-E033-42DC-8A25-CDBC9255DCA2}"/>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a:extLst>
            <a:ext uri="{FF2B5EF4-FFF2-40B4-BE49-F238E27FC236}">
              <a16:creationId xmlns:a16="http://schemas.microsoft.com/office/drawing/2014/main" id="{F8298BEC-6B06-424A-A607-78D5DF36A6FF}"/>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a:extLst>
            <a:ext uri="{FF2B5EF4-FFF2-40B4-BE49-F238E27FC236}">
              <a16:creationId xmlns:a16="http://schemas.microsoft.com/office/drawing/2014/main" id="{114C299F-F118-4293-9518-F41552D3ED14}"/>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a:extLst>
            <a:ext uri="{FF2B5EF4-FFF2-40B4-BE49-F238E27FC236}">
              <a16:creationId xmlns:a16="http://schemas.microsoft.com/office/drawing/2014/main" id="{85FEB1EB-770E-4869-B88C-AACE6B4FCB80}"/>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a:extLst>
            <a:ext uri="{FF2B5EF4-FFF2-40B4-BE49-F238E27FC236}">
              <a16:creationId xmlns:a16="http://schemas.microsoft.com/office/drawing/2014/main" id="{2812D7C7-7B9F-432A-8E7F-F45D5BACB5FC}"/>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a:extLst>
            <a:ext uri="{FF2B5EF4-FFF2-40B4-BE49-F238E27FC236}">
              <a16:creationId xmlns:a16="http://schemas.microsoft.com/office/drawing/2014/main" id="{BC6FFDE4-196D-4C7E-A947-F882E6A994DA}"/>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a:extLst>
            <a:ext uri="{FF2B5EF4-FFF2-40B4-BE49-F238E27FC236}">
              <a16:creationId xmlns:a16="http://schemas.microsoft.com/office/drawing/2014/main" id="{0FE18331-BEF2-4F0B-BA18-D903C2AA90C5}"/>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a:extLst>
            <a:ext uri="{FF2B5EF4-FFF2-40B4-BE49-F238E27FC236}">
              <a16:creationId xmlns:a16="http://schemas.microsoft.com/office/drawing/2014/main" id="{C1309013-DD55-4EAC-8653-D6E0AD5332B8}"/>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a:extLst>
            <a:ext uri="{FF2B5EF4-FFF2-40B4-BE49-F238E27FC236}">
              <a16:creationId xmlns:a16="http://schemas.microsoft.com/office/drawing/2014/main" id="{0F989F77-4EE9-4BF8-A38A-A1F3C50E020A}"/>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a:extLst>
            <a:ext uri="{FF2B5EF4-FFF2-40B4-BE49-F238E27FC236}">
              <a16:creationId xmlns:a16="http://schemas.microsoft.com/office/drawing/2014/main" id="{0CAF3CA1-BC4C-4D6E-B4A4-1E07C554C2A7}"/>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2" name="直線コネクタ 571">
          <a:extLst>
            <a:ext uri="{FF2B5EF4-FFF2-40B4-BE49-F238E27FC236}">
              <a16:creationId xmlns:a16="http://schemas.microsoft.com/office/drawing/2014/main" id="{532F7130-C408-4DCC-8C80-6691CA943296}"/>
            </a:ext>
          </a:extLst>
        </xdr:cNvPr>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3" name="テキスト ボックス 572">
          <a:extLst>
            <a:ext uri="{FF2B5EF4-FFF2-40B4-BE49-F238E27FC236}">
              <a16:creationId xmlns:a16="http://schemas.microsoft.com/office/drawing/2014/main" id="{801943BF-9D34-43A4-8A52-B6ADDF481714}"/>
            </a:ext>
          </a:extLst>
        </xdr:cNvPr>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4" name="直線コネクタ 573">
          <a:extLst>
            <a:ext uri="{FF2B5EF4-FFF2-40B4-BE49-F238E27FC236}">
              <a16:creationId xmlns:a16="http://schemas.microsoft.com/office/drawing/2014/main" id="{B3C21231-B007-45A6-BF49-62F0588C7C6B}"/>
            </a:ext>
          </a:extLst>
        </xdr:cNvPr>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5" name="テキスト ボックス 574">
          <a:extLst>
            <a:ext uri="{FF2B5EF4-FFF2-40B4-BE49-F238E27FC236}">
              <a16:creationId xmlns:a16="http://schemas.microsoft.com/office/drawing/2014/main" id="{CBAE5F6F-7ABA-4D01-AD76-6C1B37112746}"/>
            </a:ext>
          </a:extLst>
        </xdr:cNvPr>
        <xdr:cNvSpPr txBox="1"/>
      </xdr:nvSpPr>
      <xdr:spPr>
        <a:xfrm>
          <a:off x="1604917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6" name="直線コネクタ 575">
          <a:extLst>
            <a:ext uri="{FF2B5EF4-FFF2-40B4-BE49-F238E27FC236}">
              <a16:creationId xmlns:a16="http://schemas.microsoft.com/office/drawing/2014/main" id="{2DB73700-3105-493D-9808-E22B59FE85E8}"/>
            </a:ext>
          </a:extLst>
        </xdr:cNvPr>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7" name="テキスト ボックス 576">
          <a:extLst>
            <a:ext uri="{FF2B5EF4-FFF2-40B4-BE49-F238E27FC236}">
              <a16:creationId xmlns:a16="http://schemas.microsoft.com/office/drawing/2014/main" id="{18279A50-7F78-4841-9B24-10E5F889BBAD}"/>
            </a:ext>
          </a:extLst>
        </xdr:cNvPr>
        <xdr:cNvSpPr txBox="1"/>
      </xdr:nvSpPr>
      <xdr:spPr>
        <a:xfrm>
          <a:off x="1604917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8" name="直線コネクタ 577">
          <a:extLst>
            <a:ext uri="{FF2B5EF4-FFF2-40B4-BE49-F238E27FC236}">
              <a16:creationId xmlns:a16="http://schemas.microsoft.com/office/drawing/2014/main" id="{C1A4D426-3612-4EE4-A6B9-A33A92CF4ECB}"/>
            </a:ext>
          </a:extLst>
        </xdr:cNvPr>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9" name="テキスト ボックス 578">
          <a:extLst>
            <a:ext uri="{FF2B5EF4-FFF2-40B4-BE49-F238E27FC236}">
              <a16:creationId xmlns:a16="http://schemas.microsoft.com/office/drawing/2014/main" id="{365C8C1C-8764-4B99-BA2B-1F590824FA63}"/>
            </a:ext>
          </a:extLst>
        </xdr:cNvPr>
        <xdr:cNvSpPr txBox="1"/>
      </xdr:nvSpPr>
      <xdr:spPr>
        <a:xfrm>
          <a:off x="1604917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a:extLst>
            <a:ext uri="{FF2B5EF4-FFF2-40B4-BE49-F238E27FC236}">
              <a16:creationId xmlns:a16="http://schemas.microsoft.com/office/drawing/2014/main" id="{E3704F00-529D-4C6F-9AFE-BA45E4C875FA}"/>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1" name="テキスト ボックス 580">
          <a:extLst>
            <a:ext uri="{FF2B5EF4-FFF2-40B4-BE49-F238E27FC236}">
              <a16:creationId xmlns:a16="http://schemas.microsoft.com/office/drawing/2014/main" id="{BDAA0D5E-1697-44DE-B142-73DB40E76CBA}"/>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保健センター・保健所】&#10;一人当たり面積グラフ枠">
          <a:extLst>
            <a:ext uri="{FF2B5EF4-FFF2-40B4-BE49-F238E27FC236}">
              <a16:creationId xmlns:a16="http://schemas.microsoft.com/office/drawing/2014/main" id="{BDB82DE6-E72B-42C7-BBC1-A5D8EB291069}"/>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139446</xdr:rowOff>
    </xdr:from>
    <xdr:to>
      <xdr:col>116</xdr:col>
      <xdr:colOff>62864</xdr:colOff>
      <xdr:row>63</xdr:row>
      <xdr:rowOff>125730</xdr:rowOff>
    </xdr:to>
    <xdr:cxnSp macro="">
      <xdr:nvCxnSpPr>
        <xdr:cNvPr id="583" name="直線コネクタ 582">
          <a:extLst>
            <a:ext uri="{FF2B5EF4-FFF2-40B4-BE49-F238E27FC236}">
              <a16:creationId xmlns:a16="http://schemas.microsoft.com/office/drawing/2014/main" id="{A67F87B9-1BAC-4123-B0E4-74B7EE747E9B}"/>
            </a:ext>
          </a:extLst>
        </xdr:cNvPr>
        <xdr:cNvCxnSpPr/>
      </xdr:nvCxnSpPr>
      <xdr:spPr>
        <a:xfrm flipV="1">
          <a:off x="19951064" y="9556496"/>
          <a:ext cx="0" cy="976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84" name="【保健センター・保健所】&#10;一人当たり面積最小値テキスト">
          <a:extLst>
            <a:ext uri="{FF2B5EF4-FFF2-40B4-BE49-F238E27FC236}">
              <a16:creationId xmlns:a16="http://schemas.microsoft.com/office/drawing/2014/main" id="{2EE73BCE-6EBD-41A1-8259-AF0AE7888BE0}"/>
            </a:ext>
          </a:extLst>
        </xdr:cNvPr>
        <xdr:cNvSpPr txBox="1"/>
      </xdr:nvSpPr>
      <xdr:spPr>
        <a:xfrm>
          <a:off x="19989800"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85" name="直線コネクタ 584">
          <a:extLst>
            <a:ext uri="{FF2B5EF4-FFF2-40B4-BE49-F238E27FC236}">
              <a16:creationId xmlns:a16="http://schemas.microsoft.com/office/drawing/2014/main" id="{05E89891-5BE8-4B50-B38F-12529B02B6F8}"/>
            </a:ext>
          </a:extLst>
        </xdr:cNvPr>
        <xdr:cNvCxnSpPr/>
      </xdr:nvCxnSpPr>
      <xdr:spPr>
        <a:xfrm>
          <a:off x="19881850" y="105333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86123</xdr:rowOff>
    </xdr:from>
    <xdr:ext cx="469744" cy="259045"/>
    <xdr:sp macro="" textlink="">
      <xdr:nvSpPr>
        <xdr:cNvPr id="586" name="【保健センター・保健所】&#10;一人当たり面積最大値テキスト">
          <a:extLst>
            <a:ext uri="{FF2B5EF4-FFF2-40B4-BE49-F238E27FC236}">
              <a16:creationId xmlns:a16="http://schemas.microsoft.com/office/drawing/2014/main" id="{86C74380-D824-425B-BD70-0B166AC8F60D}"/>
            </a:ext>
          </a:extLst>
        </xdr:cNvPr>
        <xdr:cNvSpPr txBox="1"/>
      </xdr:nvSpPr>
      <xdr:spPr>
        <a:xfrm>
          <a:off x="19989800" y="933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139446</xdr:rowOff>
    </xdr:from>
    <xdr:to>
      <xdr:col>116</xdr:col>
      <xdr:colOff>152400</xdr:colOff>
      <xdr:row>57</xdr:row>
      <xdr:rowOff>139446</xdr:rowOff>
    </xdr:to>
    <xdr:cxnSp macro="">
      <xdr:nvCxnSpPr>
        <xdr:cNvPr id="587" name="直線コネクタ 586">
          <a:extLst>
            <a:ext uri="{FF2B5EF4-FFF2-40B4-BE49-F238E27FC236}">
              <a16:creationId xmlns:a16="http://schemas.microsoft.com/office/drawing/2014/main" id="{984EE626-CF6F-4C8E-B90A-2C914A85685E}"/>
            </a:ext>
          </a:extLst>
        </xdr:cNvPr>
        <xdr:cNvCxnSpPr/>
      </xdr:nvCxnSpPr>
      <xdr:spPr>
        <a:xfrm>
          <a:off x="19881850" y="95564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26941</xdr:rowOff>
    </xdr:from>
    <xdr:ext cx="469744" cy="259045"/>
    <xdr:sp macro="" textlink="">
      <xdr:nvSpPr>
        <xdr:cNvPr id="588" name="【保健センター・保健所】&#10;一人当たり面積平均値テキスト">
          <a:extLst>
            <a:ext uri="{FF2B5EF4-FFF2-40B4-BE49-F238E27FC236}">
              <a16:creationId xmlns:a16="http://schemas.microsoft.com/office/drawing/2014/main" id="{7A5D2ACF-2A0F-4EFA-9967-3DA76461D6BC}"/>
            </a:ext>
          </a:extLst>
        </xdr:cNvPr>
        <xdr:cNvSpPr txBox="1"/>
      </xdr:nvSpPr>
      <xdr:spPr>
        <a:xfrm>
          <a:off x="19989800" y="10104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xdr:rowOff>
    </xdr:from>
    <xdr:to>
      <xdr:col>116</xdr:col>
      <xdr:colOff>114300</xdr:colOff>
      <xdr:row>62</xdr:row>
      <xdr:rowOff>105664</xdr:rowOff>
    </xdr:to>
    <xdr:sp macro="" textlink="">
      <xdr:nvSpPr>
        <xdr:cNvPr id="589" name="フローチャート: 判断 588">
          <a:extLst>
            <a:ext uri="{FF2B5EF4-FFF2-40B4-BE49-F238E27FC236}">
              <a16:creationId xmlns:a16="http://schemas.microsoft.com/office/drawing/2014/main" id="{A6999B8A-1793-4B04-BDEB-962E37C79C89}"/>
            </a:ext>
          </a:extLst>
        </xdr:cNvPr>
        <xdr:cNvSpPr/>
      </xdr:nvSpPr>
      <xdr:spPr>
        <a:xfrm>
          <a:off x="19900900" y="102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129794</xdr:rowOff>
    </xdr:from>
    <xdr:to>
      <xdr:col>112</xdr:col>
      <xdr:colOff>38100</xdr:colOff>
      <xdr:row>62</xdr:row>
      <xdr:rowOff>59944</xdr:rowOff>
    </xdr:to>
    <xdr:sp macro="" textlink="">
      <xdr:nvSpPr>
        <xdr:cNvPr id="590" name="フローチャート: 判断 589">
          <a:extLst>
            <a:ext uri="{FF2B5EF4-FFF2-40B4-BE49-F238E27FC236}">
              <a16:creationId xmlns:a16="http://schemas.microsoft.com/office/drawing/2014/main" id="{7E5108C3-2CC9-4D48-B7E5-CCC9007D016D}"/>
            </a:ext>
          </a:extLst>
        </xdr:cNvPr>
        <xdr:cNvSpPr/>
      </xdr:nvSpPr>
      <xdr:spPr>
        <a:xfrm>
          <a:off x="19157950" y="1020724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134366</xdr:rowOff>
    </xdr:from>
    <xdr:to>
      <xdr:col>107</xdr:col>
      <xdr:colOff>101600</xdr:colOff>
      <xdr:row>62</xdr:row>
      <xdr:rowOff>64516</xdr:rowOff>
    </xdr:to>
    <xdr:sp macro="" textlink="">
      <xdr:nvSpPr>
        <xdr:cNvPr id="591" name="フローチャート: 判断 590">
          <a:extLst>
            <a:ext uri="{FF2B5EF4-FFF2-40B4-BE49-F238E27FC236}">
              <a16:creationId xmlns:a16="http://schemas.microsoft.com/office/drawing/2014/main" id="{E09D583C-86E9-449E-9AD7-084EA6AA1078}"/>
            </a:ext>
          </a:extLst>
        </xdr:cNvPr>
        <xdr:cNvSpPr/>
      </xdr:nvSpPr>
      <xdr:spPr>
        <a:xfrm>
          <a:off x="18345150" y="102118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148082</xdr:rowOff>
    </xdr:from>
    <xdr:to>
      <xdr:col>102</xdr:col>
      <xdr:colOff>165100</xdr:colOff>
      <xdr:row>62</xdr:row>
      <xdr:rowOff>78232</xdr:rowOff>
    </xdr:to>
    <xdr:sp macro="" textlink="">
      <xdr:nvSpPr>
        <xdr:cNvPr id="592" name="フローチャート: 判断 591">
          <a:extLst>
            <a:ext uri="{FF2B5EF4-FFF2-40B4-BE49-F238E27FC236}">
              <a16:creationId xmlns:a16="http://schemas.microsoft.com/office/drawing/2014/main" id="{63D9045D-CB69-4775-8B93-C5B78CFF3604}"/>
            </a:ext>
          </a:extLst>
        </xdr:cNvPr>
        <xdr:cNvSpPr/>
      </xdr:nvSpPr>
      <xdr:spPr>
        <a:xfrm>
          <a:off x="17551400" y="1022553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166370</xdr:rowOff>
    </xdr:from>
    <xdr:to>
      <xdr:col>98</xdr:col>
      <xdr:colOff>38100</xdr:colOff>
      <xdr:row>62</xdr:row>
      <xdr:rowOff>96520</xdr:rowOff>
    </xdr:to>
    <xdr:sp macro="" textlink="">
      <xdr:nvSpPr>
        <xdr:cNvPr id="593" name="フローチャート: 判断 592">
          <a:extLst>
            <a:ext uri="{FF2B5EF4-FFF2-40B4-BE49-F238E27FC236}">
              <a16:creationId xmlns:a16="http://schemas.microsoft.com/office/drawing/2014/main" id="{F92B74A0-1948-413B-86F0-AD8C4321D0B0}"/>
            </a:ext>
          </a:extLst>
        </xdr:cNvPr>
        <xdr:cNvSpPr/>
      </xdr:nvSpPr>
      <xdr:spPr>
        <a:xfrm>
          <a:off x="16757650" y="102438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E7D38887-7C99-4EB4-ADF9-CE7311279D7A}"/>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2AA3C6D7-DE7B-4731-B3F3-E7723538149D}"/>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90FA113B-1427-496A-B090-6F1863E2D639}"/>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E08A350D-CBE1-4F1A-A0FF-B2B1E4F41507}"/>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8BE5DB1D-E6C6-44C9-8B9C-FC8A229A0D44}"/>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168656</xdr:rowOff>
    </xdr:from>
    <xdr:to>
      <xdr:col>116</xdr:col>
      <xdr:colOff>114300</xdr:colOff>
      <xdr:row>63</xdr:row>
      <xdr:rowOff>98806</xdr:rowOff>
    </xdr:to>
    <xdr:sp macro="" textlink="">
      <xdr:nvSpPr>
        <xdr:cNvPr id="599" name="楕円 598">
          <a:extLst>
            <a:ext uri="{FF2B5EF4-FFF2-40B4-BE49-F238E27FC236}">
              <a16:creationId xmlns:a16="http://schemas.microsoft.com/office/drawing/2014/main" id="{48BF8AF1-FB3A-4F3C-8BDB-D6541E6E7411}"/>
            </a:ext>
          </a:extLst>
        </xdr:cNvPr>
        <xdr:cNvSpPr/>
      </xdr:nvSpPr>
      <xdr:spPr>
        <a:xfrm>
          <a:off x="19900900" y="1040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83583</xdr:rowOff>
    </xdr:from>
    <xdr:ext cx="469744" cy="259045"/>
    <xdr:sp macro="" textlink="">
      <xdr:nvSpPr>
        <xdr:cNvPr id="600" name="【保健センター・保健所】&#10;一人当たり面積該当値テキスト">
          <a:extLst>
            <a:ext uri="{FF2B5EF4-FFF2-40B4-BE49-F238E27FC236}">
              <a16:creationId xmlns:a16="http://schemas.microsoft.com/office/drawing/2014/main" id="{4640A1DA-86A6-427D-BD3C-4A9DBC84641F}"/>
            </a:ext>
          </a:extLst>
        </xdr:cNvPr>
        <xdr:cNvSpPr txBox="1"/>
      </xdr:nvSpPr>
      <xdr:spPr>
        <a:xfrm>
          <a:off x="19989800" y="1032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168656</xdr:rowOff>
    </xdr:from>
    <xdr:to>
      <xdr:col>112</xdr:col>
      <xdr:colOff>38100</xdr:colOff>
      <xdr:row>63</xdr:row>
      <xdr:rowOff>98806</xdr:rowOff>
    </xdr:to>
    <xdr:sp macro="" textlink="">
      <xdr:nvSpPr>
        <xdr:cNvPr id="601" name="楕円 600">
          <a:extLst>
            <a:ext uri="{FF2B5EF4-FFF2-40B4-BE49-F238E27FC236}">
              <a16:creationId xmlns:a16="http://schemas.microsoft.com/office/drawing/2014/main" id="{2E81F33B-1CA2-4AA2-8D6A-090F5E9D5098}"/>
            </a:ext>
          </a:extLst>
        </xdr:cNvPr>
        <xdr:cNvSpPr/>
      </xdr:nvSpPr>
      <xdr:spPr>
        <a:xfrm>
          <a:off x="19157950" y="1040485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48006</xdr:rowOff>
    </xdr:from>
    <xdr:to>
      <xdr:col>116</xdr:col>
      <xdr:colOff>63500</xdr:colOff>
      <xdr:row>63</xdr:row>
      <xdr:rowOff>48006</xdr:rowOff>
    </xdr:to>
    <xdr:cxnSp macro="">
      <xdr:nvCxnSpPr>
        <xdr:cNvPr id="602" name="直線コネクタ 601">
          <a:extLst>
            <a:ext uri="{FF2B5EF4-FFF2-40B4-BE49-F238E27FC236}">
              <a16:creationId xmlns:a16="http://schemas.microsoft.com/office/drawing/2014/main" id="{63008C6C-A6B8-4CA8-84BB-445E2CFC0B05}"/>
            </a:ext>
          </a:extLst>
        </xdr:cNvPr>
        <xdr:cNvCxnSpPr/>
      </xdr:nvCxnSpPr>
      <xdr:spPr>
        <a:xfrm>
          <a:off x="19202400" y="10455656"/>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168656</xdr:rowOff>
    </xdr:from>
    <xdr:to>
      <xdr:col>107</xdr:col>
      <xdr:colOff>101600</xdr:colOff>
      <xdr:row>63</xdr:row>
      <xdr:rowOff>98806</xdr:rowOff>
    </xdr:to>
    <xdr:sp macro="" textlink="">
      <xdr:nvSpPr>
        <xdr:cNvPr id="603" name="楕円 602">
          <a:extLst>
            <a:ext uri="{FF2B5EF4-FFF2-40B4-BE49-F238E27FC236}">
              <a16:creationId xmlns:a16="http://schemas.microsoft.com/office/drawing/2014/main" id="{62AC2CAE-CD36-4E5A-9141-1491BDB5DD6D}"/>
            </a:ext>
          </a:extLst>
        </xdr:cNvPr>
        <xdr:cNvSpPr/>
      </xdr:nvSpPr>
      <xdr:spPr>
        <a:xfrm>
          <a:off x="18345150" y="1040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48006</xdr:rowOff>
    </xdr:from>
    <xdr:to>
      <xdr:col>111</xdr:col>
      <xdr:colOff>177800</xdr:colOff>
      <xdr:row>63</xdr:row>
      <xdr:rowOff>48006</xdr:rowOff>
    </xdr:to>
    <xdr:cxnSp macro="">
      <xdr:nvCxnSpPr>
        <xdr:cNvPr id="604" name="直線コネクタ 603">
          <a:extLst>
            <a:ext uri="{FF2B5EF4-FFF2-40B4-BE49-F238E27FC236}">
              <a16:creationId xmlns:a16="http://schemas.microsoft.com/office/drawing/2014/main" id="{3F210D67-B5A0-4BC2-9FAE-EE8FE8A4894D}"/>
            </a:ext>
          </a:extLst>
        </xdr:cNvPr>
        <xdr:cNvCxnSpPr/>
      </xdr:nvCxnSpPr>
      <xdr:spPr>
        <a:xfrm>
          <a:off x="18395950" y="10455656"/>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168656</xdr:rowOff>
    </xdr:from>
    <xdr:to>
      <xdr:col>102</xdr:col>
      <xdr:colOff>165100</xdr:colOff>
      <xdr:row>63</xdr:row>
      <xdr:rowOff>98806</xdr:rowOff>
    </xdr:to>
    <xdr:sp macro="" textlink="">
      <xdr:nvSpPr>
        <xdr:cNvPr id="605" name="楕円 604">
          <a:extLst>
            <a:ext uri="{FF2B5EF4-FFF2-40B4-BE49-F238E27FC236}">
              <a16:creationId xmlns:a16="http://schemas.microsoft.com/office/drawing/2014/main" id="{8D160481-5AB1-47DC-8A44-57CAF5D9F6A7}"/>
            </a:ext>
          </a:extLst>
        </xdr:cNvPr>
        <xdr:cNvSpPr/>
      </xdr:nvSpPr>
      <xdr:spPr>
        <a:xfrm>
          <a:off x="17551400" y="1040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48006</xdr:rowOff>
    </xdr:from>
    <xdr:to>
      <xdr:col>107</xdr:col>
      <xdr:colOff>50800</xdr:colOff>
      <xdr:row>63</xdr:row>
      <xdr:rowOff>48006</xdr:rowOff>
    </xdr:to>
    <xdr:cxnSp macro="">
      <xdr:nvCxnSpPr>
        <xdr:cNvPr id="606" name="直線コネクタ 605">
          <a:extLst>
            <a:ext uri="{FF2B5EF4-FFF2-40B4-BE49-F238E27FC236}">
              <a16:creationId xmlns:a16="http://schemas.microsoft.com/office/drawing/2014/main" id="{49FFBAFA-5DF8-48E7-8E0B-65E7457D278B}"/>
            </a:ext>
          </a:extLst>
        </xdr:cNvPr>
        <xdr:cNvCxnSpPr/>
      </xdr:nvCxnSpPr>
      <xdr:spPr>
        <a:xfrm>
          <a:off x="17602200" y="10455656"/>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168656</xdr:rowOff>
    </xdr:from>
    <xdr:to>
      <xdr:col>98</xdr:col>
      <xdr:colOff>38100</xdr:colOff>
      <xdr:row>63</xdr:row>
      <xdr:rowOff>98806</xdr:rowOff>
    </xdr:to>
    <xdr:sp macro="" textlink="">
      <xdr:nvSpPr>
        <xdr:cNvPr id="607" name="楕円 606">
          <a:extLst>
            <a:ext uri="{FF2B5EF4-FFF2-40B4-BE49-F238E27FC236}">
              <a16:creationId xmlns:a16="http://schemas.microsoft.com/office/drawing/2014/main" id="{3D2F05AB-9C9C-4B24-960E-C119685EB9A1}"/>
            </a:ext>
          </a:extLst>
        </xdr:cNvPr>
        <xdr:cNvSpPr/>
      </xdr:nvSpPr>
      <xdr:spPr>
        <a:xfrm>
          <a:off x="16757650" y="1040485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48006</xdr:rowOff>
    </xdr:from>
    <xdr:to>
      <xdr:col>102</xdr:col>
      <xdr:colOff>114300</xdr:colOff>
      <xdr:row>63</xdr:row>
      <xdr:rowOff>48006</xdr:rowOff>
    </xdr:to>
    <xdr:cxnSp macro="">
      <xdr:nvCxnSpPr>
        <xdr:cNvPr id="608" name="直線コネクタ 607">
          <a:extLst>
            <a:ext uri="{FF2B5EF4-FFF2-40B4-BE49-F238E27FC236}">
              <a16:creationId xmlns:a16="http://schemas.microsoft.com/office/drawing/2014/main" id="{6CB68A3F-4C95-4C26-B4CD-38A77C0C2C19}"/>
            </a:ext>
          </a:extLst>
        </xdr:cNvPr>
        <xdr:cNvCxnSpPr/>
      </xdr:nvCxnSpPr>
      <xdr:spPr>
        <a:xfrm>
          <a:off x="16802100" y="10455656"/>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76471</xdr:rowOff>
    </xdr:from>
    <xdr:ext cx="469744" cy="259045"/>
    <xdr:sp macro="" textlink="">
      <xdr:nvSpPr>
        <xdr:cNvPr id="609" name="n_1aveValue【保健センター・保健所】&#10;一人当たり面積">
          <a:extLst>
            <a:ext uri="{FF2B5EF4-FFF2-40B4-BE49-F238E27FC236}">
              <a16:creationId xmlns:a16="http://schemas.microsoft.com/office/drawing/2014/main" id="{05188CCD-6498-40D0-ADB9-9E6721A769B7}"/>
            </a:ext>
          </a:extLst>
        </xdr:cNvPr>
        <xdr:cNvSpPr txBox="1"/>
      </xdr:nvSpPr>
      <xdr:spPr>
        <a:xfrm>
          <a:off x="18980227" y="9988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81043</xdr:rowOff>
    </xdr:from>
    <xdr:ext cx="469744" cy="259045"/>
    <xdr:sp macro="" textlink="">
      <xdr:nvSpPr>
        <xdr:cNvPr id="610" name="n_2aveValue【保健センター・保健所】&#10;一人当たり面積">
          <a:extLst>
            <a:ext uri="{FF2B5EF4-FFF2-40B4-BE49-F238E27FC236}">
              <a16:creationId xmlns:a16="http://schemas.microsoft.com/office/drawing/2014/main" id="{325DDEB8-FEF8-4BB7-B9DD-0EBE71500762}"/>
            </a:ext>
          </a:extLst>
        </xdr:cNvPr>
        <xdr:cNvSpPr txBox="1"/>
      </xdr:nvSpPr>
      <xdr:spPr>
        <a:xfrm>
          <a:off x="18180127" y="9993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94759</xdr:rowOff>
    </xdr:from>
    <xdr:ext cx="469744" cy="259045"/>
    <xdr:sp macro="" textlink="">
      <xdr:nvSpPr>
        <xdr:cNvPr id="611" name="n_3aveValue【保健センター・保健所】&#10;一人当たり面積">
          <a:extLst>
            <a:ext uri="{FF2B5EF4-FFF2-40B4-BE49-F238E27FC236}">
              <a16:creationId xmlns:a16="http://schemas.microsoft.com/office/drawing/2014/main" id="{47859C8A-A7F2-4006-B515-4538F6F05D4D}"/>
            </a:ext>
          </a:extLst>
        </xdr:cNvPr>
        <xdr:cNvSpPr txBox="1"/>
      </xdr:nvSpPr>
      <xdr:spPr>
        <a:xfrm>
          <a:off x="17386377" y="1000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113047</xdr:rowOff>
    </xdr:from>
    <xdr:ext cx="469744" cy="259045"/>
    <xdr:sp macro="" textlink="">
      <xdr:nvSpPr>
        <xdr:cNvPr id="612" name="n_4aveValue【保健センター・保健所】&#10;一人当たり面積">
          <a:extLst>
            <a:ext uri="{FF2B5EF4-FFF2-40B4-BE49-F238E27FC236}">
              <a16:creationId xmlns:a16="http://schemas.microsoft.com/office/drawing/2014/main" id="{81C0A10F-52AB-46EC-8A99-6DFC83B16485}"/>
            </a:ext>
          </a:extLst>
        </xdr:cNvPr>
        <xdr:cNvSpPr txBox="1"/>
      </xdr:nvSpPr>
      <xdr:spPr>
        <a:xfrm>
          <a:off x="16592627" y="1002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89933</xdr:rowOff>
    </xdr:from>
    <xdr:ext cx="469744" cy="259045"/>
    <xdr:sp macro="" textlink="">
      <xdr:nvSpPr>
        <xdr:cNvPr id="613" name="n_1mainValue【保健センター・保健所】&#10;一人当たり面積">
          <a:extLst>
            <a:ext uri="{FF2B5EF4-FFF2-40B4-BE49-F238E27FC236}">
              <a16:creationId xmlns:a16="http://schemas.microsoft.com/office/drawing/2014/main" id="{9B74B9DE-FAE8-4FFE-B53E-E918BD7EE76C}"/>
            </a:ext>
          </a:extLst>
        </xdr:cNvPr>
        <xdr:cNvSpPr txBox="1"/>
      </xdr:nvSpPr>
      <xdr:spPr>
        <a:xfrm>
          <a:off x="18980227" y="1049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89933</xdr:rowOff>
    </xdr:from>
    <xdr:ext cx="469744" cy="259045"/>
    <xdr:sp macro="" textlink="">
      <xdr:nvSpPr>
        <xdr:cNvPr id="614" name="n_2mainValue【保健センター・保健所】&#10;一人当たり面積">
          <a:extLst>
            <a:ext uri="{FF2B5EF4-FFF2-40B4-BE49-F238E27FC236}">
              <a16:creationId xmlns:a16="http://schemas.microsoft.com/office/drawing/2014/main" id="{30799890-1B2B-41DD-A254-4079024990DD}"/>
            </a:ext>
          </a:extLst>
        </xdr:cNvPr>
        <xdr:cNvSpPr txBox="1"/>
      </xdr:nvSpPr>
      <xdr:spPr>
        <a:xfrm>
          <a:off x="18180127" y="1049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89933</xdr:rowOff>
    </xdr:from>
    <xdr:ext cx="469744" cy="259045"/>
    <xdr:sp macro="" textlink="">
      <xdr:nvSpPr>
        <xdr:cNvPr id="615" name="n_3mainValue【保健センター・保健所】&#10;一人当たり面積">
          <a:extLst>
            <a:ext uri="{FF2B5EF4-FFF2-40B4-BE49-F238E27FC236}">
              <a16:creationId xmlns:a16="http://schemas.microsoft.com/office/drawing/2014/main" id="{4C2A59AA-D8A9-4A30-A2B5-00C8670FC7AF}"/>
            </a:ext>
          </a:extLst>
        </xdr:cNvPr>
        <xdr:cNvSpPr txBox="1"/>
      </xdr:nvSpPr>
      <xdr:spPr>
        <a:xfrm>
          <a:off x="17386377" y="1049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89933</xdr:rowOff>
    </xdr:from>
    <xdr:ext cx="469744" cy="259045"/>
    <xdr:sp macro="" textlink="">
      <xdr:nvSpPr>
        <xdr:cNvPr id="616" name="n_4mainValue【保健センター・保健所】&#10;一人当たり面積">
          <a:extLst>
            <a:ext uri="{FF2B5EF4-FFF2-40B4-BE49-F238E27FC236}">
              <a16:creationId xmlns:a16="http://schemas.microsoft.com/office/drawing/2014/main" id="{0D8FFDBF-57DC-4D67-A301-83AFF3366FD5}"/>
            </a:ext>
          </a:extLst>
        </xdr:cNvPr>
        <xdr:cNvSpPr txBox="1"/>
      </xdr:nvSpPr>
      <xdr:spPr>
        <a:xfrm>
          <a:off x="16592627" y="1049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7" name="正方形/長方形 616">
          <a:extLst>
            <a:ext uri="{FF2B5EF4-FFF2-40B4-BE49-F238E27FC236}">
              <a16:creationId xmlns:a16="http://schemas.microsoft.com/office/drawing/2014/main" id="{69E27B4F-718C-4A3E-B211-39C5993DE202}"/>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8" name="正方形/長方形 617">
          <a:extLst>
            <a:ext uri="{FF2B5EF4-FFF2-40B4-BE49-F238E27FC236}">
              <a16:creationId xmlns:a16="http://schemas.microsoft.com/office/drawing/2014/main" id="{FA79C77B-03E2-417C-98C9-75ADAA96579A}"/>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9" name="正方形/長方形 618">
          <a:extLst>
            <a:ext uri="{FF2B5EF4-FFF2-40B4-BE49-F238E27FC236}">
              <a16:creationId xmlns:a16="http://schemas.microsoft.com/office/drawing/2014/main" id="{E6844C1A-39DB-4186-BC33-BA78DE9EBAF4}"/>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0" name="正方形/長方形 619">
          <a:extLst>
            <a:ext uri="{FF2B5EF4-FFF2-40B4-BE49-F238E27FC236}">
              <a16:creationId xmlns:a16="http://schemas.microsoft.com/office/drawing/2014/main" id="{96924F19-B347-47C4-A591-AB533A08AD67}"/>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1" name="正方形/長方形 620">
          <a:extLst>
            <a:ext uri="{FF2B5EF4-FFF2-40B4-BE49-F238E27FC236}">
              <a16:creationId xmlns:a16="http://schemas.microsoft.com/office/drawing/2014/main" id="{F61E1744-35FE-4914-99F9-C72C3C4C0179}"/>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2" name="正方形/長方形 621">
          <a:extLst>
            <a:ext uri="{FF2B5EF4-FFF2-40B4-BE49-F238E27FC236}">
              <a16:creationId xmlns:a16="http://schemas.microsoft.com/office/drawing/2014/main" id="{57ABA2F8-CF44-4911-B000-E5B593BEB2E3}"/>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3" name="正方形/長方形 622">
          <a:extLst>
            <a:ext uri="{FF2B5EF4-FFF2-40B4-BE49-F238E27FC236}">
              <a16:creationId xmlns:a16="http://schemas.microsoft.com/office/drawing/2014/main" id="{85614153-0A57-4FA7-AD7C-E10469B3B8FA}"/>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4" name="正方形/長方形 623">
          <a:extLst>
            <a:ext uri="{FF2B5EF4-FFF2-40B4-BE49-F238E27FC236}">
              <a16:creationId xmlns:a16="http://schemas.microsoft.com/office/drawing/2014/main" id="{BF4E78AD-3819-4FE8-B46D-AD0D27F6E728}"/>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5" name="テキスト ボックス 624">
          <a:extLst>
            <a:ext uri="{FF2B5EF4-FFF2-40B4-BE49-F238E27FC236}">
              <a16:creationId xmlns:a16="http://schemas.microsoft.com/office/drawing/2014/main" id="{452A493C-25C0-4733-A800-BC6F07FB866B}"/>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6" name="直線コネクタ 625">
          <a:extLst>
            <a:ext uri="{FF2B5EF4-FFF2-40B4-BE49-F238E27FC236}">
              <a16:creationId xmlns:a16="http://schemas.microsoft.com/office/drawing/2014/main" id="{6BBA8BB0-E0FE-46B8-B161-0D3C6142D8E2}"/>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7" name="テキスト ボックス 626">
          <a:extLst>
            <a:ext uri="{FF2B5EF4-FFF2-40B4-BE49-F238E27FC236}">
              <a16:creationId xmlns:a16="http://schemas.microsoft.com/office/drawing/2014/main" id="{C72D6E36-B6FD-4534-B029-563CB48513E4}"/>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8" name="直線コネクタ 627">
          <a:extLst>
            <a:ext uri="{FF2B5EF4-FFF2-40B4-BE49-F238E27FC236}">
              <a16:creationId xmlns:a16="http://schemas.microsoft.com/office/drawing/2014/main" id="{564D6D10-AA2F-44CB-ACC8-0BCB4E815A1C}"/>
            </a:ext>
          </a:extLst>
        </xdr:cNvPr>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9" name="テキスト ボックス 628">
          <a:extLst>
            <a:ext uri="{FF2B5EF4-FFF2-40B4-BE49-F238E27FC236}">
              <a16:creationId xmlns:a16="http://schemas.microsoft.com/office/drawing/2014/main" id="{9FFE5692-CABB-4EFC-AF7B-7D53F7EE03C7}"/>
            </a:ext>
          </a:extLst>
        </xdr:cNvPr>
        <xdr:cNvSpPr txBox="1"/>
      </xdr:nvSpPr>
      <xdr:spPr>
        <a:xfrm>
          <a:off x="107977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0" name="直線コネクタ 629">
          <a:extLst>
            <a:ext uri="{FF2B5EF4-FFF2-40B4-BE49-F238E27FC236}">
              <a16:creationId xmlns:a16="http://schemas.microsoft.com/office/drawing/2014/main" id="{4C2FB47C-AE7E-408C-86D2-818C0A0DB5C5}"/>
            </a:ext>
          </a:extLst>
        </xdr:cNvPr>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1" name="テキスト ボックス 630">
          <a:extLst>
            <a:ext uri="{FF2B5EF4-FFF2-40B4-BE49-F238E27FC236}">
              <a16:creationId xmlns:a16="http://schemas.microsoft.com/office/drawing/2014/main" id="{2DFD5824-C6D3-44DB-A479-2E563157D3C4}"/>
            </a:ext>
          </a:extLst>
        </xdr:cNvPr>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2" name="直線コネクタ 631">
          <a:extLst>
            <a:ext uri="{FF2B5EF4-FFF2-40B4-BE49-F238E27FC236}">
              <a16:creationId xmlns:a16="http://schemas.microsoft.com/office/drawing/2014/main" id="{3AB18106-8D97-47D1-A21E-56E379D1096A}"/>
            </a:ext>
          </a:extLst>
        </xdr:cNvPr>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3" name="テキスト ボックス 632">
          <a:extLst>
            <a:ext uri="{FF2B5EF4-FFF2-40B4-BE49-F238E27FC236}">
              <a16:creationId xmlns:a16="http://schemas.microsoft.com/office/drawing/2014/main" id="{F58FD1AC-E0D4-43E0-8597-230EDB739C3B}"/>
            </a:ext>
          </a:extLst>
        </xdr:cNvPr>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4" name="直線コネクタ 633">
          <a:extLst>
            <a:ext uri="{FF2B5EF4-FFF2-40B4-BE49-F238E27FC236}">
              <a16:creationId xmlns:a16="http://schemas.microsoft.com/office/drawing/2014/main" id="{4CAEFAE6-5795-475B-A3D2-7381D111A97D}"/>
            </a:ext>
          </a:extLst>
        </xdr:cNvPr>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5" name="テキスト ボックス 634">
          <a:extLst>
            <a:ext uri="{FF2B5EF4-FFF2-40B4-BE49-F238E27FC236}">
              <a16:creationId xmlns:a16="http://schemas.microsoft.com/office/drawing/2014/main" id="{9E0EA3D5-46F1-4948-84BB-E619870B1664}"/>
            </a:ext>
          </a:extLst>
        </xdr:cNvPr>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6" name="直線コネクタ 635">
          <a:extLst>
            <a:ext uri="{FF2B5EF4-FFF2-40B4-BE49-F238E27FC236}">
              <a16:creationId xmlns:a16="http://schemas.microsoft.com/office/drawing/2014/main" id="{7F5F6846-CBCC-4680-B98E-4DD809017201}"/>
            </a:ext>
          </a:extLst>
        </xdr:cNvPr>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7" name="テキスト ボックス 636">
          <a:extLst>
            <a:ext uri="{FF2B5EF4-FFF2-40B4-BE49-F238E27FC236}">
              <a16:creationId xmlns:a16="http://schemas.microsoft.com/office/drawing/2014/main" id="{15EABA6C-A443-492F-B863-BF0BD2BE9CA6}"/>
            </a:ext>
          </a:extLst>
        </xdr:cNvPr>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8" name="直線コネクタ 637">
          <a:extLst>
            <a:ext uri="{FF2B5EF4-FFF2-40B4-BE49-F238E27FC236}">
              <a16:creationId xmlns:a16="http://schemas.microsoft.com/office/drawing/2014/main" id="{5AC8BFC7-4053-4B68-B79E-AFC69F9B8A23}"/>
            </a:ext>
          </a:extLst>
        </xdr:cNvPr>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9" name="テキスト ボックス 638">
          <a:extLst>
            <a:ext uri="{FF2B5EF4-FFF2-40B4-BE49-F238E27FC236}">
              <a16:creationId xmlns:a16="http://schemas.microsoft.com/office/drawing/2014/main" id="{F34C7F08-3532-416A-B4B7-ABD82E2B8DEC}"/>
            </a:ext>
          </a:extLst>
        </xdr:cNvPr>
        <xdr:cNvSpPr txBox="1"/>
      </xdr:nvSpPr>
      <xdr:spPr>
        <a:xfrm>
          <a:off x="1090691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a:extLst>
            <a:ext uri="{FF2B5EF4-FFF2-40B4-BE49-F238E27FC236}">
              <a16:creationId xmlns:a16="http://schemas.microsoft.com/office/drawing/2014/main" id="{FD238E44-68B9-4842-9F59-ED044B96CECB}"/>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1" name="【消防施設】&#10;有形固定資産減価償却率グラフ枠">
          <a:extLst>
            <a:ext uri="{FF2B5EF4-FFF2-40B4-BE49-F238E27FC236}">
              <a16:creationId xmlns:a16="http://schemas.microsoft.com/office/drawing/2014/main" id="{7187C3E0-7EB3-4593-B581-711F61611BC7}"/>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168729</xdr:rowOff>
    </xdr:to>
    <xdr:cxnSp macro="">
      <xdr:nvCxnSpPr>
        <xdr:cNvPr id="642" name="直線コネクタ 641">
          <a:extLst>
            <a:ext uri="{FF2B5EF4-FFF2-40B4-BE49-F238E27FC236}">
              <a16:creationId xmlns:a16="http://schemas.microsoft.com/office/drawing/2014/main" id="{56E9AA0B-C7A3-414F-847F-DB9DD23B0C03}"/>
            </a:ext>
          </a:extLst>
        </xdr:cNvPr>
        <xdr:cNvCxnSpPr/>
      </xdr:nvCxnSpPr>
      <xdr:spPr>
        <a:xfrm flipV="1">
          <a:off x="14699614" y="12927149"/>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3" name="【消防施設】&#10;有形固定資産減価償却率最小値テキスト">
          <a:extLst>
            <a:ext uri="{FF2B5EF4-FFF2-40B4-BE49-F238E27FC236}">
              <a16:creationId xmlns:a16="http://schemas.microsoft.com/office/drawing/2014/main" id="{F2C3C9C7-7470-4E8D-8E23-E0B3493EBC29}"/>
            </a:ext>
          </a:extLst>
        </xdr:cNvPr>
        <xdr:cNvSpPr txBox="1"/>
      </xdr:nvSpPr>
      <xdr:spPr>
        <a:xfrm>
          <a:off x="1473835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4" name="直線コネクタ 643">
          <a:extLst>
            <a:ext uri="{FF2B5EF4-FFF2-40B4-BE49-F238E27FC236}">
              <a16:creationId xmlns:a16="http://schemas.microsoft.com/office/drawing/2014/main" id="{F31B5A68-B650-4D5D-8E53-019B334BF12A}"/>
            </a:ext>
          </a:extLst>
        </xdr:cNvPr>
        <xdr:cNvCxnSpPr/>
      </xdr:nvCxnSpPr>
      <xdr:spPr>
        <a:xfrm>
          <a:off x="146113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645" name="【消防施設】&#10;有形固定資産減価償却率最大値テキスト">
          <a:extLst>
            <a:ext uri="{FF2B5EF4-FFF2-40B4-BE49-F238E27FC236}">
              <a16:creationId xmlns:a16="http://schemas.microsoft.com/office/drawing/2014/main" id="{580EEE3F-95CB-4D19-B13B-EAEB3FD05F6A}"/>
            </a:ext>
          </a:extLst>
        </xdr:cNvPr>
        <xdr:cNvSpPr txBox="1"/>
      </xdr:nvSpPr>
      <xdr:spPr>
        <a:xfrm>
          <a:off x="14738350" y="127150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646" name="直線コネクタ 645">
          <a:extLst>
            <a:ext uri="{FF2B5EF4-FFF2-40B4-BE49-F238E27FC236}">
              <a16:creationId xmlns:a16="http://schemas.microsoft.com/office/drawing/2014/main" id="{41109C49-B2AC-46DC-A105-AEEE02F0862E}"/>
            </a:ext>
          </a:extLst>
        </xdr:cNvPr>
        <xdr:cNvCxnSpPr/>
      </xdr:nvCxnSpPr>
      <xdr:spPr>
        <a:xfrm>
          <a:off x="14611350" y="129271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49365</xdr:rowOff>
    </xdr:from>
    <xdr:ext cx="405111" cy="259045"/>
    <xdr:sp macro="" textlink="">
      <xdr:nvSpPr>
        <xdr:cNvPr id="647" name="【消防施設】&#10;有形固定資産減価償却率平均値テキスト">
          <a:extLst>
            <a:ext uri="{FF2B5EF4-FFF2-40B4-BE49-F238E27FC236}">
              <a16:creationId xmlns:a16="http://schemas.microsoft.com/office/drawing/2014/main" id="{FE95CE93-F4C3-48C5-8F20-837FF37C7D67}"/>
            </a:ext>
          </a:extLst>
        </xdr:cNvPr>
        <xdr:cNvSpPr txBox="1"/>
      </xdr:nvSpPr>
      <xdr:spPr>
        <a:xfrm>
          <a:off x="14738350" y="13428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26488</xdr:rowOff>
    </xdr:from>
    <xdr:to>
      <xdr:col>85</xdr:col>
      <xdr:colOff>177800</xdr:colOff>
      <xdr:row>82</xdr:row>
      <xdr:rowOff>128088</xdr:rowOff>
    </xdr:to>
    <xdr:sp macro="" textlink="">
      <xdr:nvSpPr>
        <xdr:cNvPr id="648" name="フローチャート: 判断 647">
          <a:extLst>
            <a:ext uri="{FF2B5EF4-FFF2-40B4-BE49-F238E27FC236}">
              <a16:creationId xmlns:a16="http://schemas.microsoft.com/office/drawing/2014/main" id="{31489AAB-6E77-4B94-8C85-82C980EF2030}"/>
            </a:ext>
          </a:extLst>
        </xdr:cNvPr>
        <xdr:cNvSpPr/>
      </xdr:nvSpPr>
      <xdr:spPr>
        <a:xfrm>
          <a:off x="14649450" y="13571038"/>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166914</xdr:rowOff>
    </xdr:from>
    <xdr:to>
      <xdr:col>81</xdr:col>
      <xdr:colOff>101600</xdr:colOff>
      <xdr:row>82</xdr:row>
      <xdr:rowOff>97064</xdr:rowOff>
    </xdr:to>
    <xdr:sp macro="" textlink="">
      <xdr:nvSpPr>
        <xdr:cNvPr id="649" name="フローチャート: 判断 648">
          <a:extLst>
            <a:ext uri="{FF2B5EF4-FFF2-40B4-BE49-F238E27FC236}">
              <a16:creationId xmlns:a16="http://schemas.microsoft.com/office/drawing/2014/main" id="{25AFC0B1-7C97-408F-8B35-5C340D46C9D3}"/>
            </a:ext>
          </a:extLst>
        </xdr:cNvPr>
        <xdr:cNvSpPr/>
      </xdr:nvSpPr>
      <xdr:spPr>
        <a:xfrm>
          <a:off x="13887450" y="1354636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145687</xdr:rowOff>
    </xdr:from>
    <xdr:to>
      <xdr:col>76</xdr:col>
      <xdr:colOff>165100</xdr:colOff>
      <xdr:row>82</xdr:row>
      <xdr:rowOff>75837</xdr:rowOff>
    </xdr:to>
    <xdr:sp macro="" textlink="">
      <xdr:nvSpPr>
        <xdr:cNvPr id="650" name="フローチャート: 判断 649">
          <a:extLst>
            <a:ext uri="{FF2B5EF4-FFF2-40B4-BE49-F238E27FC236}">
              <a16:creationId xmlns:a16="http://schemas.microsoft.com/office/drawing/2014/main" id="{76F16A98-FB37-454D-BA32-500CD4719D89}"/>
            </a:ext>
          </a:extLst>
        </xdr:cNvPr>
        <xdr:cNvSpPr/>
      </xdr:nvSpPr>
      <xdr:spPr>
        <a:xfrm>
          <a:off x="13093700" y="135251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144055</xdr:rowOff>
    </xdr:from>
    <xdr:to>
      <xdr:col>72</xdr:col>
      <xdr:colOff>38100</xdr:colOff>
      <xdr:row>82</xdr:row>
      <xdr:rowOff>74205</xdr:rowOff>
    </xdr:to>
    <xdr:sp macro="" textlink="">
      <xdr:nvSpPr>
        <xdr:cNvPr id="651" name="フローチャート: 判断 650">
          <a:extLst>
            <a:ext uri="{FF2B5EF4-FFF2-40B4-BE49-F238E27FC236}">
              <a16:creationId xmlns:a16="http://schemas.microsoft.com/office/drawing/2014/main" id="{ED831315-B1E9-4792-A47F-58A45245B745}"/>
            </a:ext>
          </a:extLst>
        </xdr:cNvPr>
        <xdr:cNvSpPr/>
      </xdr:nvSpPr>
      <xdr:spPr>
        <a:xfrm>
          <a:off x="12299950" y="1352350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82006</xdr:rowOff>
    </xdr:from>
    <xdr:to>
      <xdr:col>67</xdr:col>
      <xdr:colOff>101600</xdr:colOff>
      <xdr:row>82</xdr:row>
      <xdr:rowOff>12156</xdr:rowOff>
    </xdr:to>
    <xdr:sp macro="" textlink="">
      <xdr:nvSpPr>
        <xdr:cNvPr id="652" name="フローチャート: 判断 651">
          <a:extLst>
            <a:ext uri="{FF2B5EF4-FFF2-40B4-BE49-F238E27FC236}">
              <a16:creationId xmlns:a16="http://schemas.microsoft.com/office/drawing/2014/main" id="{5DBB7658-A8E2-431D-A7BE-6409A0444EA6}"/>
            </a:ext>
          </a:extLst>
        </xdr:cNvPr>
        <xdr:cNvSpPr/>
      </xdr:nvSpPr>
      <xdr:spPr>
        <a:xfrm>
          <a:off x="11487150" y="134614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2E47810F-3AD7-4BFC-B968-116701CD5682}"/>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B0A3F317-26E1-4E4B-8B94-7112DF408334}"/>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F0D230EB-7F2F-40E1-B062-1424C3EB8597}"/>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108B0C8B-CF7C-47C3-8925-AEC9A5A3DAF8}"/>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EDC3EBB-1084-4CEA-8F02-D31B72465996}"/>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127726</xdr:rowOff>
    </xdr:from>
    <xdr:to>
      <xdr:col>85</xdr:col>
      <xdr:colOff>177800</xdr:colOff>
      <xdr:row>86</xdr:row>
      <xdr:rowOff>57876</xdr:rowOff>
    </xdr:to>
    <xdr:sp macro="" textlink="">
      <xdr:nvSpPr>
        <xdr:cNvPr id="658" name="楕円 657">
          <a:extLst>
            <a:ext uri="{FF2B5EF4-FFF2-40B4-BE49-F238E27FC236}">
              <a16:creationId xmlns:a16="http://schemas.microsoft.com/office/drawing/2014/main" id="{5B2D51D5-A6F8-455C-8FE7-6EAF000BC4BB}"/>
            </a:ext>
          </a:extLst>
        </xdr:cNvPr>
        <xdr:cNvSpPr/>
      </xdr:nvSpPr>
      <xdr:spPr>
        <a:xfrm>
          <a:off x="14649450" y="1416757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106153</xdr:rowOff>
    </xdr:from>
    <xdr:ext cx="405111" cy="259045"/>
    <xdr:sp macro="" textlink="">
      <xdr:nvSpPr>
        <xdr:cNvPr id="659" name="【消防施設】&#10;有形固定資産減価償却率該当値テキスト">
          <a:extLst>
            <a:ext uri="{FF2B5EF4-FFF2-40B4-BE49-F238E27FC236}">
              <a16:creationId xmlns:a16="http://schemas.microsoft.com/office/drawing/2014/main" id="{DF9ED343-DE69-4234-8920-A7C301D75D7A}"/>
            </a:ext>
          </a:extLst>
        </xdr:cNvPr>
        <xdr:cNvSpPr txBox="1"/>
      </xdr:nvSpPr>
      <xdr:spPr>
        <a:xfrm>
          <a:off x="14738350" y="14146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117929</xdr:rowOff>
    </xdr:from>
    <xdr:to>
      <xdr:col>81</xdr:col>
      <xdr:colOff>101600</xdr:colOff>
      <xdr:row>86</xdr:row>
      <xdr:rowOff>48079</xdr:rowOff>
    </xdr:to>
    <xdr:sp macro="" textlink="">
      <xdr:nvSpPr>
        <xdr:cNvPr id="660" name="楕円 659">
          <a:extLst>
            <a:ext uri="{FF2B5EF4-FFF2-40B4-BE49-F238E27FC236}">
              <a16:creationId xmlns:a16="http://schemas.microsoft.com/office/drawing/2014/main" id="{F37DDBA6-D15C-45F1-9129-0D78F03BA127}"/>
            </a:ext>
          </a:extLst>
        </xdr:cNvPr>
        <xdr:cNvSpPr/>
      </xdr:nvSpPr>
      <xdr:spPr>
        <a:xfrm>
          <a:off x="13887450" y="1415777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168729</xdr:rowOff>
    </xdr:from>
    <xdr:to>
      <xdr:col>85</xdr:col>
      <xdr:colOff>127000</xdr:colOff>
      <xdr:row>86</xdr:row>
      <xdr:rowOff>7076</xdr:rowOff>
    </xdr:to>
    <xdr:cxnSp macro="">
      <xdr:nvCxnSpPr>
        <xdr:cNvPr id="661" name="直線コネクタ 660">
          <a:extLst>
            <a:ext uri="{FF2B5EF4-FFF2-40B4-BE49-F238E27FC236}">
              <a16:creationId xmlns:a16="http://schemas.microsoft.com/office/drawing/2014/main" id="{C91D8D5E-F955-4393-974F-9E91851A6121}"/>
            </a:ext>
          </a:extLst>
        </xdr:cNvPr>
        <xdr:cNvCxnSpPr/>
      </xdr:nvCxnSpPr>
      <xdr:spPr>
        <a:xfrm>
          <a:off x="13938250" y="14202229"/>
          <a:ext cx="762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137523</xdr:rowOff>
    </xdr:from>
    <xdr:to>
      <xdr:col>76</xdr:col>
      <xdr:colOff>165100</xdr:colOff>
      <xdr:row>86</xdr:row>
      <xdr:rowOff>67673</xdr:rowOff>
    </xdr:to>
    <xdr:sp macro="" textlink="">
      <xdr:nvSpPr>
        <xdr:cNvPr id="662" name="楕円 661">
          <a:extLst>
            <a:ext uri="{FF2B5EF4-FFF2-40B4-BE49-F238E27FC236}">
              <a16:creationId xmlns:a16="http://schemas.microsoft.com/office/drawing/2014/main" id="{BA3DD9EC-0A80-466F-90B5-ABA5A8805E2B}"/>
            </a:ext>
          </a:extLst>
        </xdr:cNvPr>
        <xdr:cNvSpPr/>
      </xdr:nvSpPr>
      <xdr:spPr>
        <a:xfrm>
          <a:off x="13093700" y="1417737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168729</xdr:rowOff>
    </xdr:from>
    <xdr:to>
      <xdr:col>81</xdr:col>
      <xdr:colOff>50800</xdr:colOff>
      <xdr:row>86</xdr:row>
      <xdr:rowOff>16873</xdr:rowOff>
    </xdr:to>
    <xdr:cxnSp macro="">
      <xdr:nvCxnSpPr>
        <xdr:cNvPr id="663" name="直線コネクタ 662">
          <a:extLst>
            <a:ext uri="{FF2B5EF4-FFF2-40B4-BE49-F238E27FC236}">
              <a16:creationId xmlns:a16="http://schemas.microsoft.com/office/drawing/2014/main" id="{0B83EC4F-B762-44C5-ADB3-3968E9704E38}"/>
            </a:ext>
          </a:extLst>
        </xdr:cNvPr>
        <xdr:cNvCxnSpPr/>
      </xdr:nvCxnSpPr>
      <xdr:spPr>
        <a:xfrm flipV="1">
          <a:off x="13144500" y="14202229"/>
          <a:ext cx="79375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122827</xdr:rowOff>
    </xdr:from>
    <xdr:to>
      <xdr:col>72</xdr:col>
      <xdr:colOff>38100</xdr:colOff>
      <xdr:row>86</xdr:row>
      <xdr:rowOff>52977</xdr:rowOff>
    </xdr:to>
    <xdr:sp macro="" textlink="">
      <xdr:nvSpPr>
        <xdr:cNvPr id="664" name="楕円 663">
          <a:extLst>
            <a:ext uri="{FF2B5EF4-FFF2-40B4-BE49-F238E27FC236}">
              <a16:creationId xmlns:a16="http://schemas.microsoft.com/office/drawing/2014/main" id="{C75BEBC9-47FB-461B-B7D6-67E52E9C0AC3}"/>
            </a:ext>
          </a:extLst>
        </xdr:cNvPr>
        <xdr:cNvSpPr/>
      </xdr:nvSpPr>
      <xdr:spPr>
        <a:xfrm>
          <a:off x="12299950" y="1416267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2177</xdr:rowOff>
    </xdr:from>
    <xdr:to>
      <xdr:col>76</xdr:col>
      <xdr:colOff>114300</xdr:colOff>
      <xdr:row>86</xdr:row>
      <xdr:rowOff>16873</xdr:rowOff>
    </xdr:to>
    <xdr:cxnSp macro="">
      <xdr:nvCxnSpPr>
        <xdr:cNvPr id="665" name="直線コネクタ 664">
          <a:extLst>
            <a:ext uri="{FF2B5EF4-FFF2-40B4-BE49-F238E27FC236}">
              <a16:creationId xmlns:a16="http://schemas.microsoft.com/office/drawing/2014/main" id="{E3E6F243-B01C-4846-9DDC-694F4E610FDE}"/>
            </a:ext>
          </a:extLst>
        </xdr:cNvPr>
        <xdr:cNvCxnSpPr/>
      </xdr:nvCxnSpPr>
      <xdr:spPr>
        <a:xfrm>
          <a:off x="12344400" y="14207127"/>
          <a:ext cx="8001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106499</xdr:rowOff>
    </xdr:from>
    <xdr:to>
      <xdr:col>67</xdr:col>
      <xdr:colOff>101600</xdr:colOff>
      <xdr:row>86</xdr:row>
      <xdr:rowOff>36649</xdr:rowOff>
    </xdr:to>
    <xdr:sp macro="" textlink="">
      <xdr:nvSpPr>
        <xdr:cNvPr id="666" name="楕円 665">
          <a:extLst>
            <a:ext uri="{FF2B5EF4-FFF2-40B4-BE49-F238E27FC236}">
              <a16:creationId xmlns:a16="http://schemas.microsoft.com/office/drawing/2014/main" id="{DA053DC2-56F0-48B9-B2DF-C982B03BEA1F}"/>
            </a:ext>
          </a:extLst>
        </xdr:cNvPr>
        <xdr:cNvSpPr/>
      </xdr:nvSpPr>
      <xdr:spPr>
        <a:xfrm>
          <a:off x="11487150" y="1414634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157299</xdr:rowOff>
    </xdr:from>
    <xdr:to>
      <xdr:col>71</xdr:col>
      <xdr:colOff>177800</xdr:colOff>
      <xdr:row>86</xdr:row>
      <xdr:rowOff>2177</xdr:rowOff>
    </xdr:to>
    <xdr:cxnSp macro="">
      <xdr:nvCxnSpPr>
        <xdr:cNvPr id="667" name="直線コネクタ 666">
          <a:extLst>
            <a:ext uri="{FF2B5EF4-FFF2-40B4-BE49-F238E27FC236}">
              <a16:creationId xmlns:a16="http://schemas.microsoft.com/office/drawing/2014/main" id="{BAEAAE16-9DBF-4778-918E-B555BD4B0581}"/>
            </a:ext>
          </a:extLst>
        </xdr:cNvPr>
        <xdr:cNvCxnSpPr/>
      </xdr:nvCxnSpPr>
      <xdr:spPr>
        <a:xfrm>
          <a:off x="11537950" y="14197149"/>
          <a:ext cx="806450" cy="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113591</xdr:rowOff>
    </xdr:from>
    <xdr:ext cx="405111" cy="259045"/>
    <xdr:sp macro="" textlink="">
      <xdr:nvSpPr>
        <xdr:cNvPr id="668" name="n_1aveValue【消防施設】&#10;有形固定資産減価償却率">
          <a:extLst>
            <a:ext uri="{FF2B5EF4-FFF2-40B4-BE49-F238E27FC236}">
              <a16:creationId xmlns:a16="http://schemas.microsoft.com/office/drawing/2014/main" id="{EFEA0593-7AD9-4949-9E00-79CADE46DC11}"/>
            </a:ext>
          </a:extLst>
        </xdr:cNvPr>
        <xdr:cNvSpPr txBox="1"/>
      </xdr:nvSpPr>
      <xdr:spPr>
        <a:xfrm>
          <a:off x="13742044" y="13327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92364</xdr:rowOff>
    </xdr:from>
    <xdr:ext cx="405111" cy="259045"/>
    <xdr:sp macro="" textlink="">
      <xdr:nvSpPr>
        <xdr:cNvPr id="669" name="n_2aveValue【消防施設】&#10;有形固定資産減価償却率">
          <a:extLst>
            <a:ext uri="{FF2B5EF4-FFF2-40B4-BE49-F238E27FC236}">
              <a16:creationId xmlns:a16="http://schemas.microsoft.com/office/drawing/2014/main" id="{96860630-0945-47BF-98F1-BBBE21A50866}"/>
            </a:ext>
          </a:extLst>
        </xdr:cNvPr>
        <xdr:cNvSpPr txBox="1"/>
      </xdr:nvSpPr>
      <xdr:spPr>
        <a:xfrm>
          <a:off x="12960994" y="13306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90732</xdr:rowOff>
    </xdr:from>
    <xdr:ext cx="405111" cy="259045"/>
    <xdr:sp macro="" textlink="">
      <xdr:nvSpPr>
        <xdr:cNvPr id="670" name="n_3aveValue【消防施設】&#10;有形固定資産減価償却率">
          <a:extLst>
            <a:ext uri="{FF2B5EF4-FFF2-40B4-BE49-F238E27FC236}">
              <a16:creationId xmlns:a16="http://schemas.microsoft.com/office/drawing/2014/main" id="{0F7C52D7-72DB-4529-9CF3-22948C0C0485}"/>
            </a:ext>
          </a:extLst>
        </xdr:cNvPr>
        <xdr:cNvSpPr txBox="1"/>
      </xdr:nvSpPr>
      <xdr:spPr>
        <a:xfrm>
          <a:off x="12167244" y="13305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28683</xdr:rowOff>
    </xdr:from>
    <xdr:ext cx="405111" cy="259045"/>
    <xdr:sp macro="" textlink="">
      <xdr:nvSpPr>
        <xdr:cNvPr id="671" name="n_4aveValue【消防施設】&#10;有形固定資産減価償却率">
          <a:extLst>
            <a:ext uri="{FF2B5EF4-FFF2-40B4-BE49-F238E27FC236}">
              <a16:creationId xmlns:a16="http://schemas.microsoft.com/office/drawing/2014/main" id="{7D68F151-57B2-4B28-BC19-86705BDF4A7E}"/>
            </a:ext>
          </a:extLst>
        </xdr:cNvPr>
        <xdr:cNvSpPr txBox="1"/>
      </xdr:nvSpPr>
      <xdr:spPr>
        <a:xfrm>
          <a:off x="11354444" y="13243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39206</xdr:rowOff>
    </xdr:from>
    <xdr:ext cx="405111" cy="259045"/>
    <xdr:sp macro="" textlink="">
      <xdr:nvSpPr>
        <xdr:cNvPr id="672" name="n_1mainValue【消防施設】&#10;有形固定資産減価償却率">
          <a:extLst>
            <a:ext uri="{FF2B5EF4-FFF2-40B4-BE49-F238E27FC236}">
              <a16:creationId xmlns:a16="http://schemas.microsoft.com/office/drawing/2014/main" id="{95CE9D39-3BB6-4343-B3DB-D840344795C0}"/>
            </a:ext>
          </a:extLst>
        </xdr:cNvPr>
        <xdr:cNvSpPr txBox="1"/>
      </xdr:nvSpPr>
      <xdr:spPr>
        <a:xfrm>
          <a:off x="13742044" y="14244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58800</xdr:rowOff>
    </xdr:from>
    <xdr:ext cx="405111" cy="259045"/>
    <xdr:sp macro="" textlink="">
      <xdr:nvSpPr>
        <xdr:cNvPr id="673" name="n_2mainValue【消防施設】&#10;有形固定資産減価償却率">
          <a:extLst>
            <a:ext uri="{FF2B5EF4-FFF2-40B4-BE49-F238E27FC236}">
              <a16:creationId xmlns:a16="http://schemas.microsoft.com/office/drawing/2014/main" id="{F544B89A-4372-4A3F-A5D4-0F48EA41B670}"/>
            </a:ext>
          </a:extLst>
        </xdr:cNvPr>
        <xdr:cNvSpPr txBox="1"/>
      </xdr:nvSpPr>
      <xdr:spPr>
        <a:xfrm>
          <a:off x="12960994" y="14263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44104</xdr:rowOff>
    </xdr:from>
    <xdr:ext cx="405111" cy="259045"/>
    <xdr:sp macro="" textlink="">
      <xdr:nvSpPr>
        <xdr:cNvPr id="674" name="n_3mainValue【消防施設】&#10;有形固定資産減価償却率">
          <a:extLst>
            <a:ext uri="{FF2B5EF4-FFF2-40B4-BE49-F238E27FC236}">
              <a16:creationId xmlns:a16="http://schemas.microsoft.com/office/drawing/2014/main" id="{3891FDDB-458C-4BD3-84DE-6247A45E0C28}"/>
            </a:ext>
          </a:extLst>
        </xdr:cNvPr>
        <xdr:cNvSpPr txBox="1"/>
      </xdr:nvSpPr>
      <xdr:spPr>
        <a:xfrm>
          <a:off x="12167244" y="14249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27776</xdr:rowOff>
    </xdr:from>
    <xdr:ext cx="405111" cy="259045"/>
    <xdr:sp macro="" textlink="">
      <xdr:nvSpPr>
        <xdr:cNvPr id="675" name="n_4mainValue【消防施設】&#10;有形固定資産減価償却率">
          <a:extLst>
            <a:ext uri="{FF2B5EF4-FFF2-40B4-BE49-F238E27FC236}">
              <a16:creationId xmlns:a16="http://schemas.microsoft.com/office/drawing/2014/main" id="{E1F05FCF-E6AB-4E4B-A323-A4787FECE11D}"/>
            </a:ext>
          </a:extLst>
        </xdr:cNvPr>
        <xdr:cNvSpPr txBox="1"/>
      </xdr:nvSpPr>
      <xdr:spPr>
        <a:xfrm>
          <a:off x="11354444" y="14232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6" name="正方形/長方形 675">
          <a:extLst>
            <a:ext uri="{FF2B5EF4-FFF2-40B4-BE49-F238E27FC236}">
              <a16:creationId xmlns:a16="http://schemas.microsoft.com/office/drawing/2014/main" id="{1E45F7B2-0DDB-46E9-9F96-6EF7F2C7B377}"/>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7" name="正方形/長方形 676">
          <a:extLst>
            <a:ext uri="{FF2B5EF4-FFF2-40B4-BE49-F238E27FC236}">
              <a16:creationId xmlns:a16="http://schemas.microsoft.com/office/drawing/2014/main" id="{785B7196-1BC0-40BD-9DDB-23538CB5CDD4}"/>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8" name="正方形/長方形 677">
          <a:extLst>
            <a:ext uri="{FF2B5EF4-FFF2-40B4-BE49-F238E27FC236}">
              <a16:creationId xmlns:a16="http://schemas.microsoft.com/office/drawing/2014/main" id="{FAB715C9-E5FD-4C9B-8088-A0DB1194EE65}"/>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9" name="正方形/長方形 678">
          <a:extLst>
            <a:ext uri="{FF2B5EF4-FFF2-40B4-BE49-F238E27FC236}">
              <a16:creationId xmlns:a16="http://schemas.microsoft.com/office/drawing/2014/main" id="{077D9A37-2C66-4957-A5B7-B909E9A5E44C}"/>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0" name="正方形/長方形 679">
          <a:extLst>
            <a:ext uri="{FF2B5EF4-FFF2-40B4-BE49-F238E27FC236}">
              <a16:creationId xmlns:a16="http://schemas.microsoft.com/office/drawing/2014/main" id="{5DCAAAB7-06E9-4A9C-BFB0-45BA9578A3E0}"/>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1" name="正方形/長方形 680">
          <a:extLst>
            <a:ext uri="{FF2B5EF4-FFF2-40B4-BE49-F238E27FC236}">
              <a16:creationId xmlns:a16="http://schemas.microsoft.com/office/drawing/2014/main" id="{9357BA7A-6D30-4B20-9086-1389BC6F145E}"/>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2" name="正方形/長方形 681">
          <a:extLst>
            <a:ext uri="{FF2B5EF4-FFF2-40B4-BE49-F238E27FC236}">
              <a16:creationId xmlns:a16="http://schemas.microsoft.com/office/drawing/2014/main" id="{603A5CE9-BFF7-4C8F-89B7-F59839215627}"/>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3" name="正方形/長方形 682">
          <a:extLst>
            <a:ext uri="{FF2B5EF4-FFF2-40B4-BE49-F238E27FC236}">
              <a16:creationId xmlns:a16="http://schemas.microsoft.com/office/drawing/2014/main" id="{4435514B-0133-43D3-9E36-30695F96C049}"/>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4" name="テキスト ボックス 683">
          <a:extLst>
            <a:ext uri="{FF2B5EF4-FFF2-40B4-BE49-F238E27FC236}">
              <a16:creationId xmlns:a16="http://schemas.microsoft.com/office/drawing/2014/main" id="{B44C29DA-61F6-44F9-9822-EDF6EAD0CD4F}"/>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5" name="直線コネクタ 684">
          <a:extLst>
            <a:ext uri="{FF2B5EF4-FFF2-40B4-BE49-F238E27FC236}">
              <a16:creationId xmlns:a16="http://schemas.microsoft.com/office/drawing/2014/main" id="{BEEE6F7B-D3ED-43A7-A3FC-E62DD6C947F5}"/>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6" name="直線コネクタ 685">
          <a:extLst>
            <a:ext uri="{FF2B5EF4-FFF2-40B4-BE49-F238E27FC236}">
              <a16:creationId xmlns:a16="http://schemas.microsoft.com/office/drawing/2014/main" id="{A155B02C-7AE6-4BB4-B0B4-7F59903062E6}"/>
            </a:ext>
          </a:extLst>
        </xdr:cNvPr>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7" name="テキスト ボックス 686">
          <a:extLst>
            <a:ext uri="{FF2B5EF4-FFF2-40B4-BE49-F238E27FC236}">
              <a16:creationId xmlns:a16="http://schemas.microsoft.com/office/drawing/2014/main" id="{320FE1C3-3BE7-4977-A4CD-13DD25F6778A}"/>
            </a:ext>
          </a:extLst>
        </xdr:cNvPr>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8" name="直線コネクタ 687">
          <a:extLst>
            <a:ext uri="{FF2B5EF4-FFF2-40B4-BE49-F238E27FC236}">
              <a16:creationId xmlns:a16="http://schemas.microsoft.com/office/drawing/2014/main" id="{08193526-4DB8-4D9F-B27A-7BD00D4FD4C4}"/>
            </a:ext>
          </a:extLst>
        </xdr:cNvPr>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9" name="テキスト ボックス 688">
          <a:extLst>
            <a:ext uri="{FF2B5EF4-FFF2-40B4-BE49-F238E27FC236}">
              <a16:creationId xmlns:a16="http://schemas.microsoft.com/office/drawing/2014/main" id="{734F9CF6-6937-47CE-9957-4170CDDB7728}"/>
            </a:ext>
          </a:extLst>
        </xdr:cNvPr>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0" name="直線コネクタ 689">
          <a:extLst>
            <a:ext uri="{FF2B5EF4-FFF2-40B4-BE49-F238E27FC236}">
              <a16:creationId xmlns:a16="http://schemas.microsoft.com/office/drawing/2014/main" id="{196DF478-22F3-472A-ADA9-2960C7C646FF}"/>
            </a:ext>
          </a:extLst>
        </xdr:cNvPr>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1" name="テキスト ボックス 690">
          <a:extLst>
            <a:ext uri="{FF2B5EF4-FFF2-40B4-BE49-F238E27FC236}">
              <a16:creationId xmlns:a16="http://schemas.microsoft.com/office/drawing/2014/main" id="{A26113F2-24A5-4505-AFB6-ED871B0C235C}"/>
            </a:ext>
          </a:extLst>
        </xdr:cNvPr>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2" name="直線コネクタ 691">
          <a:extLst>
            <a:ext uri="{FF2B5EF4-FFF2-40B4-BE49-F238E27FC236}">
              <a16:creationId xmlns:a16="http://schemas.microsoft.com/office/drawing/2014/main" id="{35459FD4-A1E8-41D9-812D-EA324E59F2E3}"/>
            </a:ext>
          </a:extLst>
        </xdr:cNvPr>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3" name="テキスト ボックス 692">
          <a:extLst>
            <a:ext uri="{FF2B5EF4-FFF2-40B4-BE49-F238E27FC236}">
              <a16:creationId xmlns:a16="http://schemas.microsoft.com/office/drawing/2014/main" id="{078C7514-3107-4481-B921-B40D976E2664}"/>
            </a:ext>
          </a:extLst>
        </xdr:cNvPr>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4" name="直線コネクタ 693">
          <a:extLst>
            <a:ext uri="{FF2B5EF4-FFF2-40B4-BE49-F238E27FC236}">
              <a16:creationId xmlns:a16="http://schemas.microsoft.com/office/drawing/2014/main" id="{09D625BF-A805-45C2-AD79-EE8A587B5C47}"/>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5" name="テキスト ボックス 694">
          <a:extLst>
            <a:ext uri="{FF2B5EF4-FFF2-40B4-BE49-F238E27FC236}">
              <a16:creationId xmlns:a16="http://schemas.microsoft.com/office/drawing/2014/main" id="{052504C4-86E7-43FF-B2C4-DE0791FE9CB5}"/>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6" name="【消防施設】&#10;一人当たり面積グラフ枠">
          <a:extLst>
            <a:ext uri="{FF2B5EF4-FFF2-40B4-BE49-F238E27FC236}">
              <a16:creationId xmlns:a16="http://schemas.microsoft.com/office/drawing/2014/main" id="{80535F42-394E-4E88-A7A4-512B5E4F2665}"/>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85</xdr:row>
      <xdr:rowOff>145542</xdr:rowOff>
    </xdr:to>
    <xdr:cxnSp macro="">
      <xdr:nvCxnSpPr>
        <xdr:cNvPr id="697" name="直線コネクタ 696">
          <a:extLst>
            <a:ext uri="{FF2B5EF4-FFF2-40B4-BE49-F238E27FC236}">
              <a16:creationId xmlns:a16="http://schemas.microsoft.com/office/drawing/2014/main" id="{CFCD62AC-58C6-4611-96BB-3A37352C0D52}"/>
            </a:ext>
          </a:extLst>
        </xdr:cNvPr>
        <xdr:cNvCxnSpPr/>
      </xdr:nvCxnSpPr>
      <xdr:spPr>
        <a:xfrm flipV="1">
          <a:off x="19951064" y="13094208"/>
          <a:ext cx="0" cy="1091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149369</xdr:rowOff>
    </xdr:from>
    <xdr:ext cx="469744" cy="259045"/>
    <xdr:sp macro="" textlink="">
      <xdr:nvSpPr>
        <xdr:cNvPr id="698" name="【消防施設】&#10;一人当たり面積最小値テキスト">
          <a:extLst>
            <a:ext uri="{FF2B5EF4-FFF2-40B4-BE49-F238E27FC236}">
              <a16:creationId xmlns:a16="http://schemas.microsoft.com/office/drawing/2014/main" id="{A722761B-1C58-46D8-846A-3A2E29A5CE04}"/>
            </a:ext>
          </a:extLst>
        </xdr:cNvPr>
        <xdr:cNvSpPr txBox="1"/>
      </xdr:nvSpPr>
      <xdr:spPr>
        <a:xfrm>
          <a:off x="19989800" y="1418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145542</xdr:rowOff>
    </xdr:from>
    <xdr:to>
      <xdr:col>116</xdr:col>
      <xdr:colOff>152400</xdr:colOff>
      <xdr:row>85</xdr:row>
      <xdr:rowOff>145542</xdr:rowOff>
    </xdr:to>
    <xdr:cxnSp macro="">
      <xdr:nvCxnSpPr>
        <xdr:cNvPr id="699" name="直線コネクタ 698">
          <a:extLst>
            <a:ext uri="{FF2B5EF4-FFF2-40B4-BE49-F238E27FC236}">
              <a16:creationId xmlns:a16="http://schemas.microsoft.com/office/drawing/2014/main" id="{28E1A83E-A54A-4F18-BC30-6BBAE228D4FA}"/>
            </a:ext>
          </a:extLst>
        </xdr:cNvPr>
        <xdr:cNvCxnSpPr/>
      </xdr:nvCxnSpPr>
      <xdr:spPr>
        <a:xfrm>
          <a:off x="19881850" y="141853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700" name="【消防施設】&#10;一人当たり面積最大値テキスト">
          <a:extLst>
            <a:ext uri="{FF2B5EF4-FFF2-40B4-BE49-F238E27FC236}">
              <a16:creationId xmlns:a16="http://schemas.microsoft.com/office/drawing/2014/main" id="{28A0FEEF-EF9B-45B9-AE39-A6ACFC104BAC}"/>
            </a:ext>
          </a:extLst>
        </xdr:cNvPr>
        <xdr:cNvSpPr txBox="1"/>
      </xdr:nvSpPr>
      <xdr:spPr>
        <a:xfrm>
          <a:off x="19989800" y="12882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701" name="直線コネクタ 700">
          <a:extLst>
            <a:ext uri="{FF2B5EF4-FFF2-40B4-BE49-F238E27FC236}">
              <a16:creationId xmlns:a16="http://schemas.microsoft.com/office/drawing/2014/main" id="{D810E03E-7B1A-488A-AA47-94709C519EC5}"/>
            </a:ext>
          </a:extLst>
        </xdr:cNvPr>
        <xdr:cNvCxnSpPr/>
      </xdr:nvCxnSpPr>
      <xdr:spPr>
        <a:xfrm>
          <a:off x="19881850" y="130942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167912</xdr:rowOff>
    </xdr:from>
    <xdr:ext cx="469744" cy="259045"/>
    <xdr:sp macro="" textlink="">
      <xdr:nvSpPr>
        <xdr:cNvPr id="702" name="【消防施設】&#10;一人当たり面積平均値テキスト">
          <a:extLst>
            <a:ext uri="{FF2B5EF4-FFF2-40B4-BE49-F238E27FC236}">
              <a16:creationId xmlns:a16="http://schemas.microsoft.com/office/drawing/2014/main" id="{9A935755-FEE1-4BA6-B671-53DBF9EDF19C}"/>
            </a:ext>
          </a:extLst>
        </xdr:cNvPr>
        <xdr:cNvSpPr txBox="1"/>
      </xdr:nvSpPr>
      <xdr:spPr>
        <a:xfrm>
          <a:off x="19989800" y="137124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145035</xdr:rowOff>
    </xdr:from>
    <xdr:to>
      <xdr:col>116</xdr:col>
      <xdr:colOff>114300</xdr:colOff>
      <xdr:row>84</xdr:row>
      <xdr:rowOff>75185</xdr:rowOff>
    </xdr:to>
    <xdr:sp macro="" textlink="">
      <xdr:nvSpPr>
        <xdr:cNvPr id="703" name="フローチャート: 判断 702">
          <a:extLst>
            <a:ext uri="{FF2B5EF4-FFF2-40B4-BE49-F238E27FC236}">
              <a16:creationId xmlns:a16="http://schemas.microsoft.com/office/drawing/2014/main" id="{964A6E0D-E5DF-4F95-B6E0-288055F3A7F3}"/>
            </a:ext>
          </a:extLst>
        </xdr:cNvPr>
        <xdr:cNvSpPr/>
      </xdr:nvSpPr>
      <xdr:spPr>
        <a:xfrm>
          <a:off x="19900900" y="138546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71882</xdr:rowOff>
    </xdr:from>
    <xdr:to>
      <xdr:col>112</xdr:col>
      <xdr:colOff>38100</xdr:colOff>
      <xdr:row>84</xdr:row>
      <xdr:rowOff>2032</xdr:rowOff>
    </xdr:to>
    <xdr:sp macro="" textlink="">
      <xdr:nvSpPr>
        <xdr:cNvPr id="704" name="フローチャート: 判断 703">
          <a:extLst>
            <a:ext uri="{FF2B5EF4-FFF2-40B4-BE49-F238E27FC236}">
              <a16:creationId xmlns:a16="http://schemas.microsoft.com/office/drawing/2014/main" id="{62A01F55-A76A-4C95-B4A9-ABBB3630ACFE}"/>
            </a:ext>
          </a:extLst>
        </xdr:cNvPr>
        <xdr:cNvSpPr/>
      </xdr:nvSpPr>
      <xdr:spPr>
        <a:xfrm>
          <a:off x="19157950" y="1378153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705" name="フローチャート: 判断 704">
          <a:extLst>
            <a:ext uri="{FF2B5EF4-FFF2-40B4-BE49-F238E27FC236}">
              <a16:creationId xmlns:a16="http://schemas.microsoft.com/office/drawing/2014/main" id="{1BBDAF7A-0F5A-4EE6-9E95-CDE51E44CD4A}"/>
            </a:ext>
          </a:extLst>
        </xdr:cNvPr>
        <xdr:cNvSpPr/>
      </xdr:nvSpPr>
      <xdr:spPr>
        <a:xfrm>
          <a:off x="18345150" y="137769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85598</xdr:rowOff>
    </xdr:from>
    <xdr:to>
      <xdr:col>102</xdr:col>
      <xdr:colOff>165100</xdr:colOff>
      <xdr:row>84</xdr:row>
      <xdr:rowOff>15748</xdr:rowOff>
    </xdr:to>
    <xdr:sp macro="" textlink="">
      <xdr:nvSpPr>
        <xdr:cNvPr id="706" name="フローチャート: 判断 705">
          <a:extLst>
            <a:ext uri="{FF2B5EF4-FFF2-40B4-BE49-F238E27FC236}">
              <a16:creationId xmlns:a16="http://schemas.microsoft.com/office/drawing/2014/main" id="{0090815D-956E-42B7-92D6-DAAB21542E5E}"/>
            </a:ext>
          </a:extLst>
        </xdr:cNvPr>
        <xdr:cNvSpPr/>
      </xdr:nvSpPr>
      <xdr:spPr>
        <a:xfrm>
          <a:off x="17551400" y="1379524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62737</xdr:rowOff>
    </xdr:from>
    <xdr:to>
      <xdr:col>98</xdr:col>
      <xdr:colOff>38100</xdr:colOff>
      <xdr:row>83</xdr:row>
      <xdr:rowOff>164337</xdr:rowOff>
    </xdr:to>
    <xdr:sp macro="" textlink="">
      <xdr:nvSpPr>
        <xdr:cNvPr id="707" name="フローチャート: 判断 706">
          <a:extLst>
            <a:ext uri="{FF2B5EF4-FFF2-40B4-BE49-F238E27FC236}">
              <a16:creationId xmlns:a16="http://schemas.microsoft.com/office/drawing/2014/main" id="{3A2E46DB-15F0-484B-8DF9-FECA704C4057}"/>
            </a:ext>
          </a:extLst>
        </xdr:cNvPr>
        <xdr:cNvSpPr/>
      </xdr:nvSpPr>
      <xdr:spPr>
        <a:xfrm>
          <a:off x="16757650" y="1377238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967F572B-CE0A-4070-8C06-02D0FA2BB84A}"/>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69E76610-1200-4418-91E8-CAD99E08E0EF}"/>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7023B7FF-E73F-4492-B4B8-15066BC4FD95}"/>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48F7AC95-557A-4D31-B80E-D8581D17E46B}"/>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84153BF0-1D69-4D23-8192-2FC5201F6FD6}"/>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81026</xdr:rowOff>
    </xdr:from>
    <xdr:to>
      <xdr:col>116</xdr:col>
      <xdr:colOff>114300</xdr:colOff>
      <xdr:row>86</xdr:row>
      <xdr:rowOff>11176</xdr:rowOff>
    </xdr:to>
    <xdr:sp macro="" textlink="">
      <xdr:nvSpPr>
        <xdr:cNvPr id="713" name="楕円 712">
          <a:extLst>
            <a:ext uri="{FF2B5EF4-FFF2-40B4-BE49-F238E27FC236}">
              <a16:creationId xmlns:a16="http://schemas.microsoft.com/office/drawing/2014/main" id="{AC073A3D-586F-4500-8C88-122BA9FEEEEC}"/>
            </a:ext>
          </a:extLst>
        </xdr:cNvPr>
        <xdr:cNvSpPr/>
      </xdr:nvSpPr>
      <xdr:spPr>
        <a:xfrm>
          <a:off x="19900900" y="141208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167403</xdr:rowOff>
    </xdr:from>
    <xdr:ext cx="469744" cy="259045"/>
    <xdr:sp macro="" textlink="">
      <xdr:nvSpPr>
        <xdr:cNvPr id="714" name="【消防施設】&#10;一人当たり面積該当値テキスト">
          <a:extLst>
            <a:ext uri="{FF2B5EF4-FFF2-40B4-BE49-F238E27FC236}">
              <a16:creationId xmlns:a16="http://schemas.microsoft.com/office/drawing/2014/main" id="{B1A1B66E-3F42-4723-A489-00CAAE804810}"/>
            </a:ext>
          </a:extLst>
        </xdr:cNvPr>
        <xdr:cNvSpPr txBox="1"/>
      </xdr:nvSpPr>
      <xdr:spPr>
        <a:xfrm>
          <a:off x="19989800" y="14042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81026</xdr:rowOff>
    </xdr:from>
    <xdr:to>
      <xdr:col>112</xdr:col>
      <xdr:colOff>38100</xdr:colOff>
      <xdr:row>86</xdr:row>
      <xdr:rowOff>11176</xdr:rowOff>
    </xdr:to>
    <xdr:sp macro="" textlink="">
      <xdr:nvSpPr>
        <xdr:cNvPr id="715" name="楕円 714">
          <a:extLst>
            <a:ext uri="{FF2B5EF4-FFF2-40B4-BE49-F238E27FC236}">
              <a16:creationId xmlns:a16="http://schemas.microsoft.com/office/drawing/2014/main" id="{8F80CFF8-799C-4249-AE5B-5DF3A2A05B8F}"/>
            </a:ext>
          </a:extLst>
        </xdr:cNvPr>
        <xdr:cNvSpPr/>
      </xdr:nvSpPr>
      <xdr:spPr>
        <a:xfrm>
          <a:off x="19157950" y="1412087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131826</xdr:rowOff>
    </xdr:from>
    <xdr:to>
      <xdr:col>116</xdr:col>
      <xdr:colOff>63500</xdr:colOff>
      <xdr:row>85</xdr:row>
      <xdr:rowOff>131826</xdr:rowOff>
    </xdr:to>
    <xdr:cxnSp macro="">
      <xdr:nvCxnSpPr>
        <xdr:cNvPr id="716" name="直線コネクタ 715">
          <a:extLst>
            <a:ext uri="{FF2B5EF4-FFF2-40B4-BE49-F238E27FC236}">
              <a16:creationId xmlns:a16="http://schemas.microsoft.com/office/drawing/2014/main" id="{367F0F13-EF03-4FB5-A453-CC6470E359C0}"/>
            </a:ext>
          </a:extLst>
        </xdr:cNvPr>
        <xdr:cNvCxnSpPr/>
      </xdr:nvCxnSpPr>
      <xdr:spPr>
        <a:xfrm>
          <a:off x="19202400" y="14171676"/>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81026</xdr:rowOff>
    </xdr:from>
    <xdr:to>
      <xdr:col>107</xdr:col>
      <xdr:colOff>101600</xdr:colOff>
      <xdr:row>86</xdr:row>
      <xdr:rowOff>11176</xdr:rowOff>
    </xdr:to>
    <xdr:sp macro="" textlink="">
      <xdr:nvSpPr>
        <xdr:cNvPr id="717" name="楕円 716">
          <a:extLst>
            <a:ext uri="{FF2B5EF4-FFF2-40B4-BE49-F238E27FC236}">
              <a16:creationId xmlns:a16="http://schemas.microsoft.com/office/drawing/2014/main" id="{BA328041-EC9A-418E-BD63-FF33B6E6FFAF}"/>
            </a:ext>
          </a:extLst>
        </xdr:cNvPr>
        <xdr:cNvSpPr/>
      </xdr:nvSpPr>
      <xdr:spPr>
        <a:xfrm>
          <a:off x="18345150" y="141208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131826</xdr:rowOff>
    </xdr:from>
    <xdr:to>
      <xdr:col>111</xdr:col>
      <xdr:colOff>177800</xdr:colOff>
      <xdr:row>85</xdr:row>
      <xdr:rowOff>131826</xdr:rowOff>
    </xdr:to>
    <xdr:cxnSp macro="">
      <xdr:nvCxnSpPr>
        <xdr:cNvPr id="718" name="直線コネクタ 717">
          <a:extLst>
            <a:ext uri="{FF2B5EF4-FFF2-40B4-BE49-F238E27FC236}">
              <a16:creationId xmlns:a16="http://schemas.microsoft.com/office/drawing/2014/main" id="{E35B591C-E60C-41B6-8191-77263D592CCE}"/>
            </a:ext>
          </a:extLst>
        </xdr:cNvPr>
        <xdr:cNvCxnSpPr/>
      </xdr:nvCxnSpPr>
      <xdr:spPr>
        <a:xfrm>
          <a:off x="18395950" y="14171676"/>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719" name="楕円 718">
          <a:extLst>
            <a:ext uri="{FF2B5EF4-FFF2-40B4-BE49-F238E27FC236}">
              <a16:creationId xmlns:a16="http://schemas.microsoft.com/office/drawing/2014/main" id="{8DD9ED1F-A0B2-4E9F-BC58-CE0A17A2219B}"/>
            </a:ext>
          </a:extLst>
        </xdr:cNvPr>
        <xdr:cNvSpPr/>
      </xdr:nvSpPr>
      <xdr:spPr>
        <a:xfrm>
          <a:off x="175514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95250</xdr:rowOff>
    </xdr:from>
    <xdr:to>
      <xdr:col>107</xdr:col>
      <xdr:colOff>50800</xdr:colOff>
      <xdr:row>85</xdr:row>
      <xdr:rowOff>131826</xdr:rowOff>
    </xdr:to>
    <xdr:cxnSp macro="">
      <xdr:nvCxnSpPr>
        <xdr:cNvPr id="720" name="直線コネクタ 719">
          <a:extLst>
            <a:ext uri="{FF2B5EF4-FFF2-40B4-BE49-F238E27FC236}">
              <a16:creationId xmlns:a16="http://schemas.microsoft.com/office/drawing/2014/main" id="{AC11AA0A-6EB8-4D36-A799-D7ABF089EC60}"/>
            </a:ext>
          </a:extLst>
        </xdr:cNvPr>
        <xdr:cNvCxnSpPr/>
      </xdr:nvCxnSpPr>
      <xdr:spPr>
        <a:xfrm>
          <a:off x="17602200" y="14135100"/>
          <a:ext cx="79375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44450</xdr:rowOff>
    </xdr:from>
    <xdr:to>
      <xdr:col>98</xdr:col>
      <xdr:colOff>38100</xdr:colOff>
      <xdr:row>85</xdr:row>
      <xdr:rowOff>146050</xdr:rowOff>
    </xdr:to>
    <xdr:sp macro="" textlink="">
      <xdr:nvSpPr>
        <xdr:cNvPr id="721" name="楕円 720">
          <a:extLst>
            <a:ext uri="{FF2B5EF4-FFF2-40B4-BE49-F238E27FC236}">
              <a16:creationId xmlns:a16="http://schemas.microsoft.com/office/drawing/2014/main" id="{59B45807-EF61-48D9-BABC-0D76BB8D10A9}"/>
            </a:ext>
          </a:extLst>
        </xdr:cNvPr>
        <xdr:cNvSpPr/>
      </xdr:nvSpPr>
      <xdr:spPr>
        <a:xfrm>
          <a:off x="16757650" y="14084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95250</xdr:rowOff>
    </xdr:from>
    <xdr:to>
      <xdr:col>102</xdr:col>
      <xdr:colOff>114300</xdr:colOff>
      <xdr:row>85</xdr:row>
      <xdr:rowOff>95250</xdr:rowOff>
    </xdr:to>
    <xdr:cxnSp macro="">
      <xdr:nvCxnSpPr>
        <xdr:cNvPr id="722" name="直線コネクタ 721">
          <a:extLst>
            <a:ext uri="{FF2B5EF4-FFF2-40B4-BE49-F238E27FC236}">
              <a16:creationId xmlns:a16="http://schemas.microsoft.com/office/drawing/2014/main" id="{71A4CE70-7D1B-40E3-A746-9128245C2C22}"/>
            </a:ext>
          </a:extLst>
        </xdr:cNvPr>
        <xdr:cNvCxnSpPr/>
      </xdr:nvCxnSpPr>
      <xdr:spPr>
        <a:xfrm>
          <a:off x="16802100" y="141351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18559</xdr:rowOff>
    </xdr:from>
    <xdr:ext cx="469744" cy="259045"/>
    <xdr:sp macro="" textlink="">
      <xdr:nvSpPr>
        <xdr:cNvPr id="723" name="n_1aveValue【消防施設】&#10;一人当たり面積">
          <a:extLst>
            <a:ext uri="{FF2B5EF4-FFF2-40B4-BE49-F238E27FC236}">
              <a16:creationId xmlns:a16="http://schemas.microsoft.com/office/drawing/2014/main" id="{408B14A0-ABF7-4F0F-B028-C4A746BB5458}"/>
            </a:ext>
          </a:extLst>
        </xdr:cNvPr>
        <xdr:cNvSpPr txBox="1"/>
      </xdr:nvSpPr>
      <xdr:spPr>
        <a:xfrm>
          <a:off x="18980227" y="1356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724" name="n_2aveValue【消防施設】&#10;一人当たり面積">
          <a:extLst>
            <a:ext uri="{FF2B5EF4-FFF2-40B4-BE49-F238E27FC236}">
              <a16:creationId xmlns:a16="http://schemas.microsoft.com/office/drawing/2014/main" id="{20675959-9C97-48B4-94E0-055A9133F6B9}"/>
            </a:ext>
          </a:extLst>
        </xdr:cNvPr>
        <xdr:cNvSpPr txBox="1"/>
      </xdr:nvSpPr>
      <xdr:spPr>
        <a:xfrm>
          <a:off x="18180127" y="1355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32275</xdr:rowOff>
    </xdr:from>
    <xdr:ext cx="469744" cy="259045"/>
    <xdr:sp macro="" textlink="">
      <xdr:nvSpPr>
        <xdr:cNvPr id="725" name="n_3aveValue【消防施設】&#10;一人当たり面積">
          <a:extLst>
            <a:ext uri="{FF2B5EF4-FFF2-40B4-BE49-F238E27FC236}">
              <a16:creationId xmlns:a16="http://schemas.microsoft.com/office/drawing/2014/main" id="{49EC44D5-9CA3-45A1-BB11-2F911983E6D7}"/>
            </a:ext>
          </a:extLst>
        </xdr:cNvPr>
        <xdr:cNvSpPr txBox="1"/>
      </xdr:nvSpPr>
      <xdr:spPr>
        <a:xfrm>
          <a:off x="17386377" y="1357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9414</xdr:rowOff>
    </xdr:from>
    <xdr:ext cx="469744" cy="259045"/>
    <xdr:sp macro="" textlink="">
      <xdr:nvSpPr>
        <xdr:cNvPr id="726" name="n_4aveValue【消防施設】&#10;一人当たり面積">
          <a:extLst>
            <a:ext uri="{FF2B5EF4-FFF2-40B4-BE49-F238E27FC236}">
              <a16:creationId xmlns:a16="http://schemas.microsoft.com/office/drawing/2014/main" id="{1BC62689-5518-4CAC-B254-4577DFE31224}"/>
            </a:ext>
          </a:extLst>
        </xdr:cNvPr>
        <xdr:cNvSpPr txBox="1"/>
      </xdr:nvSpPr>
      <xdr:spPr>
        <a:xfrm>
          <a:off x="16592627" y="1355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2303</xdr:rowOff>
    </xdr:from>
    <xdr:ext cx="469744" cy="259045"/>
    <xdr:sp macro="" textlink="">
      <xdr:nvSpPr>
        <xdr:cNvPr id="727" name="n_1mainValue【消防施設】&#10;一人当たり面積">
          <a:extLst>
            <a:ext uri="{FF2B5EF4-FFF2-40B4-BE49-F238E27FC236}">
              <a16:creationId xmlns:a16="http://schemas.microsoft.com/office/drawing/2014/main" id="{B9D74FE9-14F7-4FCD-AF63-E015C83220E5}"/>
            </a:ext>
          </a:extLst>
        </xdr:cNvPr>
        <xdr:cNvSpPr txBox="1"/>
      </xdr:nvSpPr>
      <xdr:spPr>
        <a:xfrm>
          <a:off x="18980227" y="14207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2303</xdr:rowOff>
    </xdr:from>
    <xdr:ext cx="469744" cy="259045"/>
    <xdr:sp macro="" textlink="">
      <xdr:nvSpPr>
        <xdr:cNvPr id="728" name="n_2mainValue【消防施設】&#10;一人当たり面積">
          <a:extLst>
            <a:ext uri="{FF2B5EF4-FFF2-40B4-BE49-F238E27FC236}">
              <a16:creationId xmlns:a16="http://schemas.microsoft.com/office/drawing/2014/main" id="{23E11206-34B6-45B8-95EB-2342DF4485E0}"/>
            </a:ext>
          </a:extLst>
        </xdr:cNvPr>
        <xdr:cNvSpPr txBox="1"/>
      </xdr:nvSpPr>
      <xdr:spPr>
        <a:xfrm>
          <a:off x="18180127" y="14207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729" name="n_3mainValue【消防施設】&#10;一人当たり面積">
          <a:extLst>
            <a:ext uri="{FF2B5EF4-FFF2-40B4-BE49-F238E27FC236}">
              <a16:creationId xmlns:a16="http://schemas.microsoft.com/office/drawing/2014/main" id="{E173ECE0-BB81-4D4B-9B23-DD0232320A2F}"/>
            </a:ext>
          </a:extLst>
        </xdr:cNvPr>
        <xdr:cNvSpPr txBox="1"/>
      </xdr:nvSpPr>
      <xdr:spPr>
        <a:xfrm>
          <a:off x="1738637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137177</xdr:rowOff>
    </xdr:from>
    <xdr:ext cx="469744" cy="259045"/>
    <xdr:sp macro="" textlink="">
      <xdr:nvSpPr>
        <xdr:cNvPr id="730" name="n_4mainValue【消防施設】&#10;一人当たり面積">
          <a:extLst>
            <a:ext uri="{FF2B5EF4-FFF2-40B4-BE49-F238E27FC236}">
              <a16:creationId xmlns:a16="http://schemas.microsoft.com/office/drawing/2014/main" id="{22C0BE52-36E8-4545-B6BF-ED77CA4C823C}"/>
            </a:ext>
          </a:extLst>
        </xdr:cNvPr>
        <xdr:cNvSpPr txBox="1"/>
      </xdr:nvSpPr>
      <xdr:spPr>
        <a:xfrm>
          <a:off x="165926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1" name="正方形/長方形 730">
          <a:extLst>
            <a:ext uri="{FF2B5EF4-FFF2-40B4-BE49-F238E27FC236}">
              <a16:creationId xmlns:a16="http://schemas.microsoft.com/office/drawing/2014/main" id="{6C8967F0-FCF9-4CE3-BA3D-F759ADBEF187}"/>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2" name="正方形/長方形 731">
          <a:extLst>
            <a:ext uri="{FF2B5EF4-FFF2-40B4-BE49-F238E27FC236}">
              <a16:creationId xmlns:a16="http://schemas.microsoft.com/office/drawing/2014/main" id="{D81FA35C-A0A9-4CE6-A5C1-DB374494D9AB}"/>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3" name="正方形/長方形 732">
          <a:extLst>
            <a:ext uri="{FF2B5EF4-FFF2-40B4-BE49-F238E27FC236}">
              <a16:creationId xmlns:a16="http://schemas.microsoft.com/office/drawing/2014/main" id="{0C078037-92E9-43B5-92F0-3576BB92DF82}"/>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4" name="正方形/長方形 733">
          <a:extLst>
            <a:ext uri="{FF2B5EF4-FFF2-40B4-BE49-F238E27FC236}">
              <a16:creationId xmlns:a16="http://schemas.microsoft.com/office/drawing/2014/main" id="{6E4A6ED3-FCF7-4686-B36D-32F515C103A7}"/>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5" name="正方形/長方形 734">
          <a:extLst>
            <a:ext uri="{FF2B5EF4-FFF2-40B4-BE49-F238E27FC236}">
              <a16:creationId xmlns:a16="http://schemas.microsoft.com/office/drawing/2014/main" id="{047572AD-7BDC-44DF-8270-A1921224AB5C}"/>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6" name="正方形/長方形 735">
          <a:extLst>
            <a:ext uri="{FF2B5EF4-FFF2-40B4-BE49-F238E27FC236}">
              <a16:creationId xmlns:a16="http://schemas.microsoft.com/office/drawing/2014/main" id="{8E3E0BA3-580C-4954-BB52-27CF89E9F399}"/>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7" name="正方形/長方形 736">
          <a:extLst>
            <a:ext uri="{FF2B5EF4-FFF2-40B4-BE49-F238E27FC236}">
              <a16:creationId xmlns:a16="http://schemas.microsoft.com/office/drawing/2014/main" id="{8A3D1107-A3E7-4ADA-A7DF-FCDE7DB0D5E5}"/>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8" name="正方形/長方形 737">
          <a:extLst>
            <a:ext uri="{FF2B5EF4-FFF2-40B4-BE49-F238E27FC236}">
              <a16:creationId xmlns:a16="http://schemas.microsoft.com/office/drawing/2014/main" id="{6EE8D5C8-2AC0-4163-B9E3-B1E1F3BAC79D}"/>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9" name="テキスト ボックス 738">
          <a:extLst>
            <a:ext uri="{FF2B5EF4-FFF2-40B4-BE49-F238E27FC236}">
              <a16:creationId xmlns:a16="http://schemas.microsoft.com/office/drawing/2014/main" id="{904664EB-1332-45FA-BB16-61CB7D4E6604}"/>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0" name="直線コネクタ 739">
          <a:extLst>
            <a:ext uri="{FF2B5EF4-FFF2-40B4-BE49-F238E27FC236}">
              <a16:creationId xmlns:a16="http://schemas.microsoft.com/office/drawing/2014/main" id="{DB44362D-B970-451E-AE05-6913AACD6596}"/>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1" name="テキスト ボックス 740">
          <a:extLst>
            <a:ext uri="{FF2B5EF4-FFF2-40B4-BE49-F238E27FC236}">
              <a16:creationId xmlns:a16="http://schemas.microsoft.com/office/drawing/2014/main" id="{6D9C347C-D481-46CB-9D14-B51EC280C12C}"/>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2" name="直線コネクタ 741">
          <a:extLst>
            <a:ext uri="{FF2B5EF4-FFF2-40B4-BE49-F238E27FC236}">
              <a16:creationId xmlns:a16="http://schemas.microsoft.com/office/drawing/2014/main" id="{196C281B-2222-450B-8F9D-84659A8E4F59}"/>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3" name="テキスト ボックス 742">
          <a:extLst>
            <a:ext uri="{FF2B5EF4-FFF2-40B4-BE49-F238E27FC236}">
              <a16:creationId xmlns:a16="http://schemas.microsoft.com/office/drawing/2014/main" id="{BBA4801A-CAA0-4509-ADB3-E8725AC2F177}"/>
            </a:ext>
          </a:extLst>
        </xdr:cNvPr>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4" name="直線コネクタ 743">
          <a:extLst>
            <a:ext uri="{FF2B5EF4-FFF2-40B4-BE49-F238E27FC236}">
              <a16:creationId xmlns:a16="http://schemas.microsoft.com/office/drawing/2014/main" id="{2C05AE2A-EB89-4A5A-8C22-BEAD684C77C1}"/>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5" name="テキスト ボックス 744">
          <a:extLst>
            <a:ext uri="{FF2B5EF4-FFF2-40B4-BE49-F238E27FC236}">
              <a16:creationId xmlns:a16="http://schemas.microsoft.com/office/drawing/2014/main" id="{A543BE23-2699-4146-AAFC-3028CAC6CE53}"/>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6" name="直線コネクタ 745">
          <a:extLst>
            <a:ext uri="{FF2B5EF4-FFF2-40B4-BE49-F238E27FC236}">
              <a16:creationId xmlns:a16="http://schemas.microsoft.com/office/drawing/2014/main" id="{55946B48-3C05-4F30-85F9-0F2D7021B47E}"/>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7" name="テキスト ボックス 746">
          <a:extLst>
            <a:ext uri="{FF2B5EF4-FFF2-40B4-BE49-F238E27FC236}">
              <a16:creationId xmlns:a16="http://schemas.microsoft.com/office/drawing/2014/main" id="{6E39DAED-CA1F-4B6E-8F99-C35D4C0D1AEE}"/>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8" name="直線コネクタ 747">
          <a:extLst>
            <a:ext uri="{FF2B5EF4-FFF2-40B4-BE49-F238E27FC236}">
              <a16:creationId xmlns:a16="http://schemas.microsoft.com/office/drawing/2014/main" id="{0DCDF864-7813-4C6C-901A-97A932ADBC27}"/>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9" name="テキスト ボックス 748">
          <a:extLst>
            <a:ext uri="{FF2B5EF4-FFF2-40B4-BE49-F238E27FC236}">
              <a16:creationId xmlns:a16="http://schemas.microsoft.com/office/drawing/2014/main" id="{FF23E210-F0DE-4E78-9A2B-252CE34B0832}"/>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0" name="直線コネクタ 749">
          <a:extLst>
            <a:ext uri="{FF2B5EF4-FFF2-40B4-BE49-F238E27FC236}">
              <a16:creationId xmlns:a16="http://schemas.microsoft.com/office/drawing/2014/main" id="{87E9A5C2-6DC5-4455-8B0A-E72F3C19B978}"/>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1" name="テキスト ボックス 750">
          <a:extLst>
            <a:ext uri="{FF2B5EF4-FFF2-40B4-BE49-F238E27FC236}">
              <a16:creationId xmlns:a16="http://schemas.microsoft.com/office/drawing/2014/main" id="{D2FFFD96-88E5-4598-9AFD-5E5ECE37AE66}"/>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2" name="直線コネクタ 751">
          <a:extLst>
            <a:ext uri="{FF2B5EF4-FFF2-40B4-BE49-F238E27FC236}">
              <a16:creationId xmlns:a16="http://schemas.microsoft.com/office/drawing/2014/main" id="{DED705BA-308C-4C49-AEDA-849C422FD950}"/>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3" name="テキスト ボックス 752">
          <a:extLst>
            <a:ext uri="{FF2B5EF4-FFF2-40B4-BE49-F238E27FC236}">
              <a16:creationId xmlns:a16="http://schemas.microsoft.com/office/drawing/2014/main" id="{C327BA28-95FD-4FA0-A195-F38381ECE381}"/>
            </a:ext>
          </a:extLst>
        </xdr:cNvPr>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4" name="直線コネクタ 753">
          <a:extLst>
            <a:ext uri="{FF2B5EF4-FFF2-40B4-BE49-F238E27FC236}">
              <a16:creationId xmlns:a16="http://schemas.microsoft.com/office/drawing/2014/main" id="{AFFB276B-0EE8-4040-99AD-7AA3057E4289}"/>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5" name="【庁舎】&#10;有形固定資産減価償却率グラフ枠">
          <a:extLst>
            <a:ext uri="{FF2B5EF4-FFF2-40B4-BE49-F238E27FC236}">
              <a16:creationId xmlns:a16="http://schemas.microsoft.com/office/drawing/2014/main" id="{D2BC1DFD-11F6-44A3-BEDA-286252C56BB6}"/>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126819</xdr:rowOff>
    </xdr:from>
    <xdr:to>
      <xdr:col>85</xdr:col>
      <xdr:colOff>126364</xdr:colOff>
      <xdr:row>109</xdr:row>
      <xdr:rowOff>27214</xdr:rowOff>
    </xdr:to>
    <xdr:cxnSp macro="">
      <xdr:nvCxnSpPr>
        <xdr:cNvPr id="756" name="直線コネクタ 755">
          <a:extLst>
            <a:ext uri="{FF2B5EF4-FFF2-40B4-BE49-F238E27FC236}">
              <a16:creationId xmlns:a16="http://schemas.microsoft.com/office/drawing/2014/main" id="{B40FE3B5-6D3E-46BE-B47D-60690356F3B0}"/>
            </a:ext>
          </a:extLst>
        </xdr:cNvPr>
        <xdr:cNvCxnSpPr/>
      </xdr:nvCxnSpPr>
      <xdr:spPr>
        <a:xfrm flipV="1">
          <a:off x="14699614" y="16700319"/>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757" name="【庁舎】&#10;有形固定資産減価償却率最小値テキスト">
          <a:extLst>
            <a:ext uri="{FF2B5EF4-FFF2-40B4-BE49-F238E27FC236}">
              <a16:creationId xmlns:a16="http://schemas.microsoft.com/office/drawing/2014/main" id="{182EF026-77EA-4F1A-BB8B-0A8FCD2A81C9}"/>
            </a:ext>
          </a:extLst>
        </xdr:cNvPr>
        <xdr:cNvSpPr txBox="1"/>
      </xdr:nvSpPr>
      <xdr:spPr>
        <a:xfrm>
          <a:off x="14738350" y="1814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758" name="直線コネクタ 757">
          <a:extLst>
            <a:ext uri="{FF2B5EF4-FFF2-40B4-BE49-F238E27FC236}">
              <a16:creationId xmlns:a16="http://schemas.microsoft.com/office/drawing/2014/main" id="{6963706E-D94B-4FFC-890B-6F13BA04457A}"/>
            </a:ext>
          </a:extLst>
        </xdr:cNvPr>
        <xdr:cNvCxnSpPr/>
      </xdr:nvCxnSpPr>
      <xdr:spPr>
        <a:xfrm>
          <a:off x="14611350" y="181437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73496</xdr:rowOff>
    </xdr:from>
    <xdr:ext cx="405111" cy="259045"/>
    <xdr:sp macro="" textlink="">
      <xdr:nvSpPr>
        <xdr:cNvPr id="759" name="【庁舎】&#10;有形固定資産減価償却率最大値テキスト">
          <a:extLst>
            <a:ext uri="{FF2B5EF4-FFF2-40B4-BE49-F238E27FC236}">
              <a16:creationId xmlns:a16="http://schemas.microsoft.com/office/drawing/2014/main" id="{E481333D-F6CF-48B5-BA0C-47A5A7DCC6AB}"/>
            </a:ext>
          </a:extLst>
        </xdr:cNvPr>
        <xdr:cNvSpPr txBox="1"/>
      </xdr:nvSpPr>
      <xdr:spPr>
        <a:xfrm>
          <a:off x="14738350" y="16475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126819</xdr:rowOff>
    </xdr:from>
    <xdr:to>
      <xdr:col>86</xdr:col>
      <xdr:colOff>25400</xdr:colOff>
      <xdr:row>100</xdr:row>
      <xdr:rowOff>126819</xdr:rowOff>
    </xdr:to>
    <xdr:cxnSp macro="">
      <xdr:nvCxnSpPr>
        <xdr:cNvPr id="760" name="直線コネクタ 759">
          <a:extLst>
            <a:ext uri="{FF2B5EF4-FFF2-40B4-BE49-F238E27FC236}">
              <a16:creationId xmlns:a16="http://schemas.microsoft.com/office/drawing/2014/main" id="{41FB1D00-6244-4E0C-9D17-BC7D4DC7A6B8}"/>
            </a:ext>
          </a:extLst>
        </xdr:cNvPr>
        <xdr:cNvCxnSpPr/>
      </xdr:nvCxnSpPr>
      <xdr:spPr>
        <a:xfrm>
          <a:off x="14611350" y="167003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146248</xdr:rowOff>
    </xdr:from>
    <xdr:ext cx="405111" cy="259045"/>
    <xdr:sp macro="" textlink="">
      <xdr:nvSpPr>
        <xdr:cNvPr id="761" name="【庁舎】&#10;有形固定資産減価償却率平均値テキスト">
          <a:extLst>
            <a:ext uri="{FF2B5EF4-FFF2-40B4-BE49-F238E27FC236}">
              <a16:creationId xmlns:a16="http://schemas.microsoft.com/office/drawing/2014/main" id="{EFE26ECE-B66C-4223-B724-3A06AF0FD4BB}"/>
            </a:ext>
          </a:extLst>
        </xdr:cNvPr>
        <xdr:cNvSpPr txBox="1"/>
      </xdr:nvSpPr>
      <xdr:spPr>
        <a:xfrm>
          <a:off x="14738350" y="172340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762" name="フローチャート: 判断 761">
          <a:extLst>
            <a:ext uri="{FF2B5EF4-FFF2-40B4-BE49-F238E27FC236}">
              <a16:creationId xmlns:a16="http://schemas.microsoft.com/office/drawing/2014/main" id="{FE6B2927-F27B-420E-ABCF-77E388DB86E2}"/>
            </a:ext>
          </a:extLst>
        </xdr:cNvPr>
        <xdr:cNvSpPr/>
      </xdr:nvSpPr>
      <xdr:spPr>
        <a:xfrm>
          <a:off x="14649450" y="1738267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63" name="フローチャート: 判断 762">
          <a:extLst>
            <a:ext uri="{FF2B5EF4-FFF2-40B4-BE49-F238E27FC236}">
              <a16:creationId xmlns:a16="http://schemas.microsoft.com/office/drawing/2014/main" id="{60ECB99A-B2D7-49FD-A0D4-FAB2E78A7463}"/>
            </a:ext>
          </a:extLst>
        </xdr:cNvPr>
        <xdr:cNvSpPr/>
      </xdr:nvSpPr>
      <xdr:spPr>
        <a:xfrm>
          <a:off x="13887450" y="1733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764" name="フローチャート: 判断 763">
          <a:extLst>
            <a:ext uri="{FF2B5EF4-FFF2-40B4-BE49-F238E27FC236}">
              <a16:creationId xmlns:a16="http://schemas.microsoft.com/office/drawing/2014/main" id="{A2D22144-AA67-49A6-8394-DA437E22D271}"/>
            </a:ext>
          </a:extLst>
        </xdr:cNvPr>
        <xdr:cNvSpPr/>
      </xdr:nvSpPr>
      <xdr:spPr>
        <a:xfrm>
          <a:off x="13093700" y="17426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100512</xdr:rowOff>
    </xdr:from>
    <xdr:to>
      <xdr:col>72</xdr:col>
      <xdr:colOff>38100</xdr:colOff>
      <xdr:row>105</xdr:row>
      <xdr:rowOff>30662</xdr:rowOff>
    </xdr:to>
    <xdr:sp macro="" textlink="">
      <xdr:nvSpPr>
        <xdr:cNvPr id="765" name="フローチャート: 判断 764">
          <a:extLst>
            <a:ext uri="{FF2B5EF4-FFF2-40B4-BE49-F238E27FC236}">
              <a16:creationId xmlns:a16="http://schemas.microsoft.com/office/drawing/2014/main" id="{E7383F72-345A-4525-B413-27B7D7EC4E6E}"/>
            </a:ext>
          </a:extLst>
        </xdr:cNvPr>
        <xdr:cNvSpPr/>
      </xdr:nvSpPr>
      <xdr:spPr>
        <a:xfrm>
          <a:off x="12299950" y="1735981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71120</xdr:rowOff>
    </xdr:from>
    <xdr:to>
      <xdr:col>67</xdr:col>
      <xdr:colOff>101600</xdr:colOff>
      <xdr:row>105</xdr:row>
      <xdr:rowOff>1270</xdr:rowOff>
    </xdr:to>
    <xdr:sp macro="" textlink="">
      <xdr:nvSpPr>
        <xdr:cNvPr id="766" name="フローチャート: 判断 765">
          <a:extLst>
            <a:ext uri="{FF2B5EF4-FFF2-40B4-BE49-F238E27FC236}">
              <a16:creationId xmlns:a16="http://schemas.microsoft.com/office/drawing/2014/main" id="{910D1514-C4AD-42EF-A770-84E63999DBFC}"/>
            </a:ext>
          </a:extLst>
        </xdr:cNvPr>
        <xdr:cNvSpPr/>
      </xdr:nvSpPr>
      <xdr:spPr>
        <a:xfrm>
          <a:off x="11487150" y="1733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D588C82D-2341-4EFA-962B-32BB6A7B0D89}"/>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DE63089C-6F3B-450A-9D2F-CC30D29B5EF7}"/>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9C54CA0E-749B-4AE8-88C4-B3C29A0F8ED4}"/>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B98D8D10-46D9-48E5-84C8-C0B28210DBA4}"/>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3FB796E1-E5F9-4EB3-81DA-39F8BC692779}"/>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38463</xdr:rowOff>
    </xdr:from>
    <xdr:to>
      <xdr:col>85</xdr:col>
      <xdr:colOff>177800</xdr:colOff>
      <xdr:row>105</xdr:row>
      <xdr:rowOff>140063</xdr:rowOff>
    </xdr:to>
    <xdr:sp macro="" textlink="">
      <xdr:nvSpPr>
        <xdr:cNvPr id="772" name="楕円 771">
          <a:extLst>
            <a:ext uri="{FF2B5EF4-FFF2-40B4-BE49-F238E27FC236}">
              <a16:creationId xmlns:a16="http://schemas.microsoft.com/office/drawing/2014/main" id="{DC329D16-5C18-4B36-A331-0E799CC95C32}"/>
            </a:ext>
          </a:extLst>
        </xdr:cNvPr>
        <xdr:cNvSpPr/>
      </xdr:nvSpPr>
      <xdr:spPr>
        <a:xfrm>
          <a:off x="14649450" y="1746921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16890</xdr:rowOff>
    </xdr:from>
    <xdr:ext cx="405111" cy="259045"/>
    <xdr:sp macro="" textlink="">
      <xdr:nvSpPr>
        <xdr:cNvPr id="773" name="【庁舎】&#10;有形固定資産減価償却率該当値テキスト">
          <a:extLst>
            <a:ext uri="{FF2B5EF4-FFF2-40B4-BE49-F238E27FC236}">
              <a16:creationId xmlns:a16="http://schemas.microsoft.com/office/drawing/2014/main" id="{7416E0A8-2148-4164-B43F-6E30B964539C}"/>
            </a:ext>
          </a:extLst>
        </xdr:cNvPr>
        <xdr:cNvSpPr txBox="1"/>
      </xdr:nvSpPr>
      <xdr:spPr>
        <a:xfrm>
          <a:off x="14738350" y="17447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118473</xdr:rowOff>
    </xdr:from>
    <xdr:to>
      <xdr:col>81</xdr:col>
      <xdr:colOff>101600</xdr:colOff>
      <xdr:row>106</xdr:row>
      <xdr:rowOff>48623</xdr:rowOff>
    </xdr:to>
    <xdr:sp macro="" textlink="">
      <xdr:nvSpPr>
        <xdr:cNvPr id="774" name="楕円 773">
          <a:extLst>
            <a:ext uri="{FF2B5EF4-FFF2-40B4-BE49-F238E27FC236}">
              <a16:creationId xmlns:a16="http://schemas.microsoft.com/office/drawing/2014/main" id="{EDCBBFF3-6D63-444A-9BBE-1ADA7A730D89}"/>
            </a:ext>
          </a:extLst>
        </xdr:cNvPr>
        <xdr:cNvSpPr/>
      </xdr:nvSpPr>
      <xdr:spPr>
        <a:xfrm>
          <a:off x="13887450" y="1754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89263</xdr:rowOff>
    </xdr:from>
    <xdr:to>
      <xdr:col>85</xdr:col>
      <xdr:colOff>127000</xdr:colOff>
      <xdr:row>105</xdr:row>
      <xdr:rowOff>169273</xdr:rowOff>
    </xdr:to>
    <xdr:cxnSp macro="">
      <xdr:nvCxnSpPr>
        <xdr:cNvPr id="775" name="直線コネクタ 774">
          <a:extLst>
            <a:ext uri="{FF2B5EF4-FFF2-40B4-BE49-F238E27FC236}">
              <a16:creationId xmlns:a16="http://schemas.microsoft.com/office/drawing/2014/main" id="{7CA1B5EC-D7AF-40E2-87AE-E9F045338B7E}"/>
            </a:ext>
          </a:extLst>
        </xdr:cNvPr>
        <xdr:cNvCxnSpPr/>
      </xdr:nvCxnSpPr>
      <xdr:spPr>
        <a:xfrm flipV="1">
          <a:off x="13938250" y="17520013"/>
          <a:ext cx="762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4173</xdr:rowOff>
    </xdr:from>
    <xdr:to>
      <xdr:col>76</xdr:col>
      <xdr:colOff>165100</xdr:colOff>
      <xdr:row>106</xdr:row>
      <xdr:rowOff>105773</xdr:rowOff>
    </xdr:to>
    <xdr:sp macro="" textlink="">
      <xdr:nvSpPr>
        <xdr:cNvPr id="776" name="楕円 775">
          <a:extLst>
            <a:ext uri="{FF2B5EF4-FFF2-40B4-BE49-F238E27FC236}">
              <a16:creationId xmlns:a16="http://schemas.microsoft.com/office/drawing/2014/main" id="{FCBEB207-6455-4F21-8489-657C930F0F00}"/>
            </a:ext>
          </a:extLst>
        </xdr:cNvPr>
        <xdr:cNvSpPr/>
      </xdr:nvSpPr>
      <xdr:spPr>
        <a:xfrm>
          <a:off x="13093700" y="1760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169273</xdr:rowOff>
    </xdr:from>
    <xdr:to>
      <xdr:col>81</xdr:col>
      <xdr:colOff>50800</xdr:colOff>
      <xdr:row>106</xdr:row>
      <xdr:rowOff>54973</xdr:rowOff>
    </xdr:to>
    <xdr:cxnSp macro="">
      <xdr:nvCxnSpPr>
        <xdr:cNvPr id="777" name="直線コネクタ 776">
          <a:extLst>
            <a:ext uri="{FF2B5EF4-FFF2-40B4-BE49-F238E27FC236}">
              <a16:creationId xmlns:a16="http://schemas.microsoft.com/office/drawing/2014/main" id="{E1942E2C-D444-480E-94AE-7467A3293F1C}"/>
            </a:ext>
          </a:extLst>
        </xdr:cNvPr>
        <xdr:cNvCxnSpPr/>
      </xdr:nvCxnSpPr>
      <xdr:spPr>
        <a:xfrm flipV="1">
          <a:off x="13144500" y="17600023"/>
          <a:ext cx="7937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129902</xdr:rowOff>
    </xdr:from>
    <xdr:to>
      <xdr:col>72</xdr:col>
      <xdr:colOff>38100</xdr:colOff>
      <xdr:row>106</xdr:row>
      <xdr:rowOff>60052</xdr:rowOff>
    </xdr:to>
    <xdr:sp macro="" textlink="">
      <xdr:nvSpPr>
        <xdr:cNvPr id="778" name="楕円 777">
          <a:extLst>
            <a:ext uri="{FF2B5EF4-FFF2-40B4-BE49-F238E27FC236}">
              <a16:creationId xmlns:a16="http://schemas.microsoft.com/office/drawing/2014/main" id="{F7142AD5-6914-476F-983B-8EF3C965CDE3}"/>
            </a:ext>
          </a:extLst>
        </xdr:cNvPr>
        <xdr:cNvSpPr/>
      </xdr:nvSpPr>
      <xdr:spPr>
        <a:xfrm>
          <a:off x="12299950" y="1756065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9252</xdr:rowOff>
    </xdr:from>
    <xdr:to>
      <xdr:col>76</xdr:col>
      <xdr:colOff>114300</xdr:colOff>
      <xdr:row>106</xdr:row>
      <xdr:rowOff>54973</xdr:rowOff>
    </xdr:to>
    <xdr:cxnSp macro="">
      <xdr:nvCxnSpPr>
        <xdr:cNvPr id="779" name="直線コネクタ 778">
          <a:extLst>
            <a:ext uri="{FF2B5EF4-FFF2-40B4-BE49-F238E27FC236}">
              <a16:creationId xmlns:a16="http://schemas.microsoft.com/office/drawing/2014/main" id="{CAD1089F-5D2F-4CF8-A245-5F38A0007295}"/>
            </a:ext>
          </a:extLst>
        </xdr:cNvPr>
        <xdr:cNvCxnSpPr/>
      </xdr:nvCxnSpPr>
      <xdr:spPr>
        <a:xfrm>
          <a:off x="12344400" y="17611452"/>
          <a:ext cx="8001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90714</xdr:rowOff>
    </xdr:from>
    <xdr:to>
      <xdr:col>67</xdr:col>
      <xdr:colOff>101600</xdr:colOff>
      <xdr:row>106</xdr:row>
      <xdr:rowOff>20864</xdr:rowOff>
    </xdr:to>
    <xdr:sp macro="" textlink="">
      <xdr:nvSpPr>
        <xdr:cNvPr id="780" name="楕円 779">
          <a:extLst>
            <a:ext uri="{FF2B5EF4-FFF2-40B4-BE49-F238E27FC236}">
              <a16:creationId xmlns:a16="http://schemas.microsoft.com/office/drawing/2014/main" id="{B65E4392-43EA-42C1-B52E-E53DA8F4A5F4}"/>
            </a:ext>
          </a:extLst>
        </xdr:cNvPr>
        <xdr:cNvSpPr/>
      </xdr:nvSpPr>
      <xdr:spPr>
        <a:xfrm>
          <a:off x="11487150" y="1752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141514</xdr:rowOff>
    </xdr:from>
    <xdr:to>
      <xdr:col>71</xdr:col>
      <xdr:colOff>177800</xdr:colOff>
      <xdr:row>106</xdr:row>
      <xdr:rowOff>9252</xdr:rowOff>
    </xdr:to>
    <xdr:cxnSp macro="">
      <xdr:nvCxnSpPr>
        <xdr:cNvPr id="781" name="直線コネクタ 780">
          <a:extLst>
            <a:ext uri="{FF2B5EF4-FFF2-40B4-BE49-F238E27FC236}">
              <a16:creationId xmlns:a16="http://schemas.microsoft.com/office/drawing/2014/main" id="{F5C50455-DE8D-4000-9FE2-074D89F4FA12}"/>
            </a:ext>
          </a:extLst>
        </xdr:cNvPr>
        <xdr:cNvCxnSpPr/>
      </xdr:nvCxnSpPr>
      <xdr:spPr>
        <a:xfrm>
          <a:off x="11537950" y="17572264"/>
          <a:ext cx="80645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782" name="n_1aveValue【庁舎】&#10;有形固定資産減価償却率">
          <a:extLst>
            <a:ext uri="{FF2B5EF4-FFF2-40B4-BE49-F238E27FC236}">
              <a16:creationId xmlns:a16="http://schemas.microsoft.com/office/drawing/2014/main" id="{2A613A72-1993-482B-953D-02DE0447DBF9}"/>
            </a:ext>
          </a:extLst>
        </xdr:cNvPr>
        <xdr:cNvSpPr txBox="1"/>
      </xdr:nvSpPr>
      <xdr:spPr>
        <a:xfrm>
          <a:off x="13742044" y="1710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114135</xdr:rowOff>
    </xdr:from>
    <xdr:ext cx="405111" cy="259045"/>
    <xdr:sp macro="" textlink="">
      <xdr:nvSpPr>
        <xdr:cNvPr id="783" name="n_2aveValue【庁舎】&#10;有形固定資産減価償却率">
          <a:extLst>
            <a:ext uri="{FF2B5EF4-FFF2-40B4-BE49-F238E27FC236}">
              <a16:creationId xmlns:a16="http://schemas.microsoft.com/office/drawing/2014/main" id="{F761F5A5-49E6-45D0-BF03-364C61160BBF}"/>
            </a:ext>
          </a:extLst>
        </xdr:cNvPr>
        <xdr:cNvSpPr txBox="1"/>
      </xdr:nvSpPr>
      <xdr:spPr>
        <a:xfrm>
          <a:off x="12960994" y="17201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47189</xdr:rowOff>
    </xdr:from>
    <xdr:ext cx="405111" cy="259045"/>
    <xdr:sp macro="" textlink="">
      <xdr:nvSpPr>
        <xdr:cNvPr id="784" name="n_3aveValue【庁舎】&#10;有形固定資産減価償却率">
          <a:extLst>
            <a:ext uri="{FF2B5EF4-FFF2-40B4-BE49-F238E27FC236}">
              <a16:creationId xmlns:a16="http://schemas.microsoft.com/office/drawing/2014/main" id="{7BF15CD1-6839-42D5-AE14-009974A35AF4}"/>
            </a:ext>
          </a:extLst>
        </xdr:cNvPr>
        <xdr:cNvSpPr txBox="1"/>
      </xdr:nvSpPr>
      <xdr:spPr>
        <a:xfrm>
          <a:off x="12167244" y="17135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17797</xdr:rowOff>
    </xdr:from>
    <xdr:ext cx="405111" cy="259045"/>
    <xdr:sp macro="" textlink="">
      <xdr:nvSpPr>
        <xdr:cNvPr id="785" name="n_4aveValue【庁舎】&#10;有形固定資産減価償却率">
          <a:extLst>
            <a:ext uri="{FF2B5EF4-FFF2-40B4-BE49-F238E27FC236}">
              <a16:creationId xmlns:a16="http://schemas.microsoft.com/office/drawing/2014/main" id="{00744F4D-2852-4A73-8109-FAA7508F7D49}"/>
            </a:ext>
          </a:extLst>
        </xdr:cNvPr>
        <xdr:cNvSpPr txBox="1"/>
      </xdr:nvSpPr>
      <xdr:spPr>
        <a:xfrm>
          <a:off x="11354444" y="1710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39750</xdr:rowOff>
    </xdr:from>
    <xdr:ext cx="405111" cy="259045"/>
    <xdr:sp macro="" textlink="">
      <xdr:nvSpPr>
        <xdr:cNvPr id="786" name="n_1mainValue【庁舎】&#10;有形固定資産減価償却率">
          <a:extLst>
            <a:ext uri="{FF2B5EF4-FFF2-40B4-BE49-F238E27FC236}">
              <a16:creationId xmlns:a16="http://schemas.microsoft.com/office/drawing/2014/main" id="{F134A0A4-0503-441F-809B-A6CC2ACE1E36}"/>
            </a:ext>
          </a:extLst>
        </xdr:cNvPr>
        <xdr:cNvSpPr txBox="1"/>
      </xdr:nvSpPr>
      <xdr:spPr>
        <a:xfrm>
          <a:off x="13742044" y="17641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96900</xdr:rowOff>
    </xdr:from>
    <xdr:ext cx="405111" cy="259045"/>
    <xdr:sp macro="" textlink="">
      <xdr:nvSpPr>
        <xdr:cNvPr id="787" name="n_2mainValue【庁舎】&#10;有形固定資産減価償却率">
          <a:extLst>
            <a:ext uri="{FF2B5EF4-FFF2-40B4-BE49-F238E27FC236}">
              <a16:creationId xmlns:a16="http://schemas.microsoft.com/office/drawing/2014/main" id="{5D8E319A-2DDC-47AE-BB22-4CE4BEC14B69}"/>
            </a:ext>
          </a:extLst>
        </xdr:cNvPr>
        <xdr:cNvSpPr txBox="1"/>
      </xdr:nvSpPr>
      <xdr:spPr>
        <a:xfrm>
          <a:off x="12960994" y="17699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51179</xdr:rowOff>
    </xdr:from>
    <xdr:ext cx="405111" cy="259045"/>
    <xdr:sp macro="" textlink="">
      <xdr:nvSpPr>
        <xdr:cNvPr id="788" name="n_3mainValue【庁舎】&#10;有形固定資産減価償却率">
          <a:extLst>
            <a:ext uri="{FF2B5EF4-FFF2-40B4-BE49-F238E27FC236}">
              <a16:creationId xmlns:a16="http://schemas.microsoft.com/office/drawing/2014/main" id="{99A1D1A0-D3C7-44F8-B47A-48FB9556C727}"/>
            </a:ext>
          </a:extLst>
        </xdr:cNvPr>
        <xdr:cNvSpPr txBox="1"/>
      </xdr:nvSpPr>
      <xdr:spPr>
        <a:xfrm>
          <a:off x="12167244" y="17653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11991</xdr:rowOff>
    </xdr:from>
    <xdr:ext cx="405111" cy="259045"/>
    <xdr:sp macro="" textlink="">
      <xdr:nvSpPr>
        <xdr:cNvPr id="789" name="n_4mainValue【庁舎】&#10;有形固定資産減価償却率">
          <a:extLst>
            <a:ext uri="{FF2B5EF4-FFF2-40B4-BE49-F238E27FC236}">
              <a16:creationId xmlns:a16="http://schemas.microsoft.com/office/drawing/2014/main" id="{2375DBAA-BA1B-4DF7-BF8C-F5437AF60602}"/>
            </a:ext>
          </a:extLst>
        </xdr:cNvPr>
        <xdr:cNvSpPr txBox="1"/>
      </xdr:nvSpPr>
      <xdr:spPr>
        <a:xfrm>
          <a:off x="11354444" y="1761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0" name="正方形/長方形 789">
          <a:extLst>
            <a:ext uri="{FF2B5EF4-FFF2-40B4-BE49-F238E27FC236}">
              <a16:creationId xmlns:a16="http://schemas.microsoft.com/office/drawing/2014/main" id="{BD8D9166-0F77-47E9-8482-CD738C6D2054}"/>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1" name="正方形/長方形 790">
          <a:extLst>
            <a:ext uri="{FF2B5EF4-FFF2-40B4-BE49-F238E27FC236}">
              <a16:creationId xmlns:a16="http://schemas.microsoft.com/office/drawing/2014/main" id="{B734EE57-5680-41C8-BA05-D36DEAFF6C5D}"/>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2" name="正方形/長方形 791">
          <a:extLst>
            <a:ext uri="{FF2B5EF4-FFF2-40B4-BE49-F238E27FC236}">
              <a16:creationId xmlns:a16="http://schemas.microsoft.com/office/drawing/2014/main" id="{A46F04A6-183B-4E1F-9798-EDA46D35488E}"/>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3" name="正方形/長方形 792">
          <a:extLst>
            <a:ext uri="{FF2B5EF4-FFF2-40B4-BE49-F238E27FC236}">
              <a16:creationId xmlns:a16="http://schemas.microsoft.com/office/drawing/2014/main" id="{240F6C67-16A4-4199-AB18-635644FA8F54}"/>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4" name="正方形/長方形 793">
          <a:extLst>
            <a:ext uri="{FF2B5EF4-FFF2-40B4-BE49-F238E27FC236}">
              <a16:creationId xmlns:a16="http://schemas.microsoft.com/office/drawing/2014/main" id="{E4F47A65-DF24-496D-AFFA-81301ABDF00E}"/>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5" name="正方形/長方形 794">
          <a:extLst>
            <a:ext uri="{FF2B5EF4-FFF2-40B4-BE49-F238E27FC236}">
              <a16:creationId xmlns:a16="http://schemas.microsoft.com/office/drawing/2014/main" id="{8FF4185C-210D-4AB2-800C-3BA1D7AEEFB2}"/>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6" name="正方形/長方形 795">
          <a:extLst>
            <a:ext uri="{FF2B5EF4-FFF2-40B4-BE49-F238E27FC236}">
              <a16:creationId xmlns:a16="http://schemas.microsoft.com/office/drawing/2014/main" id="{9CAF7C18-B798-46A3-A74B-8F628AC26D96}"/>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7" name="正方形/長方形 796">
          <a:extLst>
            <a:ext uri="{FF2B5EF4-FFF2-40B4-BE49-F238E27FC236}">
              <a16:creationId xmlns:a16="http://schemas.microsoft.com/office/drawing/2014/main" id="{993791A7-A3BE-4787-9567-83FADEE37C37}"/>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8" name="テキスト ボックス 797">
          <a:extLst>
            <a:ext uri="{FF2B5EF4-FFF2-40B4-BE49-F238E27FC236}">
              <a16:creationId xmlns:a16="http://schemas.microsoft.com/office/drawing/2014/main" id="{0AF7125C-ACA8-4F6A-B040-55916AEDA4C9}"/>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9" name="直線コネクタ 798">
          <a:extLst>
            <a:ext uri="{FF2B5EF4-FFF2-40B4-BE49-F238E27FC236}">
              <a16:creationId xmlns:a16="http://schemas.microsoft.com/office/drawing/2014/main" id="{8A83FBA7-2E30-4A5A-B12F-A27F1BACFA42}"/>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0" name="直線コネクタ 799">
          <a:extLst>
            <a:ext uri="{FF2B5EF4-FFF2-40B4-BE49-F238E27FC236}">
              <a16:creationId xmlns:a16="http://schemas.microsoft.com/office/drawing/2014/main" id="{7244AAD2-BE79-4F7F-9BBB-0DD08586AA40}"/>
            </a:ext>
          </a:extLst>
        </xdr:cNvPr>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1" name="テキスト ボックス 800">
          <a:extLst>
            <a:ext uri="{FF2B5EF4-FFF2-40B4-BE49-F238E27FC236}">
              <a16:creationId xmlns:a16="http://schemas.microsoft.com/office/drawing/2014/main" id="{36C66403-1F7D-4D5B-9181-03524D53A883}"/>
            </a:ext>
          </a:extLst>
        </xdr:cNvPr>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2" name="直線コネクタ 801">
          <a:extLst>
            <a:ext uri="{FF2B5EF4-FFF2-40B4-BE49-F238E27FC236}">
              <a16:creationId xmlns:a16="http://schemas.microsoft.com/office/drawing/2014/main" id="{93D1B748-3E6C-43B8-A620-BC0ECF68CF59}"/>
            </a:ext>
          </a:extLst>
        </xdr:cNvPr>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3" name="テキスト ボックス 802">
          <a:extLst>
            <a:ext uri="{FF2B5EF4-FFF2-40B4-BE49-F238E27FC236}">
              <a16:creationId xmlns:a16="http://schemas.microsoft.com/office/drawing/2014/main" id="{BD95FF49-3FA8-41D6-88DD-E1649D5312C3}"/>
            </a:ext>
          </a:extLst>
        </xdr:cNvPr>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4" name="直線コネクタ 803">
          <a:extLst>
            <a:ext uri="{FF2B5EF4-FFF2-40B4-BE49-F238E27FC236}">
              <a16:creationId xmlns:a16="http://schemas.microsoft.com/office/drawing/2014/main" id="{1212C5E3-D153-491A-8858-9C3376B6FED8}"/>
            </a:ext>
          </a:extLst>
        </xdr:cNvPr>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5" name="テキスト ボックス 804">
          <a:extLst>
            <a:ext uri="{FF2B5EF4-FFF2-40B4-BE49-F238E27FC236}">
              <a16:creationId xmlns:a16="http://schemas.microsoft.com/office/drawing/2014/main" id="{F8DD7522-5510-4D12-96EC-029531ADB7D4}"/>
            </a:ext>
          </a:extLst>
        </xdr:cNvPr>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6" name="直線コネクタ 805">
          <a:extLst>
            <a:ext uri="{FF2B5EF4-FFF2-40B4-BE49-F238E27FC236}">
              <a16:creationId xmlns:a16="http://schemas.microsoft.com/office/drawing/2014/main" id="{9FD8C776-57FF-4F23-98CA-07BBA5FEA1DA}"/>
            </a:ext>
          </a:extLst>
        </xdr:cNvPr>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7" name="テキスト ボックス 806">
          <a:extLst>
            <a:ext uri="{FF2B5EF4-FFF2-40B4-BE49-F238E27FC236}">
              <a16:creationId xmlns:a16="http://schemas.microsoft.com/office/drawing/2014/main" id="{2F9ACCCB-E30C-43AD-B28E-E56125E161DB}"/>
            </a:ext>
          </a:extLst>
        </xdr:cNvPr>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8" name="直線コネクタ 807">
          <a:extLst>
            <a:ext uri="{FF2B5EF4-FFF2-40B4-BE49-F238E27FC236}">
              <a16:creationId xmlns:a16="http://schemas.microsoft.com/office/drawing/2014/main" id="{3EFA10F7-A3C8-434B-B5F8-70BAECFE25CC}"/>
            </a:ext>
          </a:extLst>
        </xdr:cNvPr>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9" name="テキスト ボックス 808">
          <a:extLst>
            <a:ext uri="{FF2B5EF4-FFF2-40B4-BE49-F238E27FC236}">
              <a16:creationId xmlns:a16="http://schemas.microsoft.com/office/drawing/2014/main" id="{475337F6-627A-4D9A-952D-68E65522FBBF}"/>
            </a:ext>
          </a:extLst>
        </xdr:cNvPr>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0" name="直線コネクタ 809">
          <a:extLst>
            <a:ext uri="{FF2B5EF4-FFF2-40B4-BE49-F238E27FC236}">
              <a16:creationId xmlns:a16="http://schemas.microsoft.com/office/drawing/2014/main" id="{5B3A5448-5F3E-47FC-9BBF-5A9D4D47BC30}"/>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1" name="テキスト ボックス 810">
          <a:extLst>
            <a:ext uri="{FF2B5EF4-FFF2-40B4-BE49-F238E27FC236}">
              <a16:creationId xmlns:a16="http://schemas.microsoft.com/office/drawing/2014/main" id="{69834DAC-E5BB-476A-AEED-1EBC743EED49}"/>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2" name="【庁舎】&#10;一人当たり面積グラフ枠">
          <a:extLst>
            <a:ext uri="{FF2B5EF4-FFF2-40B4-BE49-F238E27FC236}">
              <a16:creationId xmlns:a16="http://schemas.microsoft.com/office/drawing/2014/main" id="{03F1E86E-3F92-4741-8B02-BB5CAAD2F845}"/>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64770</xdr:rowOff>
    </xdr:from>
    <xdr:to>
      <xdr:col>116</xdr:col>
      <xdr:colOff>62864</xdr:colOff>
      <xdr:row>108</xdr:row>
      <xdr:rowOff>114300</xdr:rowOff>
    </xdr:to>
    <xdr:cxnSp macro="">
      <xdr:nvCxnSpPr>
        <xdr:cNvPr id="813" name="直線コネクタ 812">
          <a:extLst>
            <a:ext uri="{FF2B5EF4-FFF2-40B4-BE49-F238E27FC236}">
              <a16:creationId xmlns:a16="http://schemas.microsoft.com/office/drawing/2014/main" id="{770CF8E6-A990-469B-8525-82AB143B5E4C}"/>
            </a:ext>
          </a:extLst>
        </xdr:cNvPr>
        <xdr:cNvCxnSpPr/>
      </xdr:nvCxnSpPr>
      <xdr:spPr>
        <a:xfrm flipV="1">
          <a:off x="19951064" y="164668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14" name="【庁舎】&#10;一人当たり面積最小値テキスト">
          <a:extLst>
            <a:ext uri="{FF2B5EF4-FFF2-40B4-BE49-F238E27FC236}">
              <a16:creationId xmlns:a16="http://schemas.microsoft.com/office/drawing/2014/main" id="{46C6BF8C-EBA7-4FE1-BF6C-0F9739D4F910}"/>
            </a:ext>
          </a:extLst>
        </xdr:cNvPr>
        <xdr:cNvSpPr txBox="1"/>
      </xdr:nvSpPr>
      <xdr:spPr>
        <a:xfrm>
          <a:off x="19989800"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15" name="直線コネクタ 814">
          <a:extLst>
            <a:ext uri="{FF2B5EF4-FFF2-40B4-BE49-F238E27FC236}">
              <a16:creationId xmlns:a16="http://schemas.microsoft.com/office/drawing/2014/main" id="{C7E58F51-81B3-4A00-BBEF-F99065D6F1A8}"/>
            </a:ext>
          </a:extLst>
        </xdr:cNvPr>
        <xdr:cNvCxnSpPr/>
      </xdr:nvCxnSpPr>
      <xdr:spPr>
        <a:xfrm>
          <a:off x="19881850" y="18059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11447</xdr:rowOff>
    </xdr:from>
    <xdr:ext cx="469744" cy="259045"/>
    <xdr:sp macro="" textlink="">
      <xdr:nvSpPr>
        <xdr:cNvPr id="816" name="【庁舎】&#10;一人当たり面積最大値テキスト">
          <a:extLst>
            <a:ext uri="{FF2B5EF4-FFF2-40B4-BE49-F238E27FC236}">
              <a16:creationId xmlns:a16="http://schemas.microsoft.com/office/drawing/2014/main" id="{1BDB3654-8B64-460C-B28B-E8F1E15A37A7}"/>
            </a:ext>
          </a:extLst>
        </xdr:cNvPr>
        <xdr:cNvSpPr txBox="1"/>
      </xdr:nvSpPr>
      <xdr:spPr>
        <a:xfrm>
          <a:off x="19989800" y="16242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64770</xdr:rowOff>
    </xdr:from>
    <xdr:to>
      <xdr:col>116</xdr:col>
      <xdr:colOff>152400</xdr:colOff>
      <xdr:row>99</xdr:row>
      <xdr:rowOff>64770</xdr:rowOff>
    </xdr:to>
    <xdr:cxnSp macro="">
      <xdr:nvCxnSpPr>
        <xdr:cNvPr id="817" name="直線コネクタ 816">
          <a:extLst>
            <a:ext uri="{FF2B5EF4-FFF2-40B4-BE49-F238E27FC236}">
              <a16:creationId xmlns:a16="http://schemas.microsoft.com/office/drawing/2014/main" id="{AE097932-84EB-448E-8AC7-C46DD9C3F367}"/>
            </a:ext>
          </a:extLst>
        </xdr:cNvPr>
        <xdr:cNvCxnSpPr/>
      </xdr:nvCxnSpPr>
      <xdr:spPr>
        <a:xfrm>
          <a:off x="19881850" y="164668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170197</xdr:rowOff>
    </xdr:from>
    <xdr:ext cx="469744" cy="259045"/>
    <xdr:sp macro="" textlink="">
      <xdr:nvSpPr>
        <xdr:cNvPr id="818" name="【庁舎】&#10;一人当たり面積平均値テキスト">
          <a:extLst>
            <a:ext uri="{FF2B5EF4-FFF2-40B4-BE49-F238E27FC236}">
              <a16:creationId xmlns:a16="http://schemas.microsoft.com/office/drawing/2014/main" id="{FF545005-404F-4BCB-978E-C5840F91106F}"/>
            </a:ext>
          </a:extLst>
        </xdr:cNvPr>
        <xdr:cNvSpPr txBox="1"/>
      </xdr:nvSpPr>
      <xdr:spPr>
        <a:xfrm>
          <a:off x="19989800" y="17429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147320</xdr:rowOff>
    </xdr:from>
    <xdr:to>
      <xdr:col>116</xdr:col>
      <xdr:colOff>114300</xdr:colOff>
      <xdr:row>106</xdr:row>
      <xdr:rowOff>77470</xdr:rowOff>
    </xdr:to>
    <xdr:sp macro="" textlink="">
      <xdr:nvSpPr>
        <xdr:cNvPr id="819" name="フローチャート: 判断 818">
          <a:extLst>
            <a:ext uri="{FF2B5EF4-FFF2-40B4-BE49-F238E27FC236}">
              <a16:creationId xmlns:a16="http://schemas.microsoft.com/office/drawing/2014/main" id="{46496C87-6E17-49E7-B05E-839458359C42}"/>
            </a:ext>
          </a:extLst>
        </xdr:cNvPr>
        <xdr:cNvSpPr/>
      </xdr:nvSpPr>
      <xdr:spPr>
        <a:xfrm>
          <a:off x="19900900" y="1757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103505</xdr:rowOff>
    </xdr:from>
    <xdr:to>
      <xdr:col>112</xdr:col>
      <xdr:colOff>38100</xdr:colOff>
      <xdr:row>106</xdr:row>
      <xdr:rowOff>33655</xdr:rowOff>
    </xdr:to>
    <xdr:sp macro="" textlink="">
      <xdr:nvSpPr>
        <xdr:cNvPr id="820" name="フローチャート: 判断 819">
          <a:extLst>
            <a:ext uri="{FF2B5EF4-FFF2-40B4-BE49-F238E27FC236}">
              <a16:creationId xmlns:a16="http://schemas.microsoft.com/office/drawing/2014/main" id="{3409A773-2170-4336-985B-290AD9FC1B10}"/>
            </a:ext>
          </a:extLst>
        </xdr:cNvPr>
        <xdr:cNvSpPr/>
      </xdr:nvSpPr>
      <xdr:spPr>
        <a:xfrm>
          <a:off x="19157950" y="175342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101600</xdr:rowOff>
    </xdr:from>
    <xdr:to>
      <xdr:col>107</xdr:col>
      <xdr:colOff>101600</xdr:colOff>
      <xdr:row>106</xdr:row>
      <xdr:rowOff>31750</xdr:rowOff>
    </xdr:to>
    <xdr:sp macro="" textlink="">
      <xdr:nvSpPr>
        <xdr:cNvPr id="821" name="フローチャート: 判断 820">
          <a:extLst>
            <a:ext uri="{FF2B5EF4-FFF2-40B4-BE49-F238E27FC236}">
              <a16:creationId xmlns:a16="http://schemas.microsoft.com/office/drawing/2014/main" id="{4BD9943C-4CA9-4C5C-8E26-87D8BC32AC7F}"/>
            </a:ext>
          </a:extLst>
        </xdr:cNvPr>
        <xdr:cNvSpPr/>
      </xdr:nvSpPr>
      <xdr:spPr>
        <a:xfrm>
          <a:off x="18345150" y="1753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114936</xdr:rowOff>
    </xdr:from>
    <xdr:to>
      <xdr:col>102</xdr:col>
      <xdr:colOff>165100</xdr:colOff>
      <xdr:row>106</xdr:row>
      <xdr:rowOff>45086</xdr:rowOff>
    </xdr:to>
    <xdr:sp macro="" textlink="">
      <xdr:nvSpPr>
        <xdr:cNvPr id="822" name="フローチャート: 判断 821">
          <a:extLst>
            <a:ext uri="{FF2B5EF4-FFF2-40B4-BE49-F238E27FC236}">
              <a16:creationId xmlns:a16="http://schemas.microsoft.com/office/drawing/2014/main" id="{50246C71-CDE0-4116-BCD8-A6E8AA6A4239}"/>
            </a:ext>
          </a:extLst>
        </xdr:cNvPr>
        <xdr:cNvSpPr/>
      </xdr:nvSpPr>
      <xdr:spPr>
        <a:xfrm>
          <a:off x="17551400" y="1754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113030</xdr:rowOff>
    </xdr:from>
    <xdr:to>
      <xdr:col>98</xdr:col>
      <xdr:colOff>38100</xdr:colOff>
      <xdr:row>106</xdr:row>
      <xdr:rowOff>43180</xdr:rowOff>
    </xdr:to>
    <xdr:sp macro="" textlink="">
      <xdr:nvSpPr>
        <xdr:cNvPr id="823" name="フローチャート: 判断 822">
          <a:extLst>
            <a:ext uri="{FF2B5EF4-FFF2-40B4-BE49-F238E27FC236}">
              <a16:creationId xmlns:a16="http://schemas.microsoft.com/office/drawing/2014/main" id="{9E2BA50F-2E1C-4E46-A428-E635A0367645}"/>
            </a:ext>
          </a:extLst>
        </xdr:cNvPr>
        <xdr:cNvSpPr/>
      </xdr:nvSpPr>
      <xdr:spPr>
        <a:xfrm>
          <a:off x="16757650" y="175437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287C4C99-F822-421C-B768-C2CB4B75AADF}"/>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58F447AC-F93C-4D00-B0AA-412F57AF8B00}"/>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1BD3E79-FDE4-4DC6-8B9B-F5B2B5296839}"/>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CBE698C6-7896-4516-9757-ED2418BEFB22}"/>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28B7141A-23CD-4D57-AFFA-DD9449885EE4}"/>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12064</xdr:rowOff>
    </xdr:from>
    <xdr:to>
      <xdr:col>116</xdr:col>
      <xdr:colOff>114300</xdr:colOff>
      <xdr:row>106</xdr:row>
      <xdr:rowOff>113664</xdr:rowOff>
    </xdr:to>
    <xdr:sp macro="" textlink="">
      <xdr:nvSpPr>
        <xdr:cNvPr id="829" name="楕円 828">
          <a:extLst>
            <a:ext uri="{FF2B5EF4-FFF2-40B4-BE49-F238E27FC236}">
              <a16:creationId xmlns:a16="http://schemas.microsoft.com/office/drawing/2014/main" id="{FB49B7CB-CD46-4927-9929-EA1C3239A5DD}"/>
            </a:ext>
          </a:extLst>
        </xdr:cNvPr>
        <xdr:cNvSpPr/>
      </xdr:nvSpPr>
      <xdr:spPr>
        <a:xfrm>
          <a:off x="19900900" y="1761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161941</xdr:rowOff>
    </xdr:from>
    <xdr:ext cx="469744" cy="259045"/>
    <xdr:sp macro="" textlink="">
      <xdr:nvSpPr>
        <xdr:cNvPr id="830" name="【庁舎】&#10;一人当たり面積該当値テキスト">
          <a:extLst>
            <a:ext uri="{FF2B5EF4-FFF2-40B4-BE49-F238E27FC236}">
              <a16:creationId xmlns:a16="http://schemas.microsoft.com/office/drawing/2014/main" id="{E6418A50-6FFA-4C1B-A3B6-A0C328478816}"/>
            </a:ext>
          </a:extLst>
        </xdr:cNvPr>
        <xdr:cNvSpPr txBox="1"/>
      </xdr:nvSpPr>
      <xdr:spPr>
        <a:xfrm>
          <a:off x="19989800" y="17592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10161</xdr:rowOff>
    </xdr:from>
    <xdr:to>
      <xdr:col>112</xdr:col>
      <xdr:colOff>38100</xdr:colOff>
      <xdr:row>106</xdr:row>
      <xdr:rowOff>111761</xdr:rowOff>
    </xdr:to>
    <xdr:sp macro="" textlink="">
      <xdr:nvSpPr>
        <xdr:cNvPr id="831" name="楕円 830">
          <a:extLst>
            <a:ext uri="{FF2B5EF4-FFF2-40B4-BE49-F238E27FC236}">
              <a16:creationId xmlns:a16="http://schemas.microsoft.com/office/drawing/2014/main" id="{3C7D4CD4-8E7E-4D1F-9015-D1F68069EAEA}"/>
            </a:ext>
          </a:extLst>
        </xdr:cNvPr>
        <xdr:cNvSpPr/>
      </xdr:nvSpPr>
      <xdr:spPr>
        <a:xfrm>
          <a:off x="19157950" y="176123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60961</xdr:rowOff>
    </xdr:from>
    <xdr:to>
      <xdr:col>116</xdr:col>
      <xdr:colOff>63500</xdr:colOff>
      <xdr:row>106</xdr:row>
      <xdr:rowOff>62864</xdr:rowOff>
    </xdr:to>
    <xdr:cxnSp macro="">
      <xdr:nvCxnSpPr>
        <xdr:cNvPr id="832" name="直線コネクタ 831">
          <a:extLst>
            <a:ext uri="{FF2B5EF4-FFF2-40B4-BE49-F238E27FC236}">
              <a16:creationId xmlns:a16="http://schemas.microsoft.com/office/drawing/2014/main" id="{896142EE-A601-4B1A-B0C1-ADE92AA4A54E}"/>
            </a:ext>
          </a:extLst>
        </xdr:cNvPr>
        <xdr:cNvCxnSpPr/>
      </xdr:nvCxnSpPr>
      <xdr:spPr>
        <a:xfrm>
          <a:off x="19202400" y="17663161"/>
          <a:ext cx="7493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8255</xdr:rowOff>
    </xdr:from>
    <xdr:to>
      <xdr:col>107</xdr:col>
      <xdr:colOff>101600</xdr:colOff>
      <xdr:row>106</xdr:row>
      <xdr:rowOff>109855</xdr:rowOff>
    </xdr:to>
    <xdr:sp macro="" textlink="">
      <xdr:nvSpPr>
        <xdr:cNvPr id="833" name="楕円 832">
          <a:extLst>
            <a:ext uri="{FF2B5EF4-FFF2-40B4-BE49-F238E27FC236}">
              <a16:creationId xmlns:a16="http://schemas.microsoft.com/office/drawing/2014/main" id="{2303DE3E-1439-4A59-979F-ABA0A336945C}"/>
            </a:ext>
          </a:extLst>
        </xdr:cNvPr>
        <xdr:cNvSpPr/>
      </xdr:nvSpPr>
      <xdr:spPr>
        <a:xfrm>
          <a:off x="18345150" y="1761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59055</xdr:rowOff>
    </xdr:from>
    <xdr:to>
      <xdr:col>111</xdr:col>
      <xdr:colOff>177800</xdr:colOff>
      <xdr:row>106</xdr:row>
      <xdr:rowOff>60961</xdr:rowOff>
    </xdr:to>
    <xdr:cxnSp macro="">
      <xdr:nvCxnSpPr>
        <xdr:cNvPr id="834" name="直線コネクタ 833">
          <a:extLst>
            <a:ext uri="{FF2B5EF4-FFF2-40B4-BE49-F238E27FC236}">
              <a16:creationId xmlns:a16="http://schemas.microsoft.com/office/drawing/2014/main" id="{6BEB8B88-B8DA-4008-95B3-6BDB9B95C350}"/>
            </a:ext>
          </a:extLst>
        </xdr:cNvPr>
        <xdr:cNvCxnSpPr/>
      </xdr:nvCxnSpPr>
      <xdr:spPr>
        <a:xfrm>
          <a:off x="18395950" y="17661255"/>
          <a:ext cx="80645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17780</xdr:rowOff>
    </xdr:from>
    <xdr:to>
      <xdr:col>102</xdr:col>
      <xdr:colOff>165100</xdr:colOff>
      <xdr:row>106</xdr:row>
      <xdr:rowOff>119380</xdr:rowOff>
    </xdr:to>
    <xdr:sp macro="" textlink="">
      <xdr:nvSpPr>
        <xdr:cNvPr id="835" name="楕円 834">
          <a:extLst>
            <a:ext uri="{FF2B5EF4-FFF2-40B4-BE49-F238E27FC236}">
              <a16:creationId xmlns:a16="http://schemas.microsoft.com/office/drawing/2014/main" id="{76C7C0DE-D0CC-4681-80F0-BB7BC9E7E846}"/>
            </a:ext>
          </a:extLst>
        </xdr:cNvPr>
        <xdr:cNvSpPr/>
      </xdr:nvSpPr>
      <xdr:spPr>
        <a:xfrm>
          <a:off x="175514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59055</xdr:rowOff>
    </xdr:from>
    <xdr:to>
      <xdr:col>107</xdr:col>
      <xdr:colOff>50800</xdr:colOff>
      <xdr:row>106</xdr:row>
      <xdr:rowOff>68580</xdr:rowOff>
    </xdr:to>
    <xdr:cxnSp macro="">
      <xdr:nvCxnSpPr>
        <xdr:cNvPr id="836" name="直線コネクタ 835">
          <a:extLst>
            <a:ext uri="{FF2B5EF4-FFF2-40B4-BE49-F238E27FC236}">
              <a16:creationId xmlns:a16="http://schemas.microsoft.com/office/drawing/2014/main" id="{4F06C7A7-EACE-490B-8C9F-EB0F348F3ED4}"/>
            </a:ext>
          </a:extLst>
        </xdr:cNvPr>
        <xdr:cNvCxnSpPr/>
      </xdr:nvCxnSpPr>
      <xdr:spPr>
        <a:xfrm flipV="1">
          <a:off x="17602200" y="17661255"/>
          <a:ext cx="7937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17780</xdr:rowOff>
    </xdr:from>
    <xdr:to>
      <xdr:col>98</xdr:col>
      <xdr:colOff>38100</xdr:colOff>
      <xdr:row>106</xdr:row>
      <xdr:rowOff>119380</xdr:rowOff>
    </xdr:to>
    <xdr:sp macro="" textlink="">
      <xdr:nvSpPr>
        <xdr:cNvPr id="837" name="楕円 836">
          <a:extLst>
            <a:ext uri="{FF2B5EF4-FFF2-40B4-BE49-F238E27FC236}">
              <a16:creationId xmlns:a16="http://schemas.microsoft.com/office/drawing/2014/main" id="{96B2DEAD-0E33-4FBE-99CF-30630FE6C3BF}"/>
            </a:ext>
          </a:extLst>
        </xdr:cNvPr>
        <xdr:cNvSpPr/>
      </xdr:nvSpPr>
      <xdr:spPr>
        <a:xfrm>
          <a:off x="16757650" y="176199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68580</xdr:rowOff>
    </xdr:from>
    <xdr:to>
      <xdr:col>102</xdr:col>
      <xdr:colOff>114300</xdr:colOff>
      <xdr:row>106</xdr:row>
      <xdr:rowOff>68580</xdr:rowOff>
    </xdr:to>
    <xdr:cxnSp macro="">
      <xdr:nvCxnSpPr>
        <xdr:cNvPr id="838" name="直線コネクタ 837">
          <a:extLst>
            <a:ext uri="{FF2B5EF4-FFF2-40B4-BE49-F238E27FC236}">
              <a16:creationId xmlns:a16="http://schemas.microsoft.com/office/drawing/2014/main" id="{F362B507-F2F9-4890-AABA-A90EB3D2231A}"/>
            </a:ext>
          </a:extLst>
        </xdr:cNvPr>
        <xdr:cNvCxnSpPr/>
      </xdr:nvCxnSpPr>
      <xdr:spPr>
        <a:xfrm>
          <a:off x="16802100" y="1767078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50182</xdr:rowOff>
    </xdr:from>
    <xdr:ext cx="469744" cy="259045"/>
    <xdr:sp macro="" textlink="">
      <xdr:nvSpPr>
        <xdr:cNvPr id="839" name="n_1aveValue【庁舎】&#10;一人当たり面積">
          <a:extLst>
            <a:ext uri="{FF2B5EF4-FFF2-40B4-BE49-F238E27FC236}">
              <a16:creationId xmlns:a16="http://schemas.microsoft.com/office/drawing/2014/main" id="{39D45592-2FEA-4CB4-BAE2-C717E6427DA0}"/>
            </a:ext>
          </a:extLst>
        </xdr:cNvPr>
        <xdr:cNvSpPr txBox="1"/>
      </xdr:nvSpPr>
      <xdr:spPr>
        <a:xfrm>
          <a:off x="18980227" y="1730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48277</xdr:rowOff>
    </xdr:from>
    <xdr:ext cx="469744" cy="259045"/>
    <xdr:sp macro="" textlink="">
      <xdr:nvSpPr>
        <xdr:cNvPr id="840" name="n_2aveValue【庁舎】&#10;一人当たり面積">
          <a:extLst>
            <a:ext uri="{FF2B5EF4-FFF2-40B4-BE49-F238E27FC236}">
              <a16:creationId xmlns:a16="http://schemas.microsoft.com/office/drawing/2014/main" id="{C8E080EA-B748-41E2-BE8A-5E5E85A7DB3F}"/>
            </a:ext>
          </a:extLst>
        </xdr:cNvPr>
        <xdr:cNvSpPr txBox="1"/>
      </xdr:nvSpPr>
      <xdr:spPr>
        <a:xfrm>
          <a:off x="18180127" y="1730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61613</xdr:rowOff>
    </xdr:from>
    <xdr:ext cx="469744" cy="259045"/>
    <xdr:sp macro="" textlink="">
      <xdr:nvSpPr>
        <xdr:cNvPr id="841" name="n_3aveValue【庁舎】&#10;一人当たり面積">
          <a:extLst>
            <a:ext uri="{FF2B5EF4-FFF2-40B4-BE49-F238E27FC236}">
              <a16:creationId xmlns:a16="http://schemas.microsoft.com/office/drawing/2014/main" id="{957DDAB1-7802-4463-8652-7A0C8CC10FF1}"/>
            </a:ext>
          </a:extLst>
        </xdr:cNvPr>
        <xdr:cNvSpPr txBox="1"/>
      </xdr:nvSpPr>
      <xdr:spPr>
        <a:xfrm>
          <a:off x="17386377" y="1732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59707</xdr:rowOff>
    </xdr:from>
    <xdr:ext cx="469744" cy="259045"/>
    <xdr:sp macro="" textlink="">
      <xdr:nvSpPr>
        <xdr:cNvPr id="842" name="n_4aveValue【庁舎】&#10;一人当たり面積">
          <a:extLst>
            <a:ext uri="{FF2B5EF4-FFF2-40B4-BE49-F238E27FC236}">
              <a16:creationId xmlns:a16="http://schemas.microsoft.com/office/drawing/2014/main" id="{5DCE5C38-D894-418E-9D67-01C7EE2B9564}"/>
            </a:ext>
          </a:extLst>
        </xdr:cNvPr>
        <xdr:cNvSpPr txBox="1"/>
      </xdr:nvSpPr>
      <xdr:spPr>
        <a:xfrm>
          <a:off x="16592627" y="1731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102888</xdr:rowOff>
    </xdr:from>
    <xdr:ext cx="469744" cy="259045"/>
    <xdr:sp macro="" textlink="">
      <xdr:nvSpPr>
        <xdr:cNvPr id="843" name="n_1mainValue【庁舎】&#10;一人当たり面積">
          <a:extLst>
            <a:ext uri="{FF2B5EF4-FFF2-40B4-BE49-F238E27FC236}">
              <a16:creationId xmlns:a16="http://schemas.microsoft.com/office/drawing/2014/main" id="{D3FEB486-9155-450B-BD65-1FD3F709F35F}"/>
            </a:ext>
          </a:extLst>
        </xdr:cNvPr>
        <xdr:cNvSpPr txBox="1"/>
      </xdr:nvSpPr>
      <xdr:spPr>
        <a:xfrm>
          <a:off x="18980227" y="17705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100982</xdr:rowOff>
    </xdr:from>
    <xdr:ext cx="469744" cy="259045"/>
    <xdr:sp macro="" textlink="">
      <xdr:nvSpPr>
        <xdr:cNvPr id="844" name="n_2mainValue【庁舎】&#10;一人当たり面積">
          <a:extLst>
            <a:ext uri="{FF2B5EF4-FFF2-40B4-BE49-F238E27FC236}">
              <a16:creationId xmlns:a16="http://schemas.microsoft.com/office/drawing/2014/main" id="{55B9DE0E-9D25-4D9F-95C5-C8D24173FB48}"/>
            </a:ext>
          </a:extLst>
        </xdr:cNvPr>
        <xdr:cNvSpPr txBox="1"/>
      </xdr:nvSpPr>
      <xdr:spPr>
        <a:xfrm>
          <a:off x="18180127" y="1770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110507</xdr:rowOff>
    </xdr:from>
    <xdr:ext cx="469744" cy="259045"/>
    <xdr:sp macro="" textlink="">
      <xdr:nvSpPr>
        <xdr:cNvPr id="845" name="n_3mainValue【庁舎】&#10;一人当たり面積">
          <a:extLst>
            <a:ext uri="{FF2B5EF4-FFF2-40B4-BE49-F238E27FC236}">
              <a16:creationId xmlns:a16="http://schemas.microsoft.com/office/drawing/2014/main" id="{9D28885C-EA7C-4643-8151-B5B446E85D00}"/>
            </a:ext>
          </a:extLst>
        </xdr:cNvPr>
        <xdr:cNvSpPr txBox="1"/>
      </xdr:nvSpPr>
      <xdr:spPr>
        <a:xfrm>
          <a:off x="17386377" y="1771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110507</xdr:rowOff>
    </xdr:from>
    <xdr:ext cx="469744" cy="259045"/>
    <xdr:sp macro="" textlink="">
      <xdr:nvSpPr>
        <xdr:cNvPr id="846" name="n_4mainValue【庁舎】&#10;一人当たり面積">
          <a:extLst>
            <a:ext uri="{FF2B5EF4-FFF2-40B4-BE49-F238E27FC236}">
              <a16:creationId xmlns:a16="http://schemas.microsoft.com/office/drawing/2014/main" id="{EC9BD625-0E07-443E-90AA-C30A4020CE52}"/>
            </a:ext>
          </a:extLst>
        </xdr:cNvPr>
        <xdr:cNvSpPr txBox="1"/>
      </xdr:nvSpPr>
      <xdr:spPr>
        <a:xfrm>
          <a:off x="16592627" y="1771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7" name="正方形/長方形 846">
          <a:extLst>
            <a:ext uri="{FF2B5EF4-FFF2-40B4-BE49-F238E27FC236}">
              <a16:creationId xmlns:a16="http://schemas.microsoft.com/office/drawing/2014/main" id="{31A41696-2ACB-4B0E-97D8-46DE788A7AF2}"/>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8" name="正方形/長方形 847">
          <a:extLst>
            <a:ext uri="{FF2B5EF4-FFF2-40B4-BE49-F238E27FC236}">
              <a16:creationId xmlns:a16="http://schemas.microsoft.com/office/drawing/2014/main" id="{DBB98E92-D78B-4F22-B6D6-3EEC1BEDCD38}"/>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9" name="テキスト ボックス 848">
          <a:extLst>
            <a:ext uri="{FF2B5EF4-FFF2-40B4-BE49-F238E27FC236}">
              <a16:creationId xmlns:a16="http://schemas.microsoft.com/office/drawing/2014/main" id="{019B7FAA-FBAF-4B45-98E5-337A2E105F1D}"/>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全体的に、類似団体平均を上回る水準となっています。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年代から昭和</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年代にかけて、人口の増加や行政需要の拡大等を背景に、多くの公共施設等の建設・整備が行われており、これら施設の老朽化が進んでいることが要因と考えられます。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今後も、施設の点検・診断等により現状把握を行い、計画的な維持管理・更新等に取り組みます。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三重県東員町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25,942
25,268
22.68
12,064,542
11,401,319
644,213
6,060,557
6,458,261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保育園の無償化</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などの影響から、</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基準財政需要額が増加し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減少の</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0.78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類似団体平均を上回っており、引き続き、徴収業務の強化や企業誘致等による税収増加等による歳入確保に努める。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87489</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951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59566</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87489</xdr:rowOff>
    </xdr:from>
    <xdr:to>
      <xdr:col>24</xdr:col>
      <xdr:colOff>12700</xdr:colOff>
      <xdr:row>45</xdr:row>
      <xdr:rowOff>87489</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103011</xdr:rowOff>
    </xdr:from>
    <xdr:to>
      <xdr:col>23</xdr:col>
      <xdr:colOff>133350</xdr:colOff>
      <xdr:row>41</xdr:row>
      <xdr:rowOff>116417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3246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89605</xdr:rowOff>
    </xdr:from>
    <xdr:to>
      <xdr:col>19</xdr:col>
      <xdr:colOff>133350</xdr:colOff>
      <xdr:row>41</xdr:row>
      <xdr:rowOff>103011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190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159455</xdr:rowOff>
    </xdr:from>
    <xdr:to>
      <xdr:col>19</xdr:col>
      <xdr:colOff>184150</xdr:colOff>
      <xdr:row>42</xdr:row>
      <xdr:rowOff>89605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74382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7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89605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1056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1411</xdr:rowOff>
    </xdr:from>
    <xdr:to>
      <xdr:col>15</xdr:col>
      <xdr:colOff>133350</xdr:colOff>
      <xdr:row>42</xdr:row>
      <xdr:rowOff>103011</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87788</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62795</xdr:rowOff>
    </xdr:from>
    <xdr:to>
      <xdr:col>11</xdr:col>
      <xdr:colOff>31750</xdr:colOff>
      <xdr:row>41</xdr:row>
      <xdr:rowOff>76200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0922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82144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52211</xdr:rowOff>
    </xdr:from>
    <xdr:to>
      <xdr:col>19</xdr:col>
      <xdr:colOff>184150</xdr:colOff>
      <xdr:row>41</xdr:row>
      <xdr:rowOff>153811</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163988</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38805</xdr:rowOff>
    </xdr:from>
    <xdr:to>
      <xdr:col>15</xdr:col>
      <xdr:colOff>133350</xdr:colOff>
      <xdr:row>41</xdr:row>
      <xdr:rowOff>140405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150582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123772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今年度は、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会計年度任用職員への制度移行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による人件費</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増加や、扶助費の増</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加</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に伴って経常的経費の比率は前年度より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1.9%増加</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類似団体内平均値を</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回って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いるので</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、今後も引き続き事務事業の見直しを進め、優先度の低い事業については計画的に廃止、縮小を進め、経常的経費の削減を図る。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169228</xdr:rowOff>
    </xdr:from>
    <xdr:to>
      <xdr:col>23</xdr:col>
      <xdr:colOff>133350</xdr:colOff>
      <xdr:row>66</xdr:row>
      <xdr:rowOff>82550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11332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84155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169228</xdr:rowOff>
    </xdr:from>
    <xdr:to>
      <xdr:col>24</xdr:col>
      <xdr:colOff>12700</xdr:colOff>
      <xdr:row>58</xdr:row>
      <xdr:rowOff>169228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11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167640</xdr:rowOff>
    </xdr:from>
    <xdr:to>
      <xdr:col>23</xdr:col>
      <xdr:colOff>133350</xdr:colOff>
      <xdr:row>62</xdr:row>
      <xdr:rowOff>110807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626090"/>
          <a:ext cx="8382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28274</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486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11747</xdr:rowOff>
    </xdr:from>
    <xdr:to>
      <xdr:col>23</xdr:col>
      <xdr:colOff>184150</xdr:colOff>
      <xdr:row>62</xdr:row>
      <xdr:rowOff>113347</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101282</xdr:rowOff>
    </xdr:from>
    <xdr:to>
      <xdr:col>19</xdr:col>
      <xdr:colOff>133350</xdr:colOff>
      <xdr:row>61</xdr:row>
      <xdr:rowOff>167640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559732"/>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17780</xdr:rowOff>
    </xdr:from>
    <xdr:to>
      <xdr:col>19</xdr:col>
      <xdr:colOff>184150</xdr:colOff>
      <xdr:row>62</xdr:row>
      <xdr:rowOff>119380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104157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101282</xdr:rowOff>
    </xdr:from>
    <xdr:to>
      <xdr:col>15</xdr:col>
      <xdr:colOff>82550</xdr:colOff>
      <xdr:row>61</xdr:row>
      <xdr:rowOff>161607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55973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159068</xdr:rowOff>
    </xdr:from>
    <xdr:to>
      <xdr:col>15</xdr:col>
      <xdr:colOff>133350</xdr:colOff>
      <xdr:row>62</xdr:row>
      <xdr:rowOff>89218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73995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161607</xdr:rowOff>
    </xdr:from>
    <xdr:to>
      <xdr:col>11</xdr:col>
      <xdr:colOff>31750</xdr:colOff>
      <xdr:row>62</xdr:row>
      <xdr:rowOff>159068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620057"/>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159068</xdr:rowOff>
    </xdr:from>
    <xdr:to>
      <xdr:col>11</xdr:col>
      <xdr:colOff>82550</xdr:colOff>
      <xdr:row>62</xdr:row>
      <xdr:rowOff>89218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73995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62547</xdr:rowOff>
    </xdr:from>
    <xdr:to>
      <xdr:col>7</xdr:col>
      <xdr:colOff>31750</xdr:colOff>
      <xdr:row>61</xdr:row>
      <xdr:rowOff>164147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2874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28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60007</xdr:rowOff>
    </xdr:from>
    <xdr:to>
      <xdr:col>23</xdr:col>
      <xdr:colOff>184150</xdr:colOff>
      <xdr:row>62</xdr:row>
      <xdr:rowOff>161607</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6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32084</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661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116840</xdr:rowOff>
    </xdr:from>
    <xdr:to>
      <xdr:col>19</xdr:col>
      <xdr:colOff>184150</xdr:colOff>
      <xdr:row>62</xdr:row>
      <xdr:rowOff>46990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57167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50482</xdr:rowOff>
    </xdr:from>
    <xdr:to>
      <xdr:col>15</xdr:col>
      <xdr:colOff>133350</xdr:colOff>
      <xdr:row>61</xdr:row>
      <xdr:rowOff>152082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50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162259</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27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110807</xdr:rowOff>
    </xdr:from>
    <xdr:to>
      <xdr:col>11</xdr:col>
      <xdr:colOff>82550</xdr:colOff>
      <xdr:row>62</xdr:row>
      <xdr:rowOff>40957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5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51134</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108268</xdr:rowOff>
    </xdr:from>
    <xdr:to>
      <xdr:col>7</xdr:col>
      <xdr:colOff>31750</xdr:colOff>
      <xdr:row>63</xdr:row>
      <xdr:rowOff>38418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73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23195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[144,782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前年度より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15,340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円増加しており、類似団体内平均値の</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6,571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円増加を大きく上回っている。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会計年度任用職員への制度移行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による人件費</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の増加</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スクール構想実現のためのタブレット端末購入などの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物件費の増加が主な要因である。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今後も更なる事務事業の合理化を推進するとともに物件費の縮減を図り、適正化に努める。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31386</xdr:rowOff>
    </xdr:from>
    <xdr:to>
      <xdr:col>23</xdr:col>
      <xdr:colOff>133350</xdr:colOff>
      <xdr:row>89</xdr:row>
      <xdr:rowOff>132462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47386"/>
          <a:ext cx="0" cy="1644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104539</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6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132462</xdr:rowOff>
    </xdr:from>
    <xdr:to>
      <xdr:col>24</xdr:col>
      <xdr:colOff>12700</xdr:colOff>
      <xdr:row>89</xdr:row>
      <xdr:rowOff>132462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9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117763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9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31386</xdr:rowOff>
    </xdr:from>
    <xdr:to>
      <xdr:col>24</xdr:col>
      <xdr:colOff>12700</xdr:colOff>
      <xdr:row>80</xdr:row>
      <xdr:rowOff>31386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137522</xdr:rowOff>
    </xdr:from>
    <xdr:to>
      <xdr:col>23</xdr:col>
      <xdr:colOff>133350</xdr:colOff>
      <xdr:row>83</xdr:row>
      <xdr:rowOff>142335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96422"/>
          <a:ext cx="838200" cy="17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35327</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9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18800</xdr:rowOff>
    </xdr:from>
    <xdr:to>
      <xdr:col>23</xdr:col>
      <xdr:colOff>184150</xdr:colOff>
      <xdr:row>83</xdr:row>
      <xdr:rowOff>120400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118952</xdr:rowOff>
    </xdr:from>
    <xdr:to>
      <xdr:col>19</xdr:col>
      <xdr:colOff>133350</xdr:colOff>
      <xdr:row>82</xdr:row>
      <xdr:rowOff>137522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177852"/>
          <a:ext cx="889000" cy="1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114746</xdr:rowOff>
    </xdr:from>
    <xdr:to>
      <xdr:col>19</xdr:col>
      <xdr:colOff>184150</xdr:colOff>
      <xdr:row>83</xdr:row>
      <xdr:rowOff>44896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29673</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60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118952</xdr:rowOff>
    </xdr:from>
    <xdr:to>
      <xdr:col>15</xdr:col>
      <xdr:colOff>82550</xdr:colOff>
      <xdr:row>82</xdr:row>
      <xdr:rowOff>123182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177852"/>
          <a:ext cx="889000" cy="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107979</xdr:rowOff>
    </xdr:from>
    <xdr:to>
      <xdr:col>15</xdr:col>
      <xdr:colOff>133350</xdr:colOff>
      <xdr:row>83</xdr:row>
      <xdr:rowOff>38129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22906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5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123182</xdr:rowOff>
    </xdr:from>
    <xdr:to>
      <xdr:col>11</xdr:col>
      <xdr:colOff>31750</xdr:colOff>
      <xdr:row>82</xdr:row>
      <xdr:rowOff>143531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182082"/>
          <a:ext cx="889000" cy="2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130938</xdr:rowOff>
    </xdr:from>
    <xdr:to>
      <xdr:col>11</xdr:col>
      <xdr:colOff>82550</xdr:colOff>
      <xdr:row>83</xdr:row>
      <xdr:rowOff>61088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45865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2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74495</xdr:rowOff>
    </xdr:from>
    <xdr:to>
      <xdr:col>7</xdr:col>
      <xdr:colOff>31750</xdr:colOff>
      <xdr:row>84</xdr:row>
      <xdr:rowOff>4645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30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160872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39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91535</xdr:rowOff>
    </xdr:from>
    <xdr:to>
      <xdr:col>23</xdr:col>
      <xdr:colOff>184150</xdr:colOff>
      <xdr:row>84</xdr:row>
      <xdr:rowOff>21685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32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63612</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29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86722</xdr:rowOff>
    </xdr:from>
    <xdr:to>
      <xdr:col>19</xdr:col>
      <xdr:colOff>184150</xdr:colOff>
      <xdr:row>83</xdr:row>
      <xdr:rowOff>16872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4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27049</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914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68152</xdr:rowOff>
    </xdr:from>
    <xdr:to>
      <xdr:col>15</xdr:col>
      <xdr:colOff>133350</xdr:colOff>
      <xdr:row>82</xdr:row>
      <xdr:rowOff>169752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12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8479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89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72382</xdr:rowOff>
    </xdr:from>
    <xdr:to>
      <xdr:col>11</xdr:col>
      <xdr:colOff>82550</xdr:colOff>
      <xdr:row>83</xdr:row>
      <xdr:rowOff>2532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13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12709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90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92731</xdr:rowOff>
    </xdr:from>
    <xdr:to>
      <xdr:col>7</xdr:col>
      <xdr:colOff>31750</xdr:colOff>
      <xdr:row>83</xdr:row>
      <xdr:rowOff>22881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15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33058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92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ラスパイレス指数を上げる原因となる経験年数の長い職員の割合が高くなっているため類似団体内平均を上回っている。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今後も民間準拠の基本理念に基づき、人事院勧告に準じた給与改定を行うとともに、国の給与制度に準拠するよう給与水準の適正化を図る。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155121</xdr:rowOff>
    </xdr:from>
    <xdr:to>
      <xdr:col>81</xdr:col>
      <xdr:colOff>44450</xdr:colOff>
      <xdr:row>89</xdr:row>
      <xdr:rowOff>52614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5242721"/>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83656</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485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103414</xdr:rowOff>
    </xdr:from>
    <xdr:to>
      <xdr:col>77</xdr:col>
      <xdr:colOff>44450</xdr:colOff>
      <xdr:row>89</xdr:row>
      <xdr:rowOff>52614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519101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17236</xdr:rowOff>
    </xdr:from>
    <xdr:to>
      <xdr:col>72</xdr:col>
      <xdr:colOff>203200</xdr:colOff>
      <xdr:row>88</xdr:row>
      <xdr:rowOff>103414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510483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169636</xdr:rowOff>
    </xdr:from>
    <xdr:to>
      <xdr:col>73</xdr:col>
      <xdr:colOff>44450</xdr:colOff>
      <xdr:row>85</xdr:row>
      <xdr:rowOff>99786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109963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68036</xdr:rowOff>
    </xdr:from>
    <xdr:to>
      <xdr:col>68</xdr:col>
      <xdr:colOff>152400</xdr:colOff>
      <xdr:row>88</xdr:row>
      <xdr:rowOff>17236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98418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104321</xdr:rowOff>
    </xdr:from>
    <xdr:to>
      <xdr:col>81</xdr:col>
      <xdr:colOff>95250</xdr:colOff>
      <xdr:row>89</xdr:row>
      <xdr:rowOff>34471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76398</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5163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1814</xdr:rowOff>
    </xdr:from>
    <xdr:to>
      <xdr:col>77</xdr:col>
      <xdr:colOff>95250</xdr:colOff>
      <xdr:row>89</xdr:row>
      <xdr:rowOff>103414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2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88191</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347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52614</xdr:rowOff>
    </xdr:from>
    <xdr:to>
      <xdr:col>73</xdr:col>
      <xdr:colOff>44450</xdr:colOff>
      <xdr:row>88</xdr:row>
      <xdr:rowOff>154214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138991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137886</xdr:rowOff>
    </xdr:from>
    <xdr:to>
      <xdr:col>68</xdr:col>
      <xdr:colOff>203200</xdr:colOff>
      <xdr:row>88</xdr:row>
      <xdr:rowOff>68036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52813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14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17236</xdr:rowOff>
    </xdr:from>
    <xdr:to>
      <xdr:col>64</xdr:col>
      <xdr:colOff>152400</xdr:colOff>
      <xdr:row>87</xdr:row>
      <xdr:rowOff>118836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103613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子育て支援の充実のため保育園及び幼稚園の職員に重点を置くなど、行政需要や行政サービスの現状を見ながら、適切な定員管理に努めている。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0.14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人増加しており、今年度も類似団体内平均を上回っているため、今後も住民サービスの向上を図りつつ、適切な定員管理に努める。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154577</xdr:rowOff>
    </xdr:from>
    <xdr:to>
      <xdr:col>81</xdr:col>
      <xdr:colOff>44450</xdr:colOff>
      <xdr:row>67</xdr:row>
      <xdr:rowOff>76563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09867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48640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76563</xdr:rowOff>
    </xdr:from>
    <xdr:to>
      <xdr:col>81</xdr:col>
      <xdr:colOff>133350</xdr:colOff>
      <xdr:row>67</xdr:row>
      <xdr:rowOff>76563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69504</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4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154577</xdr:rowOff>
    </xdr:from>
    <xdr:to>
      <xdr:col>81</xdr:col>
      <xdr:colOff>133350</xdr:colOff>
      <xdr:row>58</xdr:row>
      <xdr:rowOff>154577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098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155575</xdr:rowOff>
    </xdr:from>
    <xdr:to>
      <xdr:col>81</xdr:col>
      <xdr:colOff>44450</xdr:colOff>
      <xdr:row>62</xdr:row>
      <xdr:rowOff>8255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61402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42018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29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25491</xdr:rowOff>
    </xdr:from>
    <xdr:to>
      <xdr:col>81</xdr:col>
      <xdr:colOff>95250</xdr:colOff>
      <xdr:row>61</xdr:row>
      <xdr:rowOff>127091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133169</xdr:rowOff>
    </xdr:from>
    <xdr:to>
      <xdr:col>77</xdr:col>
      <xdr:colOff>44450</xdr:colOff>
      <xdr:row>61</xdr:row>
      <xdr:rowOff>155575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591619"/>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144162</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109038</xdr:rowOff>
    </xdr:from>
    <xdr:to>
      <xdr:col>72</xdr:col>
      <xdr:colOff>203200</xdr:colOff>
      <xdr:row>61</xdr:row>
      <xdr:rowOff>133169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567488"/>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28938</xdr:rowOff>
    </xdr:from>
    <xdr:to>
      <xdr:col>73</xdr:col>
      <xdr:colOff>44450</xdr:colOff>
      <xdr:row>61</xdr:row>
      <xdr:rowOff>130538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140715</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5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109038</xdr:rowOff>
    </xdr:from>
    <xdr:to>
      <xdr:col>68</xdr:col>
      <xdr:colOff>152400</xdr:colOff>
      <xdr:row>61</xdr:row>
      <xdr:rowOff>133169</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567488"/>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46174</xdr:rowOff>
    </xdr:from>
    <xdr:to>
      <xdr:col>68</xdr:col>
      <xdr:colOff>203200</xdr:colOff>
      <xdr:row>61</xdr:row>
      <xdr:rowOff>147774</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157951</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39279</xdr:rowOff>
    </xdr:from>
    <xdr:to>
      <xdr:col>64</xdr:col>
      <xdr:colOff>152400</xdr:colOff>
      <xdr:row>61</xdr:row>
      <xdr:rowOff>140879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151056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26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128905</xdr:rowOff>
    </xdr:from>
    <xdr:to>
      <xdr:col>81</xdr:col>
      <xdr:colOff>95250</xdr:colOff>
      <xdr:row>62</xdr:row>
      <xdr:rowOff>59055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100982</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559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104775</xdr:rowOff>
    </xdr:from>
    <xdr:to>
      <xdr:col>77</xdr:col>
      <xdr:colOff>95250</xdr:colOff>
      <xdr:row>62</xdr:row>
      <xdr:rowOff>34925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19702</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82369</xdr:rowOff>
    </xdr:from>
    <xdr:to>
      <xdr:col>73</xdr:col>
      <xdr:colOff>44450</xdr:colOff>
      <xdr:row>62</xdr:row>
      <xdr:rowOff>12519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5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168746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62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58238</xdr:rowOff>
    </xdr:from>
    <xdr:to>
      <xdr:col>68</xdr:col>
      <xdr:colOff>203200</xdr:colOff>
      <xdr:row>61</xdr:row>
      <xdr:rowOff>159838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144615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60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82369</xdr:rowOff>
    </xdr:from>
    <xdr:to>
      <xdr:col>64</xdr:col>
      <xdr:colOff>152400</xdr:colOff>
      <xdr:row>62</xdr:row>
      <xdr:rowOff>12519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5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168746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62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桑名広域清掃事業組合が起こした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の元金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償還が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始まったため</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、前年度の比率から</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いるが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公共施設の老朽化が進んでいるため、施設改修のため起債をする必要があり、今後は値の増加が見込まれるが、的確な事業の選択により、起債に大きく依存することのない財政運営に努める。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181</xdr:rowOff>
    </xdr:from>
    <xdr:to>
      <xdr:col>81</xdr:col>
      <xdr:colOff>44450</xdr:colOff>
      <xdr:row>44</xdr:row>
      <xdr:rowOff>96157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43831"/>
          <a:ext cx="0" cy="1296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86558</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8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181</xdr:rowOff>
    </xdr:from>
    <xdr:to>
      <xdr:col>81</xdr:col>
      <xdr:colOff>133350</xdr:colOff>
      <xdr:row>37</xdr:row>
      <xdr:rowOff>181</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4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104503</xdr:rowOff>
    </xdr:from>
    <xdr:to>
      <xdr:col>81</xdr:col>
      <xdr:colOff>44450</xdr:colOff>
      <xdr:row>38</xdr:row>
      <xdr:rowOff>125185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619603"/>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109418</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795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137341</xdr:rowOff>
    </xdr:from>
    <xdr:to>
      <xdr:col>81</xdr:col>
      <xdr:colOff>95250</xdr:colOff>
      <xdr:row>40</xdr:row>
      <xdr:rowOff>67491</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2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104503</xdr:rowOff>
    </xdr:from>
    <xdr:to>
      <xdr:col>77</xdr:col>
      <xdr:colOff>44450</xdr:colOff>
      <xdr:row>38</xdr:row>
      <xdr:rowOff>132080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61960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100528</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95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132080</xdr:rowOff>
    </xdr:from>
    <xdr:to>
      <xdr:col>72</xdr:col>
      <xdr:colOff>203200</xdr:colOff>
      <xdr:row>38</xdr:row>
      <xdr:rowOff>159657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64718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21046</xdr:rowOff>
    </xdr:from>
    <xdr:to>
      <xdr:col>73</xdr:col>
      <xdr:colOff>44450</xdr:colOff>
      <xdr:row>40</xdr:row>
      <xdr:rowOff>122646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107423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96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159657</xdr:rowOff>
    </xdr:from>
    <xdr:to>
      <xdr:col>68</xdr:col>
      <xdr:colOff>152400</xdr:colOff>
      <xdr:row>39</xdr:row>
      <xdr:rowOff>50256</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67475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7257</xdr:rowOff>
    </xdr:from>
    <xdr:to>
      <xdr:col>68</xdr:col>
      <xdr:colOff>203200</xdr:colOff>
      <xdr:row>40</xdr:row>
      <xdr:rowOff>108857</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93634</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14151</xdr:rowOff>
    </xdr:from>
    <xdr:to>
      <xdr:col>64</xdr:col>
      <xdr:colOff>152400</xdr:colOff>
      <xdr:row>40</xdr:row>
      <xdr:rowOff>115751</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100528</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74385</xdr:rowOff>
    </xdr:from>
    <xdr:to>
      <xdr:col>81</xdr:col>
      <xdr:colOff>95250</xdr:colOff>
      <xdr:row>39</xdr:row>
      <xdr:rowOff>4535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90913</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53703</xdr:rowOff>
    </xdr:from>
    <xdr:to>
      <xdr:col>77</xdr:col>
      <xdr:colOff>95250</xdr:colOff>
      <xdr:row>38</xdr:row>
      <xdr:rowOff>155303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56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165480</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337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81280</xdr:rowOff>
    </xdr:from>
    <xdr:to>
      <xdr:col>73</xdr:col>
      <xdr:colOff>44450</xdr:colOff>
      <xdr:row>39</xdr:row>
      <xdr:rowOff>11430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21607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108857</xdr:rowOff>
    </xdr:from>
    <xdr:to>
      <xdr:col>68</xdr:col>
      <xdr:colOff>203200</xdr:colOff>
      <xdr:row>39</xdr:row>
      <xdr:rowOff>39007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49184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170906</xdr:rowOff>
    </xdr:from>
    <xdr:to>
      <xdr:col>64</xdr:col>
      <xdr:colOff>152400</xdr:colOff>
      <xdr:row>39</xdr:row>
      <xdr:rowOff>101056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68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111233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454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負債の償還に充てることができる基金等が、将来負担すべき実質的な負債を上回るため比率が生じない。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今後も将来世代への負担を抑えるような適切な事業の選択を行い、財政の健全化を図る。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86542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716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58619</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400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86542</xdr:rowOff>
    </xdr:from>
    <xdr:to>
      <xdr:col>81</xdr:col>
      <xdr:colOff>133350</xdr:colOff>
      <xdr:row>23</xdr:row>
      <xdr:rowOff>86542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402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130887</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5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158810</xdr:rowOff>
    </xdr:from>
    <xdr:to>
      <xdr:col>81</xdr:col>
      <xdr:colOff>95250</xdr:colOff>
      <xdr:row>14</xdr:row>
      <xdr:rowOff>88960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3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153065</xdr:rowOff>
    </xdr:from>
    <xdr:to>
      <xdr:col>77</xdr:col>
      <xdr:colOff>95250</xdr:colOff>
      <xdr:row>14</xdr:row>
      <xdr:rowOff>83215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38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93392</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15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164556</xdr:rowOff>
    </xdr:from>
    <xdr:to>
      <xdr:col>73</xdr:col>
      <xdr:colOff>44450</xdr:colOff>
      <xdr:row>14</xdr:row>
      <xdr:rowOff>94706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104883</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1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22981</xdr:rowOff>
    </xdr:from>
    <xdr:to>
      <xdr:col>68</xdr:col>
      <xdr:colOff>203200</xdr:colOff>
      <xdr:row>14</xdr:row>
      <xdr:rowOff>124581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134758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19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40217</xdr:rowOff>
    </xdr:from>
    <xdr:to>
      <xdr:col>64</xdr:col>
      <xdr:colOff>152400</xdr:colOff>
      <xdr:row>14</xdr:row>
      <xdr:rowOff>141817</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151994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三重県東員町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25,942
25,268
22.68
12,064,542
11,401,319
644,213
6,060,557
6,458,261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増加と、類似団体内平均の</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増加を上回っており、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依然として類似団体内平均値を大きく上回っている。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主な要因としては、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町内の保育園および幼稚園が公立のみであることや、</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経験年数の長い職員が多数在職している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ことが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今後も事務事業に合わせた適正な定員管理に努める。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42</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165100</xdr:rowOff>
    </xdr:from>
    <xdr:to>
      <xdr:col>24</xdr:col>
      <xdr:colOff>25400</xdr:colOff>
      <xdr:row>40</xdr:row>
      <xdr:rowOff>127000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6802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58437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30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165100</xdr:rowOff>
    </xdr:from>
    <xdr:to>
      <xdr:col>19</xdr:col>
      <xdr:colOff>187325</xdr:colOff>
      <xdr:row>38</xdr:row>
      <xdr:rowOff>165100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68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165100</xdr:rowOff>
    </xdr:from>
    <xdr:to>
      <xdr:col>15</xdr:col>
      <xdr:colOff>98425</xdr:colOff>
      <xdr:row>39</xdr:row>
      <xdr:rowOff>92710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6802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118110</xdr:rowOff>
    </xdr:from>
    <xdr:to>
      <xdr:col>15</xdr:col>
      <xdr:colOff>149225</xdr:colOff>
      <xdr:row>36</xdr:row>
      <xdr:rowOff>48260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58437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8890</xdr:rowOff>
    </xdr:from>
    <xdr:to>
      <xdr:col>11</xdr:col>
      <xdr:colOff>9525</xdr:colOff>
      <xdr:row>39</xdr:row>
      <xdr:rowOff>92710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6954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104157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76200</xdr:rowOff>
    </xdr:from>
    <xdr:to>
      <xdr:col>24</xdr:col>
      <xdr:colOff>76200</xdr:colOff>
      <xdr:row>41</xdr:row>
      <xdr:rowOff>6350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48277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114300</xdr:rowOff>
    </xdr:from>
    <xdr:to>
      <xdr:col>20</xdr:col>
      <xdr:colOff>38100</xdr:colOff>
      <xdr:row>39</xdr:row>
      <xdr:rowOff>44450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29227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1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114300</xdr:rowOff>
    </xdr:from>
    <xdr:to>
      <xdr:col>15</xdr:col>
      <xdr:colOff>149225</xdr:colOff>
      <xdr:row>39</xdr:row>
      <xdr:rowOff>44450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29227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41910</xdr:rowOff>
    </xdr:from>
    <xdr:to>
      <xdr:col>11</xdr:col>
      <xdr:colOff>60325</xdr:colOff>
      <xdr:row>39</xdr:row>
      <xdr:rowOff>143510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128287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129540</xdr:rowOff>
    </xdr:from>
    <xdr:to>
      <xdr:col>6</xdr:col>
      <xdr:colOff>171450</xdr:colOff>
      <xdr:row>39</xdr:row>
      <xdr:rowOff>59690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44467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前年度の比率から</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0.1%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減少しているが、会計年度任用職員への制度移行により賃金（物件費）から報酬（人件費）に変更したことが主な要因である。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今後も事務事業の合理化を推進するとともに物件費の縮減を図り、適正化に努める。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37193</xdr:rowOff>
    </xdr:from>
    <xdr:to>
      <xdr:col>82</xdr:col>
      <xdr:colOff>107950</xdr:colOff>
      <xdr:row>22</xdr:row>
      <xdr:rowOff>94343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60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123570</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37193</xdr:rowOff>
    </xdr:from>
    <xdr:to>
      <xdr:col>82</xdr:col>
      <xdr:colOff>196850</xdr:colOff>
      <xdr:row>13</xdr:row>
      <xdr:rowOff>37193</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18143</xdr:rowOff>
    </xdr:from>
    <xdr:to>
      <xdr:col>82</xdr:col>
      <xdr:colOff>107950</xdr:colOff>
      <xdr:row>18</xdr:row>
      <xdr:rowOff>29029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104243"/>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76398</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167821</xdr:rowOff>
    </xdr:from>
    <xdr:to>
      <xdr:col>78</xdr:col>
      <xdr:colOff>69850</xdr:colOff>
      <xdr:row>18</xdr:row>
      <xdr:rowOff>29029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0824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62593</xdr:rowOff>
    </xdr:from>
    <xdr:to>
      <xdr:col>78</xdr:col>
      <xdr:colOff>120650</xdr:colOff>
      <xdr:row>17</xdr:row>
      <xdr:rowOff>164193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2920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46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156936</xdr:rowOff>
    </xdr:from>
    <xdr:to>
      <xdr:col>73</xdr:col>
      <xdr:colOff>180975</xdr:colOff>
      <xdr:row>17</xdr:row>
      <xdr:rowOff>167821</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0715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40821</xdr:rowOff>
    </xdr:from>
    <xdr:to>
      <xdr:col>74</xdr:col>
      <xdr:colOff>31750</xdr:colOff>
      <xdr:row>17</xdr:row>
      <xdr:rowOff>142421</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152598</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156936</xdr:rowOff>
    </xdr:from>
    <xdr:to>
      <xdr:col>69</xdr:col>
      <xdr:colOff>92075</xdr:colOff>
      <xdr:row>19</xdr:row>
      <xdr:rowOff>151493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071586"/>
          <a:ext cx="889000" cy="33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98170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138793</xdr:rowOff>
    </xdr:from>
    <xdr:to>
      <xdr:col>82</xdr:col>
      <xdr:colOff>158750</xdr:colOff>
      <xdr:row>18</xdr:row>
      <xdr:rowOff>68943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110870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02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149679</xdr:rowOff>
    </xdr:from>
    <xdr:to>
      <xdr:col>78</xdr:col>
      <xdr:colOff>120650</xdr:colOff>
      <xdr:row>18</xdr:row>
      <xdr:rowOff>79829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64606</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150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117021</xdr:rowOff>
    </xdr:from>
    <xdr:to>
      <xdr:col>74</xdr:col>
      <xdr:colOff>31750</xdr:colOff>
      <xdr:row>18</xdr:row>
      <xdr:rowOff>47171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31948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106136</xdr:rowOff>
    </xdr:from>
    <xdr:to>
      <xdr:col>69</xdr:col>
      <xdr:colOff>142875</xdr:colOff>
      <xdr:row>18</xdr:row>
      <xdr:rowOff>36286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21063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10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100693</xdr:rowOff>
    </xdr:from>
    <xdr:to>
      <xdr:col>65</xdr:col>
      <xdr:colOff>53975</xdr:colOff>
      <xdr:row>20</xdr:row>
      <xdr:rowOff>30843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35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15620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44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前年度より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0.1%増加</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となったが、引き続き類似団体内平均値を下回っている。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増加の主な要因は自立支援給付費の伸びによるもので、今後も社会福祉費の増加傾向が見込まれる。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567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88900</xdr:rowOff>
    </xdr:from>
    <xdr:to>
      <xdr:col>24</xdr:col>
      <xdr:colOff>25400</xdr:colOff>
      <xdr:row>55</xdr:row>
      <xdr:rowOff>107950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5186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146050</xdr:rowOff>
    </xdr:from>
    <xdr:to>
      <xdr:col>19</xdr:col>
      <xdr:colOff>187325</xdr:colOff>
      <xdr:row>55</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4043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76200</xdr:rowOff>
    </xdr:from>
    <xdr:to>
      <xdr:col>20</xdr:col>
      <xdr:colOff>38100</xdr:colOff>
      <xdr:row>58</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162577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146050</xdr:rowOff>
    </xdr:from>
    <xdr:to>
      <xdr:col>15</xdr:col>
      <xdr:colOff>98425</xdr:colOff>
      <xdr:row>55</xdr:row>
      <xdr:rowOff>69850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4043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88900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499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73677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38100</xdr:rowOff>
    </xdr:from>
    <xdr:to>
      <xdr:col>20</xdr:col>
      <xdr:colOff>38100</xdr:colOff>
      <xdr:row>55</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95250</xdr:rowOff>
    </xdr:from>
    <xdr:to>
      <xdr:col>15</xdr:col>
      <xdr:colOff>149225</xdr:colOff>
      <xdr:row>55</xdr:row>
      <xdr:rowOff>25400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35577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38100</xdr:rowOff>
    </xdr:from>
    <xdr:to>
      <xdr:col>6</xdr:col>
      <xdr:colOff>171450</xdr:colOff>
      <xdr:row>55</xdr:row>
      <xdr:rowOff>139700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149877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前年度の比率から</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1.2%増加</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しているが、類似団体内平均値を下回っている。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増加の主な要因としては、前年度と比較して特別会計への繰出金が増加しているためと考えられる。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81280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38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77470</xdr:rowOff>
    </xdr:from>
    <xdr:to>
      <xdr:col>82</xdr:col>
      <xdr:colOff>107950</xdr:colOff>
      <xdr:row>55</xdr:row>
      <xdr:rowOff>168910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5072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24130</xdr:rowOff>
    </xdr:from>
    <xdr:to>
      <xdr:col>78</xdr:col>
      <xdr:colOff>69850</xdr:colOff>
      <xdr:row>55</xdr:row>
      <xdr:rowOff>77470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453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91440</xdr:rowOff>
    </xdr:from>
    <xdr:to>
      <xdr:col>78</xdr:col>
      <xdr:colOff>120650</xdr:colOff>
      <xdr:row>57</xdr:row>
      <xdr:rowOff>21590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6367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24130</xdr:rowOff>
    </xdr:from>
    <xdr:to>
      <xdr:col>73</xdr:col>
      <xdr:colOff>180975</xdr:colOff>
      <xdr:row>55</xdr:row>
      <xdr:rowOff>39370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453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82567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31750</xdr:rowOff>
    </xdr:from>
    <xdr:to>
      <xdr:col>69</xdr:col>
      <xdr:colOff>92075</xdr:colOff>
      <xdr:row>55</xdr:row>
      <xdr:rowOff>39370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461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118110</xdr:rowOff>
    </xdr:from>
    <xdr:to>
      <xdr:col>82</xdr:col>
      <xdr:colOff>158750</xdr:colOff>
      <xdr:row>56</xdr:row>
      <xdr:rowOff>48260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134637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26670</xdr:rowOff>
    </xdr:from>
    <xdr:to>
      <xdr:col>78</xdr:col>
      <xdr:colOff>120650</xdr:colOff>
      <xdr:row>55</xdr:row>
      <xdr:rowOff>128270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144780</xdr:rowOff>
    </xdr:from>
    <xdr:to>
      <xdr:col>74</xdr:col>
      <xdr:colOff>31750</xdr:colOff>
      <xdr:row>55</xdr:row>
      <xdr:rowOff>74930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85107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160020</xdr:rowOff>
    </xdr:from>
    <xdr:to>
      <xdr:col>69</xdr:col>
      <xdr:colOff>142875</xdr:colOff>
      <xdr:row>55</xdr:row>
      <xdr:rowOff>90170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100347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152400</xdr:rowOff>
    </xdr:from>
    <xdr:to>
      <xdr:col>65</xdr:col>
      <xdr:colOff>53975</xdr:colOff>
      <xdr:row>55</xdr:row>
      <xdr:rowOff>82550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92727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前年度の比率から</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2.9%減少</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し、類似団体内平均値を下回っている。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減少の主な要因は、桑名広域清掃事業組合への負担金が減少したためと考えられる。今後も事務事業の見直しを進め、補助費等の適正化に努める。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122428</xdr:rowOff>
    </xdr:from>
    <xdr:to>
      <xdr:col>82</xdr:col>
      <xdr:colOff>107950</xdr:colOff>
      <xdr:row>41</xdr:row>
      <xdr:rowOff>60706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51728"/>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37355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122428</xdr:rowOff>
    </xdr:from>
    <xdr:to>
      <xdr:col>82</xdr:col>
      <xdr:colOff>196850</xdr:colOff>
      <xdr:row>34</xdr:row>
      <xdr:rowOff>122428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37</xdr:row>
      <xdr:rowOff>65278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276340"/>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65278</xdr:rowOff>
    </xdr:from>
    <xdr:to>
      <xdr:col>78</xdr:col>
      <xdr:colOff>69850</xdr:colOff>
      <xdr:row>37</xdr:row>
      <xdr:rowOff>69850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4089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112539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37846</xdr:rowOff>
    </xdr:from>
    <xdr:to>
      <xdr:col>73</xdr:col>
      <xdr:colOff>180975</xdr:colOff>
      <xdr:row>37</xdr:row>
      <xdr:rowOff>69850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3814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121920</xdr:rowOff>
    </xdr:from>
    <xdr:to>
      <xdr:col>74</xdr:col>
      <xdr:colOff>31750</xdr:colOff>
      <xdr:row>37</xdr:row>
      <xdr:rowOff>52070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62247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37846</xdr:rowOff>
    </xdr:from>
    <xdr:to>
      <xdr:col>69</xdr:col>
      <xdr:colOff>92075</xdr:colOff>
      <xdr:row>37</xdr:row>
      <xdr:rowOff>74422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3814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14478</xdr:rowOff>
    </xdr:from>
    <xdr:to>
      <xdr:col>78</xdr:col>
      <xdr:colOff>120650</xdr:colOff>
      <xdr:row>37</xdr:row>
      <xdr:rowOff>116078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158496</xdr:rowOff>
    </xdr:from>
    <xdr:to>
      <xdr:col>69</xdr:col>
      <xdr:colOff>142875</xdr:colOff>
      <xdr:row>37</xdr:row>
      <xdr:rowOff>88646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73423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23622</xdr:rowOff>
    </xdr:from>
    <xdr:to>
      <xdr:col>65</xdr:col>
      <xdr:colOff>53975</xdr:colOff>
      <xdr:row>37</xdr:row>
      <xdr:rowOff>125222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109999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前年度の比率から</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0.4%減少</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し、類似団体内平均値を下回っている。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今後も、老朽化が進んでいる公共施設の改修費用増加に伴い、公債費の増加が見込まれるが、急激に公債費が上昇することのない財政運営に努める。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80</xdr:row>
      <xdr:rowOff>156392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70609"/>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128469</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4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156392</xdr:rowOff>
    </xdr:from>
    <xdr:to>
      <xdr:col>24</xdr:col>
      <xdr:colOff>114300</xdr:colOff>
      <xdr:row>80</xdr:row>
      <xdr:rowOff>156392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7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171087</xdr:rowOff>
    </xdr:from>
    <xdr:to>
      <xdr:col>24</xdr:col>
      <xdr:colOff>25400</xdr:colOff>
      <xdr:row>76</xdr:row>
      <xdr:rowOff>25763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02983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136451</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66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164374</xdr:rowOff>
    </xdr:from>
    <xdr:to>
      <xdr:col>24</xdr:col>
      <xdr:colOff>76200</xdr:colOff>
      <xdr:row>77</xdr:row>
      <xdr:rowOff>94524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9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25763</xdr:rowOff>
    </xdr:from>
    <xdr:to>
      <xdr:col>19</xdr:col>
      <xdr:colOff>187325</xdr:colOff>
      <xdr:row>76</xdr:row>
      <xdr:rowOff>51888</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05596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51707</xdr:rowOff>
    </xdr:from>
    <xdr:to>
      <xdr:col>20</xdr:col>
      <xdr:colOff>38100</xdr:colOff>
      <xdr:row>77</xdr:row>
      <xdr:rowOff>153307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138084</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33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38826</xdr:rowOff>
    </xdr:from>
    <xdr:to>
      <xdr:col>15</xdr:col>
      <xdr:colOff>98425</xdr:colOff>
      <xdr:row>76</xdr:row>
      <xdr:rowOff>51888</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06902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58238</xdr:rowOff>
    </xdr:from>
    <xdr:to>
      <xdr:col>15</xdr:col>
      <xdr:colOff>149225</xdr:colOff>
      <xdr:row>77</xdr:row>
      <xdr:rowOff>159838</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144615</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38826</xdr:rowOff>
    </xdr:from>
    <xdr:to>
      <xdr:col>11</xdr:col>
      <xdr:colOff>9525</xdr:colOff>
      <xdr:row>76</xdr:row>
      <xdr:rowOff>38826</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0690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164209</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77832</xdr:rowOff>
    </xdr:from>
    <xdr:to>
      <xdr:col>6</xdr:col>
      <xdr:colOff>171450</xdr:colOff>
      <xdr:row>78</xdr:row>
      <xdr:rowOff>7982</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164209</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120287</xdr:rowOff>
    </xdr:from>
    <xdr:to>
      <xdr:col>24</xdr:col>
      <xdr:colOff>76200</xdr:colOff>
      <xdr:row>76</xdr:row>
      <xdr:rowOff>50437</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9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136814</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824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146413</xdr:rowOff>
    </xdr:from>
    <xdr:to>
      <xdr:col>20</xdr:col>
      <xdr:colOff>38100</xdr:colOff>
      <xdr:row>76</xdr:row>
      <xdr:rowOff>76563</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0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86740</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774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1088</xdr:rowOff>
    </xdr:from>
    <xdr:to>
      <xdr:col>15</xdr:col>
      <xdr:colOff>149225</xdr:colOff>
      <xdr:row>76</xdr:row>
      <xdr:rowOff>102688</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03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112865</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80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159476</xdr:rowOff>
    </xdr:from>
    <xdr:to>
      <xdr:col>11</xdr:col>
      <xdr:colOff>60325</xdr:colOff>
      <xdr:row>76</xdr:row>
      <xdr:rowOff>89626</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01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99803</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787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159476</xdr:rowOff>
    </xdr:from>
    <xdr:to>
      <xdr:col>6</xdr:col>
      <xdr:colOff>171450</xdr:colOff>
      <xdr:row>76</xdr:row>
      <xdr:rowOff>89626</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01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99803</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787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前年度の比率から</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2.3%増加し</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、変わらず類似団体内平均値を上回っている。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増加の主な要因としては、人件費、扶助費、繰出金の増加が影響しているものと考えられる。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今後も財政の健全化に努め、経常収支比率の改善に努める。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46989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41732"/>
          <a:ext cx="0" cy="1092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19066</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46989</xdr:rowOff>
    </xdr:from>
    <xdr:to>
      <xdr:col>82</xdr:col>
      <xdr:colOff>196850</xdr:colOff>
      <xdr:row>81</xdr:row>
      <xdr:rowOff>46989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35561</xdr:rowOff>
    </xdr:from>
    <xdr:to>
      <xdr:col>82</xdr:col>
      <xdr:colOff>107950</xdr:colOff>
      <xdr:row>78</xdr:row>
      <xdr:rowOff>140715</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408661"/>
          <a:ext cx="838200" cy="10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90440</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73913</xdr:rowOff>
    </xdr:from>
    <xdr:to>
      <xdr:col>82</xdr:col>
      <xdr:colOff>158750</xdr:colOff>
      <xdr:row>78</xdr:row>
      <xdr:rowOff>4063</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138430</xdr:rowOff>
    </xdr:from>
    <xdr:to>
      <xdr:col>78</xdr:col>
      <xdr:colOff>69850</xdr:colOff>
      <xdr:row>78</xdr:row>
      <xdr:rowOff>35561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3400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37337</xdr:rowOff>
    </xdr:from>
    <xdr:to>
      <xdr:col>78</xdr:col>
      <xdr:colOff>120650</xdr:colOff>
      <xdr:row>77</xdr:row>
      <xdr:rowOff>138937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149114</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138430</xdr:rowOff>
    </xdr:from>
    <xdr:to>
      <xdr:col>73</xdr:col>
      <xdr:colOff>180975</xdr:colOff>
      <xdr:row>78</xdr:row>
      <xdr:rowOff>21844</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93800" y="133400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121683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21844</xdr:rowOff>
    </xdr:from>
    <xdr:to>
      <xdr:col>69</xdr:col>
      <xdr:colOff>92075</xdr:colOff>
      <xdr:row>78</xdr:row>
      <xdr:rowOff>149861</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3394944"/>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94487</xdr:rowOff>
    </xdr:from>
    <xdr:to>
      <xdr:col>65</xdr:col>
      <xdr:colOff>53975</xdr:colOff>
      <xdr:row>77</xdr:row>
      <xdr:rowOff>24637</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34815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89915</xdr:rowOff>
    </xdr:from>
    <xdr:to>
      <xdr:col>82</xdr:col>
      <xdr:colOff>158750</xdr:colOff>
      <xdr:row>79</xdr:row>
      <xdr:rowOff>20065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61992</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156211</xdr:rowOff>
    </xdr:from>
    <xdr:to>
      <xdr:col>78</xdr:col>
      <xdr:colOff>120650</xdr:colOff>
      <xdr:row>78</xdr:row>
      <xdr:rowOff>86361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87630</xdr:rowOff>
    </xdr:from>
    <xdr:to>
      <xdr:col>74</xdr:col>
      <xdr:colOff>31750</xdr:colOff>
      <xdr:row>78</xdr:row>
      <xdr:rowOff>17780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2557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142494</xdr:rowOff>
    </xdr:from>
    <xdr:to>
      <xdr:col>69</xdr:col>
      <xdr:colOff>142875</xdr:colOff>
      <xdr:row>78</xdr:row>
      <xdr:rowOff>72644</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57421</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99061</xdr:rowOff>
    </xdr:from>
    <xdr:to>
      <xdr:col>65</xdr:col>
      <xdr:colOff>53975</xdr:colOff>
      <xdr:row>79</xdr:row>
      <xdr:rowOff>29211</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13988</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三重県東員町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90941</xdr:rowOff>
    </xdr:from>
    <xdr:to>
      <xdr:col>29</xdr:col>
      <xdr:colOff>127000</xdr:colOff>
      <xdr:row>19</xdr:row>
      <xdr:rowOff>74874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24516"/>
          <a:ext cx="0" cy="13555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46951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52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74874</xdr:rowOff>
    </xdr:from>
    <xdr:to>
      <xdr:col>30</xdr:col>
      <xdr:colOff>25400</xdr:colOff>
      <xdr:row>19</xdr:row>
      <xdr:rowOff>74874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80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5868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6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90941</xdr:rowOff>
    </xdr:from>
    <xdr:to>
      <xdr:col>30</xdr:col>
      <xdr:colOff>25400</xdr:colOff>
      <xdr:row>11</xdr:row>
      <xdr:rowOff>90941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24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51655</xdr:rowOff>
    </xdr:from>
    <xdr:to>
      <xdr:col>29</xdr:col>
      <xdr:colOff>127000</xdr:colOff>
      <xdr:row>17</xdr:row>
      <xdr:rowOff>100395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13930"/>
          <a:ext cx="647700" cy="48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142850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62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126323</xdr:rowOff>
    </xdr:from>
    <xdr:to>
      <xdr:col>29</xdr:col>
      <xdr:colOff>177800</xdr:colOff>
      <xdr:row>17</xdr:row>
      <xdr:rowOff>56473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17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100395</xdr:rowOff>
    </xdr:from>
    <xdr:to>
      <xdr:col>26</xdr:col>
      <xdr:colOff>50800</xdr:colOff>
      <xdr:row>17</xdr:row>
      <xdr:rowOff>105914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62670"/>
          <a:ext cx="698500" cy="5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137149</xdr:rowOff>
    </xdr:from>
    <xdr:to>
      <xdr:col>26</xdr:col>
      <xdr:colOff>101600</xdr:colOff>
      <xdr:row>17</xdr:row>
      <xdr:rowOff>67299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77476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96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80066</xdr:rowOff>
    </xdr:from>
    <xdr:to>
      <xdr:col>22</xdr:col>
      <xdr:colOff>114300</xdr:colOff>
      <xdr:row>17</xdr:row>
      <xdr:rowOff>105914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042341"/>
          <a:ext cx="698500" cy="25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148269</xdr:rowOff>
    </xdr:from>
    <xdr:to>
      <xdr:col>22</xdr:col>
      <xdr:colOff>165100</xdr:colOff>
      <xdr:row>17</xdr:row>
      <xdr:rowOff>78419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88596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80066</xdr:rowOff>
    </xdr:from>
    <xdr:to>
      <xdr:col>18</xdr:col>
      <xdr:colOff>177800</xdr:colOff>
      <xdr:row>17</xdr:row>
      <xdr:rowOff>88851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42341"/>
          <a:ext cx="698500" cy="8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148187</xdr:rowOff>
    </xdr:from>
    <xdr:to>
      <xdr:col>19</xdr:col>
      <xdr:colOff>38100</xdr:colOff>
      <xdr:row>17</xdr:row>
      <xdr:rowOff>78337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88514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0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162458</xdr:rowOff>
    </xdr:from>
    <xdr:to>
      <xdr:col>15</xdr:col>
      <xdr:colOff>101600</xdr:colOff>
      <xdr:row>17</xdr:row>
      <xdr:rowOff>92608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102785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855</xdr:rowOff>
    </xdr:from>
    <xdr:to>
      <xdr:col>29</xdr:col>
      <xdr:colOff>177800</xdr:colOff>
      <xdr:row>17</xdr:row>
      <xdr:rowOff>102455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63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144382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93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49595</xdr:rowOff>
    </xdr:from>
    <xdr:to>
      <xdr:col>26</xdr:col>
      <xdr:colOff>101600</xdr:colOff>
      <xdr:row>17</xdr:row>
      <xdr:rowOff>151195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11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135972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098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55114</xdr:rowOff>
    </xdr:from>
    <xdr:to>
      <xdr:col>22</xdr:col>
      <xdr:colOff>165100</xdr:colOff>
      <xdr:row>17</xdr:row>
      <xdr:rowOff>156714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17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141491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10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29266</xdr:rowOff>
    </xdr:from>
    <xdr:to>
      <xdr:col>19</xdr:col>
      <xdr:colOff>38100</xdr:colOff>
      <xdr:row>17</xdr:row>
      <xdr:rowOff>130866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91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115643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07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38051</xdr:rowOff>
    </xdr:from>
    <xdr:to>
      <xdr:col>15</xdr:col>
      <xdr:colOff>101600</xdr:colOff>
      <xdr:row>17</xdr:row>
      <xdr:rowOff>139651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00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124428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08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320586</xdr:rowOff>
    </xdr:from>
    <xdr:to>
      <xdr:col>29</xdr:col>
      <xdr:colOff>127000</xdr:colOff>
      <xdr:row>37</xdr:row>
      <xdr:rowOff>154280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45136"/>
          <a:ext cx="0" cy="1033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126357</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154280</xdr:rowOff>
    </xdr:from>
    <xdr:to>
      <xdr:col>30</xdr:col>
      <xdr:colOff>25400</xdr:colOff>
      <xdr:row>37</xdr:row>
      <xdr:rowOff>154280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2789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64063</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320586</xdr:rowOff>
    </xdr:from>
    <xdr:to>
      <xdr:col>30</xdr:col>
      <xdr:colOff>25400</xdr:colOff>
      <xdr:row>33</xdr:row>
      <xdr:rowOff>320586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451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101226</xdr:rowOff>
    </xdr:from>
    <xdr:to>
      <xdr:col>29</xdr:col>
      <xdr:colOff>127000</xdr:colOff>
      <xdr:row>36</xdr:row>
      <xdr:rowOff>131305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7054476"/>
          <a:ext cx="647700" cy="30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122502</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32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277425</xdr:rowOff>
    </xdr:from>
    <xdr:to>
      <xdr:col>29</xdr:col>
      <xdr:colOff>177800</xdr:colOff>
      <xdr:row>36</xdr:row>
      <xdr:rowOff>36125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87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131305</xdr:rowOff>
    </xdr:from>
    <xdr:to>
      <xdr:col>26</xdr:col>
      <xdr:colOff>50800</xdr:colOff>
      <xdr:row>36</xdr:row>
      <xdr:rowOff>138316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7084555"/>
          <a:ext cx="698500" cy="7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242812</xdr:rowOff>
    </xdr:from>
    <xdr:to>
      <xdr:col>26</xdr:col>
      <xdr:colOff>101600</xdr:colOff>
      <xdr:row>36</xdr:row>
      <xdr:rowOff>1512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5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11689</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22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138316</xdr:rowOff>
    </xdr:from>
    <xdr:to>
      <xdr:col>22</xdr:col>
      <xdr:colOff>114300</xdr:colOff>
      <xdr:row>36</xdr:row>
      <xdr:rowOff>151784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7091566"/>
          <a:ext cx="698500" cy="13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233210</xdr:rowOff>
    </xdr:from>
    <xdr:to>
      <xdr:col>22</xdr:col>
      <xdr:colOff>165100</xdr:colOff>
      <xdr:row>35</xdr:row>
      <xdr:rowOff>334810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2087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1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85452</xdr:rowOff>
    </xdr:from>
    <xdr:to>
      <xdr:col>18</xdr:col>
      <xdr:colOff>177800</xdr:colOff>
      <xdr:row>36</xdr:row>
      <xdr:rowOff>151784</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7038702"/>
          <a:ext cx="698500" cy="66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240259</xdr:rowOff>
    </xdr:from>
    <xdr:to>
      <xdr:col>19</xdr:col>
      <xdr:colOff>38100</xdr:colOff>
      <xdr:row>35</xdr:row>
      <xdr:rowOff>341859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9136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1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237782</xdr:rowOff>
    </xdr:from>
    <xdr:to>
      <xdr:col>15</xdr:col>
      <xdr:colOff>101600</xdr:colOff>
      <xdr:row>35</xdr:row>
      <xdr:rowOff>339382</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6659</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50426</xdr:rowOff>
    </xdr:from>
    <xdr:to>
      <xdr:col>29</xdr:col>
      <xdr:colOff>177800</xdr:colOff>
      <xdr:row>36</xdr:row>
      <xdr:rowOff>152026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003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22503</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97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80505</xdr:rowOff>
    </xdr:from>
    <xdr:to>
      <xdr:col>26</xdr:col>
      <xdr:colOff>101600</xdr:colOff>
      <xdr:row>37</xdr:row>
      <xdr:rowOff>10655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033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166882</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120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87516</xdr:rowOff>
    </xdr:from>
    <xdr:to>
      <xdr:col>22</xdr:col>
      <xdr:colOff>165100</xdr:colOff>
      <xdr:row>37</xdr:row>
      <xdr:rowOff>17666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040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2443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12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100984</xdr:rowOff>
    </xdr:from>
    <xdr:to>
      <xdr:col>19</xdr:col>
      <xdr:colOff>38100</xdr:colOff>
      <xdr:row>37</xdr:row>
      <xdr:rowOff>31134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054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15911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14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34652</xdr:rowOff>
    </xdr:from>
    <xdr:to>
      <xdr:col>15</xdr:col>
      <xdr:colOff>101600</xdr:colOff>
      <xdr:row>36</xdr:row>
      <xdr:rowOff>136252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87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121029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074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三重県東員町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25,942
25,268
22.68
12,064,542
11,401,319
644,213
6,060,557
6,458,261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92706</xdr:rowOff>
    </xdr:from>
    <xdr:to>
      <xdr:col>24</xdr:col>
      <xdr:colOff>62865</xdr:colOff>
      <xdr:row>38</xdr:row>
      <xdr:rowOff>169320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6206"/>
          <a:ext cx="1270" cy="1448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1697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8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169320</xdr:rowOff>
    </xdr:from>
    <xdr:to>
      <xdr:col>24</xdr:col>
      <xdr:colOff>152400</xdr:colOff>
      <xdr:row>38</xdr:row>
      <xdr:rowOff>169320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8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39383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92706</xdr:rowOff>
    </xdr:from>
    <xdr:to>
      <xdr:col>24</xdr:col>
      <xdr:colOff>152400</xdr:colOff>
      <xdr:row>30</xdr:row>
      <xdr:rowOff>92706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6802</xdr:rowOff>
    </xdr:from>
    <xdr:to>
      <xdr:col>24</xdr:col>
      <xdr:colOff>63500</xdr:colOff>
      <xdr:row>36</xdr:row>
      <xdr:rowOff>149383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79002"/>
          <a:ext cx="838200" cy="14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32645</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2048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54218</xdr:rowOff>
    </xdr:from>
    <xdr:to>
      <xdr:col>24</xdr:col>
      <xdr:colOff>114300</xdr:colOff>
      <xdr:row>36</xdr:row>
      <xdr:rowOff>155818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149383</xdr:rowOff>
    </xdr:from>
    <xdr:to>
      <xdr:col>19</xdr:col>
      <xdr:colOff>177800</xdr:colOff>
      <xdr:row>36</xdr:row>
      <xdr:rowOff>159539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21583"/>
          <a:ext cx="889000" cy="1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16026</xdr:rowOff>
    </xdr:from>
    <xdr:to>
      <xdr:col>20</xdr:col>
      <xdr:colOff>38100</xdr:colOff>
      <xdr:row>37</xdr:row>
      <xdr:rowOff>117626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108753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45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139226</xdr:rowOff>
    </xdr:from>
    <xdr:to>
      <xdr:col>15</xdr:col>
      <xdr:colOff>50800</xdr:colOff>
      <xdr:row>36</xdr:row>
      <xdr:rowOff>159539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311426"/>
          <a:ext cx="889000" cy="2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14246</xdr:rowOff>
    </xdr:from>
    <xdr:to>
      <xdr:col>15</xdr:col>
      <xdr:colOff>101600</xdr:colOff>
      <xdr:row>37</xdr:row>
      <xdr:rowOff>115846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106973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139226</xdr:rowOff>
    </xdr:from>
    <xdr:to>
      <xdr:col>10</xdr:col>
      <xdr:colOff>114300</xdr:colOff>
      <xdr:row>37</xdr:row>
      <xdr:rowOff>27882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11426"/>
          <a:ext cx="889000" cy="6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3257</xdr:rowOff>
    </xdr:from>
    <xdr:to>
      <xdr:col>10</xdr:col>
      <xdr:colOff>165100</xdr:colOff>
      <xdr:row>37</xdr:row>
      <xdr:rowOff>104857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95984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5641</xdr:rowOff>
    </xdr:from>
    <xdr:to>
      <xdr:col>6</xdr:col>
      <xdr:colOff>38100</xdr:colOff>
      <xdr:row>37</xdr:row>
      <xdr:rowOff>107241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98368</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127452</xdr:rowOff>
    </xdr:from>
    <xdr:to>
      <xdr:col>24</xdr:col>
      <xdr:colOff>114300</xdr:colOff>
      <xdr:row>36</xdr:row>
      <xdr:rowOff>57602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2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150329</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97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98583</xdr:rowOff>
    </xdr:from>
    <xdr:to>
      <xdr:col>20</xdr:col>
      <xdr:colOff>38100</xdr:colOff>
      <xdr:row>37</xdr:row>
      <xdr:rowOff>28733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7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45260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04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108739</xdr:rowOff>
    </xdr:from>
    <xdr:to>
      <xdr:col>15</xdr:col>
      <xdr:colOff>101600</xdr:colOff>
      <xdr:row>37</xdr:row>
      <xdr:rowOff>38889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55416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0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88426</xdr:rowOff>
    </xdr:from>
    <xdr:to>
      <xdr:col>10</xdr:col>
      <xdr:colOff>165100</xdr:colOff>
      <xdr:row>37</xdr:row>
      <xdr:rowOff>18576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6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35103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03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148532</xdr:rowOff>
    </xdr:from>
    <xdr:to>
      <xdr:col>6</xdr:col>
      <xdr:colOff>38100</xdr:colOff>
      <xdr:row>37</xdr:row>
      <xdr:rowOff>78682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2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95209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09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115354</xdr:rowOff>
    </xdr:from>
    <xdr:to>
      <xdr:col>24</xdr:col>
      <xdr:colOff>62865</xdr:colOff>
      <xdr:row>58</xdr:row>
      <xdr:rowOff>166256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87854"/>
          <a:ext cx="1270" cy="1422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170083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1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166256</xdr:rowOff>
    </xdr:from>
    <xdr:to>
      <xdr:col>24</xdr:col>
      <xdr:colOff>152400</xdr:colOff>
      <xdr:row>58</xdr:row>
      <xdr:rowOff>166256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1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62031</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63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115354</xdr:rowOff>
    </xdr:from>
    <xdr:to>
      <xdr:col>24</xdr:col>
      <xdr:colOff>152400</xdr:colOff>
      <xdr:row>50</xdr:row>
      <xdr:rowOff>115354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8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152368</xdr:rowOff>
    </xdr:from>
    <xdr:to>
      <xdr:col>24</xdr:col>
      <xdr:colOff>63500</xdr:colOff>
      <xdr:row>56</xdr:row>
      <xdr:rowOff>105829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582118"/>
          <a:ext cx="838200" cy="12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154443</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4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4566</xdr:rowOff>
    </xdr:from>
    <xdr:to>
      <xdr:col>24</xdr:col>
      <xdr:colOff>114300</xdr:colOff>
      <xdr:row>56</xdr:row>
      <xdr:rowOff>106166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0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105829</xdr:rowOff>
    </xdr:from>
    <xdr:to>
      <xdr:col>19</xdr:col>
      <xdr:colOff>177800</xdr:colOff>
      <xdr:row>56</xdr:row>
      <xdr:rowOff>126441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07029"/>
          <a:ext cx="889000" cy="2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139706</xdr:rowOff>
    </xdr:from>
    <xdr:to>
      <xdr:col>20</xdr:col>
      <xdr:colOff>38100</xdr:colOff>
      <xdr:row>56</xdr:row>
      <xdr:rowOff>69856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86383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4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126441</xdr:rowOff>
    </xdr:from>
    <xdr:to>
      <xdr:col>15</xdr:col>
      <xdr:colOff>50800</xdr:colOff>
      <xdr:row>56</xdr:row>
      <xdr:rowOff>131585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727641"/>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151823</xdr:rowOff>
    </xdr:from>
    <xdr:to>
      <xdr:col>15</xdr:col>
      <xdr:colOff>101600</xdr:colOff>
      <xdr:row>56</xdr:row>
      <xdr:rowOff>81973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98500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35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54242</xdr:rowOff>
    </xdr:from>
    <xdr:to>
      <xdr:col>10</xdr:col>
      <xdr:colOff>114300</xdr:colOff>
      <xdr:row>56</xdr:row>
      <xdr:rowOff>131585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655442"/>
          <a:ext cx="889000" cy="7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122828</xdr:rowOff>
    </xdr:from>
    <xdr:to>
      <xdr:col>10</xdr:col>
      <xdr:colOff>165100</xdr:colOff>
      <xdr:row>56</xdr:row>
      <xdr:rowOff>52978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69505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3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75870</xdr:rowOff>
    </xdr:from>
    <xdr:to>
      <xdr:col>6</xdr:col>
      <xdr:colOff>38100</xdr:colOff>
      <xdr:row>55</xdr:row>
      <xdr:rowOff>6020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22547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101568</xdr:rowOff>
    </xdr:from>
    <xdr:to>
      <xdr:col>24</xdr:col>
      <xdr:colOff>114300</xdr:colOff>
      <xdr:row>56</xdr:row>
      <xdr:rowOff>31718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53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124445</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38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55029</xdr:rowOff>
    </xdr:from>
    <xdr:to>
      <xdr:col>20</xdr:col>
      <xdr:colOff>38100</xdr:colOff>
      <xdr:row>56</xdr:row>
      <xdr:rowOff>156629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5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147756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74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75641</xdr:rowOff>
    </xdr:from>
    <xdr:to>
      <xdr:col>15</xdr:col>
      <xdr:colOff>101600</xdr:colOff>
      <xdr:row>57</xdr:row>
      <xdr:rowOff>5791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7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168368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76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80785</xdr:rowOff>
    </xdr:from>
    <xdr:to>
      <xdr:col>10</xdr:col>
      <xdr:colOff>165100</xdr:colOff>
      <xdr:row>57</xdr:row>
      <xdr:rowOff>10935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68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2062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77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3442</xdr:rowOff>
    </xdr:from>
    <xdr:to>
      <xdr:col>6</xdr:col>
      <xdr:colOff>38100</xdr:colOff>
      <xdr:row>56</xdr:row>
      <xdr:rowOff>105042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60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96169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69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102324</xdr:rowOff>
    </xdr:from>
    <xdr:to>
      <xdr:col>24</xdr:col>
      <xdr:colOff>62865</xdr:colOff>
      <xdr:row>77</xdr:row>
      <xdr:rowOff>163018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03824"/>
          <a:ext cx="1270" cy="126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166845</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6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163018</xdr:rowOff>
    </xdr:from>
    <xdr:to>
      <xdr:col>24</xdr:col>
      <xdr:colOff>152400</xdr:colOff>
      <xdr:row>77</xdr:row>
      <xdr:rowOff>163018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6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49001</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102324</xdr:rowOff>
    </xdr:from>
    <xdr:to>
      <xdr:col>24</xdr:col>
      <xdr:colOff>152400</xdr:colOff>
      <xdr:row>70</xdr:row>
      <xdr:rowOff>102324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47117</xdr:rowOff>
    </xdr:from>
    <xdr:to>
      <xdr:col>24</xdr:col>
      <xdr:colOff>63500</xdr:colOff>
      <xdr:row>77</xdr:row>
      <xdr:rowOff>49174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248767"/>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86459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45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63582</xdr:rowOff>
    </xdr:from>
    <xdr:to>
      <xdr:col>24</xdr:col>
      <xdr:colOff>114300</xdr:colOff>
      <xdr:row>76</xdr:row>
      <xdr:rowOff>165182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0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49174</xdr:rowOff>
    </xdr:from>
    <xdr:to>
      <xdr:col>19</xdr:col>
      <xdr:colOff>177800</xdr:colOff>
      <xdr:row>77</xdr:row>
      <xdr:rowOff>60489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250824"/>
          <a:ext cx="889000" cy="1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77184</xdr:rowOff>
    </xdr:from>
    <xdr:to>
      <xdr:col>20</xdr:col>
      <xdr:colOff>38100</xdr:colOff>
      <xdr:row>77</xdr:row>
      <xdr:rowOff>7334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23861</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8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60489</xdr:rowOff>
    </xdr:from>
    <xdr:to>
      <xdr:col>15</xdr:col>
      <xdr:colOff>50800</xdr:colOff>
      <xdr:row>77</xdr:row>
      <xdr:rowOff>95580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262139"/>
          <a:ext cx="889000" cy="3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55353</xdr:rowOff>
    </xdr:from>
    <xdr:to>
      <xdr:col>15</xdr:col>
      <xdr:colOff>101600</xdr:colOff>
      <xdr:row>76</xdr:row>
      <xdr:rowOff>156953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2030</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86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95580</xdr:rowOff>
    </xdr:from>
    <xdr:to>
      <xdr:col>10</xdr:col>
      <xdr:colOff>114300</xdr:colOff>
      <xdr:row>77</xdr:row>
      <xdr:rowOff>97752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297230"/>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44095</xdr:rowOff>
    </xdr:from>
    <xdr:to>
      <xdr:col>10</xdr:col>
      <xdr:colOff>165100</xdr:colOff>
      <xdr:row>76</xdr:row>
      <xdr:rowOff>145695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162221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84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98844</xdr:rowOff>
    </xdr:from>
    <xdr:to>
      <xdr:col>6</xdr:col>
      <xdr:colOff>38100</xdr:colOff>
      <xdr:row>77</xdr:row>
      <xdr:rowOff>28994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45521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90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167767</xdr:rowOff>
    </xdr:from>
    <xdr:to>
      <xdr:col>24</xdr:col>
      <xdr:colOff>114300</xdr:colOff>
      <xdr:row>77</xdr:row>
      <xdr:rowOff>97917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9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82694</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12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169824</xdr:rowOff>
    </xdr:from>
    <xdr:to>
      <xdr:col>20</xdr:col>
      <xdr:colOff>38100</xdr:colOff>
      <xdr:row>77</xdr:row>
      <xdr:rowOff>99974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0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91101</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2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9689</xdr:rowOff>
    </xdr:from>
    <xdr:to>
      <xdr:col>15</xdr:col>
      <xdr:colOff>101600</xdr:colOff>
      <xdr:row>77</xdr:row>
      <xdr:rowOff>111289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1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102416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30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44780</xdr:rowOff>
    </xdr:from>
    <xdr:to>
      <xdr:col>10</xdr:col>
      <xdr:colOff>165100</xdr:colOff>
      <xdr:row>77</xdr:row>
      <xdr:rowOff>146380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137507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33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46952</xdr:rowOff>
    </xdr:from>
    <xdr:to>
      <xdr:col>6</xdr:col>
      <xdr:colOff>38100</xdr:colOff>
      <xdr:row>77</xdr:row>
      <xdr:rowOff>148552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4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139679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34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1663</xdr:rowOff>
    </xdr:from>
    <xdr:to>
      <xdr:col>24</xdr:col>
      <xdr:colOff>62865</xdr:colOff>
      <xdr:row>98</xdr:row>
      <xdr:rowOff>125051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03613"/>
          <a:ext cx="1270" cy="1323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128878</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93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125051</xdr:rowOff>
    </xdr:from>
    <xdr:to>
      <xdr:col>24</xdr:col>
      <xdr:colOff>152400</xdr:colOff>
      <xdr:row>98</xdr:row>
      <xdr:rowOff>125051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927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119790</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7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1663</xdr:rowOff>
    </xdr:from>
    <xdr:to>
      <xdr:col>24</xdr:col>
      <xdr:colOff>152400</xdr:colOff>
      <xdr:row>91</xdr:row>
      <xdr:rowOff>1663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03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148958</xdr:rowOff>
    </xdr:from>
    <xdr:to>
      <xdr:col>24</xdr:col>
      <xdr:colOff>63500</xdr:colOff>
      <xdr:row>98</xdr:row>
      <xdr:rowOff>63672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779608"/>
          <a:ext cx="838200" cy="8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160641</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76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137764</xdr:rowOff>
    </xdr:from>
    <xdr:to>
      <xdr:col>24</xdr:col>
      <xdr:colOff>114300</xdr:colOff>
      <xdr:row>96</xdr:row>
      <xdr:rowOff>67914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63672</xdr:rowOff>
    </xdr:from>
    <xdr:to>
      <xdr:col>19</xdr:col>
      <xdr:colOff>177800</xdr:colOff>
      <xdr:row>98</xdr:row>
      <xdr:rowOff>96152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865772"/>
          <a:ext cx="889000" cy="3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28550</xdr:rowOff>
    </xdr:from>
    <xdr:to>
      <xdr:col>20</xdr:col>
      <xdr:colOff>38100</xdr:colOff>
      <xdr:row>96</xdr:row>
      <xdr:rowOff>130150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146677</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26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75140</xdr:rowOff>
    </xdr:from>
    <xdr:to>
      <xdr:col>15</xdr:col>
      <xdr:colOff>50800</xdr:colOff>
      <xdr:row>98</xdr:row>
      <xdr:rowOff>96152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019300" y="16877240"/>
          <a:ext cx="889000" cy="2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80671</xdr:rowOff>
    </xdr:from>
    <xdr:to>
      <xdr:col>15</xdr:col>
      <xdr:colOff>101600</xdr:colOff>
      <xdr:row>97</xdr:row>
      <xdr:rowOff>10821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27348</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3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75140</xdr:rowOff>
    </xdr:from>
    <xdr:to>
      <xdr:col>10</xdr:col>
      <xdr:colOff>114300</xdr:colOff>
      <xdr:row>98</xdr:row>
      <xdr:rowOff>112382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877240"/>
          <a:ext cx="889000" cy="3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80290</xdr:rowOff>
    </xdr:from>
    <xdr:to>
      <xdr:col>10</xdr:col>
      <xdr:colOff>165100</xdr:colOff>
      <xdr:row>97</xdr:row>
      <xdr:rowOff>10440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26967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3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103969</xdr:rowOff>
    </xdr:from>
    <xdr:to>
      <xdr:col>6</xdr:col>
      <xdr:colOff>38100</xdr:colOff>
      <xdr:row>97</xdr:row>
      <xdr:rowOff>34119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50646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33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98158</xdr:rowOff>
    </xdr:from>
    <xdr:to>
      <xdr:col>24</xdr:col>
      <xdr:colOff>114300</xdr:colOff>
      <xdr:row>98</xdr:row>
      <xdr:rowOff>28308</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7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76585</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70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12872</xdr:rowOff>
    </xdr:from>
    <xdr:to>
      <xdr:col>20</xdr:col>
      <xdr:colOff>38100</xdr:colOff>
      <xdr:row>98</xdr:row>
      <xdr:rowOff>114472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81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105599</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90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45352</xdr:rowOff>
    </xdr:from>
    <xdr:to>
      <xdr:col>15</xdr:col>
      <xdr:colOff>101600</xdr:colOff>
      <xdr:row>98</xdr:row>
      <xdr:rowOff>146952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84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138079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94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24340</xdr:rowOff>
    </xdr:from>
    <xdr:to>
      <xdr:col>10</xdr:col>
      <xdr:colOff>165100</xdr:colOff>
      <xdr:row>98</xdr:row>
      <xdr:rowOff>125940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82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117067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91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61582</xdr:rowOff>
    </xdr:from>
    <xdr:to>
      <xdr:col>6</xdr:col>
      <xdr:colOff>38100</xdr:colOff>
      <xdr:row>98</xdr:row>
      <xdr:rowOff>163182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86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154309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95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160705</xdr:rowOff>
    </xdr:from>
    <xdr:to>
      <xdr:col>54</xdr:col>
      <xdr:colOff>189865</xdr:colOff>
      <xdr:row>34</xdr:row>
      <xdr:rowOff>73190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04205"/>
          <a:ext cx="1270" cy="59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77017</xdr:rowOff>
    </xdr:from>
    <xdr:ext cx="599010"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5906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73190</xdr:rowOff>
    </xdr:from>
    <xdr:to>
      <xdr:col>55</xdr:col>
      <xdr:colOff>88900</xdr:colOff>
      <xdr:row>34</xdr:row>
      <xdr:rowOff>73190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902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107382</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79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160705</xdr:rowOff>
    </xdr:from>
    <xdr:to>
      <xdr:col>55</xdr:col>
      <xdr:colOff>88900</xdr:colOff>
      <xdr:row>30</xdr:row>
      <xdr:rowOff>160705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0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73190</xdr:rowOff>
    </xdr:from>
    <xdr:to>
      <xdr:col>55</xdr:col>
      <xdr:colOff>0</xdr:colOff>
      <xdr:row>38</xdr:row>
      <xdr:rowOff>17595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5902490"/>
          <a:ext cx="838200" cy="63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17600</xdr:rowOff>
    </xdr:from>
    <xdr:ext cx="599010"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5040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166173</xdr:rowOff>
    </xdr:from>
    <xdr:to>
      <xdr:col>55</xdr:col>
      <xdr:colOff>50800</xdr:colOff>
      <xdr:row>33</xdr:row>
      <xdr:rowOff>96323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5652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17595</xdr:rowOff>
    </xdr:from>
    <xdr:to>
      <xdr:col>50</xdr:col>
      <xdr:colOff>114300</xdr:colOff>
      <xdr:row>38</xdr:row>
      <xdr:rowOff>23095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532695"/>
          <a:ext cx="889000" cy="5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1529</xdr:rowOff>
    </xdr:from>
    <xdr:to>
      <xdr:col>50</xdr:col>
      <xdr:colOff>165100</xdr:colOff>
      <xdr:row>37</xdr:row>
      <xdr:rowOff>103129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34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119656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12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23095</xdr:rowOff>
    </xdr:from>
    <xdr:to>
      <xdr:col>45</xdr:col>
      <xdr:colOff>177800</xdr:colOff>
      <xdr:row>38</xdr:row>
      <xdr:rowOff>29397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538195"/>
          <a:ext cx="889000" cy="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21960</xdr:rowOff>
    </xdr:from>
    <xdr:to>
      <xdr:col>46</xdr:col>
      <xdr:colOff>38100</xdr:colOff>
      <xdr:row>37</xdr:row>
      <xdr:rowOff>123560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36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140087</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14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9731</xdr:rowOff>
    </xdr:from>
    <xdr:to>
      <xdr:col>41</xdr:col>
      <xdr:colOff>50800</xdr:colOff>
      <xdr:row>38</xdr:row>
      <xdr:rowOff>29397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524831"/>
          <a:ext cx="889000" cy="1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39196</xdr:rowOff>
    </xdr:from>
    <xdr:to>
      <xdr:col>41</xdr:col>
      <xdr:colOff>101600</xdr:colOff>
      <xdr:row>37</xdr:row>
      <xdr:rowOff>140796</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38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157323</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15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57190</xdr:rowOff>
    </xdr:from>
    <xdr:to>
      <xdr:col>36</xdr:col>
      <xdr:colOff>165100</xdr:colOff>
      <xdr:row>37</xdr:row>
      <xdr:rowOff>158790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40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3867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17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22390</xdr:rowOff>
    </xdr:from>
    <xdr:to>
      <xdr:col>55</xdr:col>
      <xdr:colOff>50800</xdr:colOff>
      <xdr:row>34</xdr:row>
      <xdr:rowOff>123990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85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108767</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766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138245</xdr:rowOff>
    </xdr:from>
    <xdr:to>
      <xdr:col>50</xdr:col>
      <xdr:colOff>165100</xdr:colOff>
      <xdr:row>38</xdr:row>
      <xdr:rowOff>68395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4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59522</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57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143744</xdr:rowOff>
    </xdr:from>
    <xdr:to>
      <xdr:col>46</xdr:col>
      <xdr:colOff>38100</xdr:colOff>
      <xdr:row>38</xdr:row>
      <xdr:rowOff>73895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4873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65022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58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150047</xdr:rowOff>
    </xdr:from>
    <xdr:to>
      <xdr:col>41</xdr:col>
      <xdr:colOff>101600</xdr:colOff>
      <xdr:row>38</xdr:row>
      <xdr:rowOff>80197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49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71324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58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130381</xdr:rowOff>
    </xdr:from>
    <xdr:to>
      <xdr:col>36</xdr:col>
      <xdr:colOff>165100</xdr:colOff>
      <xdr:row>38</xdr:row>
      <xdr:rowOff>60531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47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51658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56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152571</xdr:rowOff>
    </xdr:from>
    <xdr:to>
      <xdr:col>54</xdr:col>
      <xdr:colOff>189865</xdr:colOff>
      <xdr:row>58</xdr:row>
      <xdr:rowOff>90482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725071"/>
          <a:ext cx="1270" cy="13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94309</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3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90482</xdr:rowOff>
    </xdr:from>
    <xdr:to>
      <xdr:col>55</xdr:col>
      <xdr:colOff>88900</xdr:colOff>
      <xdr:row>58</xdr:row>
      <xdr:rowOff>90482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34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99248</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50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152571</xdr:rowOff>
    </xdr:from>
    <xdr:to>
      <xdr:col>55</xdr:col>
      <xdr:colOff>88900</xdr:colOff>
      <xdr:row>50</xdr:row>
      <xdr:rowOff>152571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72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163863</xdr:rowOff>
    </xdr:from>
    <xdr:to>
      <xdr:col>55</xdr:col>
      <xdr:colOff>0</xdr:colOff>
      <xdr:row>58</xdr:row>
      <xdr:rowOff>59896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936513"/>
          <a:ext cx="838200" cy="6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120197</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549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97320</xdr:rowOff>
    </xdr:from>
    <xdr:to>
      <xdr:col>55</xdr:col>
      <xdr:colOff>50800</xdr:colOff>
      <xdr:row>57</xdr:row>
      <xdr:rowOff>27470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59896</xdr:rowOff>
    </xdr:from>
    <xdr:to>
      <xdr:col>50</xdr:col>
      <xdr:colOff>114300</xdr:colOff>
      <xdr:row>58</xdr:row>
      <xdr:rowOff>109113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10003996"/>
          <a:ext cx="889000" cy="4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57514</xdr:rowOff>
    </xdr:from>
    <xdr:to>
      <xdr:col>50</xdr:col>
      <xdr:colOff>165100</xdr:colOff>
      <xdr:row>56</xdr:row>
      <xdr:rowOff>159114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4191</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43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55949</xdr:rowOff>
    </xdr:from>
    <xdr:to>
      <xdr:col>45</xdr:col>
      <xdr:colOff>177800</xdr:colOff>
      <xdr:row>58</xdr:row>
      <xdr:rowOff>109113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10000049"/>
          <a:ext cx="889000" cy="5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97518</xdr:rowOff>
    </xdr:from>
    <xdr:to>
      <xdr:col>46</xdr:col>
      <xdr:colOff>38100</xdr:colOff>
      <xdr:row>57</xdr:row>
      <xdr:rowOff>27668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44195</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47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50828</xdr:rowOff>
    </xdr:from>
    <xdr:to>
      <xdr:col>41</xdr:col>
      <xdr:colOff>50800</xdr:colOff>
      <xdr:row>58</xdr:row>
      <xdr:rowOff>55949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994928"/>
          <a:ext cx="8890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99149</xdr:rowOff>
    </xdr:from>
    <xdr:to>
      <xdr:col>41</xdr:col>
      <xdr:colOff>101600</xdr:colOff>
      <xdr:row>57</xdr:row>
      <xdr:rowOff>29299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45826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47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72730</xdr:rowOff>
    </xdr:from>
    <xdr:to>
      <xdr:col>36</xdr:col>
      <xdr:colOff>165100</xdr:colOff>
      <xdr:row>57</xdr:row>
      <xdr:rowOff>2880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67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19407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44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113063</xdr:rowOff>
    </xdr:from>
    <xdr:to>
      <xdr:col>55</xdr:col>
      <xdr:colOff>50800</xdr:colOff>
      <xdr:row>58</xdr:row>
      <xdr:rowOff>43213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88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27990</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80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9096</xdr:rowOff>
    </xdr:from>
    <xdr:to>
      <xdr:col>50</xdr:col>
      <xdr:colOff>165100</xdr:colOff>
      <xdr:row>58</xdr:row>
      <xdr:rowOff>110696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95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101823</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1004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58313</xdr:rowOff>
    </xdr:from>
    <xdr:to>
      <xdr:col>46</xdr:col>
      <xdr:colOff>38100</xdr:colOff>
      <xdr:row>58</xdr:row>
      <xdr:rowOff>159913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100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151040</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1009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5149</xdr:rowOff>
    </xdr:from>
    <xdr:to>
      <xdr:col>41</xdr:col>
      <xdr:colOff>101600</xdr:colOff>
      <xdr:row>58</xdr:row>
      <xdr:rowOff>106749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94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97876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1004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28</xdr:rowOff>
    </xdr:from>
    <xdr:to>
      <xdr:col>36</xdr:col>
      <xdr:colOff>165100</xdr:colOff>
      <xdr:row>58</xdr:row>
      <xdr:rowOff>101628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94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92755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1003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128994</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1959044"/>
          <a:ext cx="1270" cy="1629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75671</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73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128994</xdr:rowOff>
    </xdr:from>
    <xdr:to>
      <xdr:col>55</xdr:col>
      <xdr:colOff>88900</xdr:colOff>
      <xdr:row>69</xdr:row>
      <xdr:rowOff>128994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19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29008</xdr:rowOff>
    </xdr:from>
    <xdr:to>
      <xdr:col>55</xdr:col>
      <xdr:colOff>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573558"/>
          <a:ext cx="838200" cy="1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21556</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23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170129</xdr:rowOff>
    </xdr:from>
    <xdr:to>
      <xdr:col>55</xdr:col>
      <xdr:colOff>50800</xdr:colOff>
      <xdr:row>78</xdr:row>
      <xdr:rowOff>100279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37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29008</xdr:rowOff>
    </xdr:from>
    <xdr:to>
      <xdr:col>50</xdr:col>
      <xdr:colOff>114300</xdr:colOff>
      <xdr:row>79</xdr:row>
      <xdr:rowOff>40157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573558"/>
          <a:ext cx="889000" cy="1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133731</xdr:rowOff>
    </xdr:from>
    <xdr:to>
      <xdr:col>50</xdr:col>
      <xdr:colOff>165100</xdr:colOff>
      <xdr:row>78</xdr:row>
      <xdr:rowOff>63881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3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80408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11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31586</xdr:rowOff>
    </xdr:from>
    <xdr:to>
      <xdr:col>45</xdr:col>
      <xdr:colOff>177800</xdr:colOff>
      <xdr:row>79</xdr:row>
      <xdr:rowOff>40157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576136"/>
          <a:ext cx="889000" cy="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150482</xdr:rowOff>
    </xdr:from>
    <xdr:to>
      <xdr:col>46</xdr:col>
      <xdr:colOff>38100</xdr:colOff>
      <xdr:row>78</xdr:row>
      <xdr:rowOff>80632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97159</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12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31586</xdr:rowOff>
    </xdr:from>
    <xdr:to>
      <xdr:col>41</xdr:col>
      <xdr:colOff>50800</xdr:colOff>
      <xdr:row>79</xdr:row>
      <xdr:rowOff>44450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576136"/>
          <a:ext cx="889000" cy="1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147689</xdr:rowOff>
    </xdr:from>
    <xdr:to>
      <xdr:col>41</xdr:col>
      <xdr:colOff>101600</xdr:colOff>
      <xdr:row>78</xdr:row>
      <xdr:rowOff>77839</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94366</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12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92126</xdr:rowOff>
    </xdr:from>
    <xdr:to>
      <xdr:col>36</xdr:col>
      <xdr:colOff>165100</xdr:colOff>
      <xdr:row>78</xdr:row>
      <xdr:rowOff>22276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38803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06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149658</xdr:rowOff>
    </xdr:from>
    <xdr:to>
      <xdr:col>50</xdr:col>
      <xdr:colOff>165100</xdr:colOff>
      <xdr:row>79</xdr:row>
      <xdr:rowOff>79808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2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70935</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61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160807</xdr:rowOff>
    </xdr:from>
    <xdr:to>
      <xdr:col>46</xdr:col>
      <xdr:colOff>38100</xdr:colOff>
      <xdr:row>79</xdr:row>
      <xdr:rowOff>90957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3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82084</xdr:rowOff>
    </xdr:from>
    <xdr:ext cx="378565"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61017" y="13626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152236</xdr:rowOff>
    </xdr:from>
    <xdr:to>
      <xdr:col>41</xdr:col>
      <xdr:colOff>101600</xdr:colOff>
      <xdr:row>79</xdr:row>
      <xdr:rowOff>82386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5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73513</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61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86377</xdr:rowOff>
    </xdr:from>
    <xdr:ext cx="249299"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84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46737</xdr:rowOff>
    </xdr:from>
    <xdr:to>
      <xdr:col>54</xdr:col>
      <xdr:colOff>189865</xdr:colOff>
      <xdr:row>98</xdr:row>
      <xdr:rowOff>122269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648687"/>
          <a:ext cx="1270" cy="1275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126096</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122269</xdr:rowOff>
    </xdr:from>
    <xdr:to>
      <xdr:col>55</xdr:col>
      <xdr:colOff>88900</xdr:colOff>
      <xdr:row>98</xdr:row>
      <xdr:rowOff>122269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2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164864</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42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46737</xdr:rowOff>
    </xdr:from>
    <xdr:to>
      <xdr:col>55</xdr:col>
      <xdr:colOff>88900</xdr:colOff>
      <xdr:row>91</xdr:row>
      <xdr:rowOff>46737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648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47594</xdr:rowOff>
    </xdr:from>
    <xdr:to>
      <xdr:col>55</xdr:col>
      <xdr:colOff>0</xdr:colOff>
      <xdr:row>97</xdr:row>
      <xdr:rowOff>53423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506794"/>
          <a:ext cx="838200" cy="17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130198</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246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107321</xdr:rowOff>
    </xdr:from>
    <xdr:to>
      <xdr:col>55</xdr:col>
      <xdr:colOff>50800</xdr:colOff>
      <xdr:row>96</xdr:row>
      <xdr:rowOff>37471</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39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53423</xdr:rowOff>
    </xdr:from>
    <xdr:to>
      <xdr:col>50</xdr:col>
      <xdr:colOff>114300</xdr:colOff>
      <xdr:row>97</xdr:row>
      <xdr:rowOff>138957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684073"/>
          <a:ext cx="889000" cy="8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60192</xdr:rowOff>
    </xdr:from>
    <xdr:to>
      <xdr:col>50</xdr:col>
      <xdr:colOff>165100</xdr:colOff>
      <xdr:row>95</xdr:row>
      <xdr:rowOff>161792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3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6869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12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75330</xdr:rowOff>
    </xdr:from>
    <xdr:to>
      <xdr:col>45</xdr:col>
      <xdr:colOff>177800</xdr:colOff>
      <xdr:row>97</xdr:row>
      <xdr:rowOff>138957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705980"/>
          <a:ext cx="889000" cy="6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107989</xdr:rowOff>
    </xdr:from>
    <xdr:to>
      <xdr:col>46</xdr:col>
      <xdr:colOff>38100</xdr:colOff>
      <xdr:row>96</xdr:row>
      <xdr:rowOff>38139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39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54666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17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152597</xdr:rowOff>
    </xdr:from>
    <xdr:to>
      <xdr:col>41</xdr:col>
      <xdr:colOff>50800</xdr:colOff>
      <xdr:row>97</xdr:row>
      <xdr:rowOff>75330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611797"/>
          <a:ext cx="889000" cy="9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112255</xdr:rowOff>
    </xdr:from>
    <xdr:to>
      <xdr:col>41</xdr:col>
      <xdr:colOff>101600</xdr:colOff>
      <xdr:row>96</xdr:row>
      <xdr:rowOff>42405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58932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1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153918</xdr:rowOff>
    </xdr:from>
    <xdr:to>
      <xdr:col>36</xdr:col>
      <xdr:colOff>165100</xdr:colOff>
      <xdr:row>96</xdr:row>
      <xdr:rowOff>84068</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100595</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168244</xdr:rowOff>
    </xdr:from>
    <xdr:to>
      <xdr:col>55</xdr:col>
      <xdr:colOff>50800</xdr:colOff>
      <xdr:row>96</xdr:row>
      <xdr:rowOff>98394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45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146671</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43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2623</xdr:rowOff>
    </xdr:from>
    <xdr:to>
      <xdr:col>50</xdr:col>
      <xdr:colOff>165100</xdr:colOff>
      <xdr:row>97</xdr:row>
      <xdr:rowOff>104223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63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95350</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88157</xdr:rowOff>
    </xdr:from>
    <xdr:to>
      <xdr:col>46</xdr:col>
      <xdr:colOff>38100</xdr:colOff>
      <xdr:row>98</xdr:row>
      <xdr:rowOff>18307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71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9434</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81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24530</xdr:rowOff>
    </xdr:from>
    <xdr:to>
      <xdr:col>41</xdr:col>
      <xdr:colOff>101600</xdr:colOff>
      <xdr:row>97</xdr:row>
      <xdr:rowOff>126130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65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117257</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74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101797</xdr:rowOff>
    </xdr:from>
    <xdr:to>
      <xdr:col>36</xdr:col>
      <xdr:colOff>165100</xdr:colOff>
      <xdr:row>97</xdr:row>
      <xdr:rowOff>31947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56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23074</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65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102598</xdr:rowOff>
    </xdr:from>
    <xdr:to>
      <xdr:col>85</xdr:col>
      <xdr:colOff>126364</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246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49275</xdr:rowOff>
    </xdr:from>
    <xdr:ext cx="534377"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02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102598</xdr:rowOff>
    </xdr:from>
    <xdr:to>
      <xdr:col>86</xdr:col>
      <xdr:colOff>25400</xdr:colOff>
      <xdr:row>30</xdr:row>
      <xdr:rowOff>102598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24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24554</xdr:rowOff>
    </xdr:from>
    <xdr:to>
      <xdr:col>85</xdr:col>
      <xdr:colOff>127000</xdr:colOff>
      <xdr:row>38</xdr:row>
      <xdr:rowOff>83556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539654"/>
          <a:ext cx="838200" cy="5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24429</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368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1552</xdr:rowOff>
    </xdr:from>
    <xdr:to>
      <xdr:col>85</xdr:col>
      <xdr:colOff>177800</xdr:colOff>
      <xdr:row>38</xdr:row>
      <xdr:rowOff>103152</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24554</xdr:rowOff>
    </xdr:from>
    <xdr:to>
      <xdr:col>81</xdr:col>
      <xdr:colOff>50800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4592300" y="6539654"/>
          <a:ext cx="889000" cy="11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6284</xdr:rowOff>
    </xdr:from>
    <xdr:to>
      <xdr:col>81</xdr:col>
      <xdr:colOff>101600</xdr:colOff>
      <xdr:row>38</xdr:row>
      <xdr:rowOff>107884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99011</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61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35682</xdr:rowOff>
    </xdr:from>
    <xdr:to>
      <xdr:col>76</xdr:col>
      <xdr:colOff>165100</xdr:colOff>
      <xdr:row>38</xdr:row>
      <xdr:rowOff>137282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153809</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49284</xdr:rowOff>
    </xdr:from>
    <xdr:to>
      <xdr:col>72</xdr:col>
      <xdr:colOff>38100</xdr:colOff>
      <xdr:row>38</xdr:row>
      <xdr:rowOff>150884</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167411</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58817</xdr:rowOff>
    </xdr:from>
    <xdr:to>
      <xdr:col>67</xdr:col>
      <xdr:colOff>101600</xdr:colOff>
      <xdr:row>38</xdr:row>
      <xdr:rowOff>160417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5493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32756</xdr:rowOff>
    </xdr:from>
    <xdr:to>
      <xdr:col>85</xdr:col>
      <xdr:colOff>177800</xdr:colOff>
      <xdr:row>38</xdr:row>
      <xdr:rowOff>134356</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54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151429</xdr:rowOff>
    </xdr:from>
    <xdr:ext cx="469744"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49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145204</xdr:rowOff>
    </xdr:from>
    <xdr:to>
      <xdr:col>81</xdr:col>
      <xdr:colOff>101600</xdr:colOff>
      <xdr:row>38</xdr:row>
      <xdr:rowOff>75354</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48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91881</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46428" y="6264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171100</xdr:rowOff>
    </xdr:from>
    <xdr:to>
      <xdr:col>85</xdr:col>
      <xdr:colOff>126364</xdr:colOff>
      <xdr:row>78</xdr:row>
      <xdr:rowOff>141774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01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145601</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1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141774</xdr:rowOff>
    </xdr:from>
    <xdr:to>
      <xdr:col>86</xdr:col>
      <xdr:colOff>25400</xdr:colOff>
      <xdr:row>78</xdr:row>
      <xdr:rowOff>141774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1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117777</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76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171100</xdr:rowOff>
    </xdr:from>
    <xdr:to>
      <xdr:col>86</xdr:col>
      <xdr:colOff>25400</xdr:colOff>
      <xdr:row>69</xdr:row>
      <xdr:rowOff>171100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0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101214</xdr:rowOff>
    </xdr:from>
    <xdr:to>
      <xdr:col>85</xdr:col>
      <xdr:colOff>127000</xdr:colOff>
      <xdr:row>77</xdr:row>
      <xdr:rowOff>105508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3302864"/>
          <a:ext cx="838200" cy="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75527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34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52651</xdr:rowOff>
    </xdr:from>
    <xdr:to>
      <xdr:col>85</xdr:col>
      <xdr:colOff>177800</xdr:colOff>
      <xdr:row>76</xdr:row>
      <xdr:rowOff>154251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92004</xdr:rowOff>
    </xdr:from>
    <xdr:to>
      <xdr:col>81</xdr:col>
      <xdr:colOff>50800</xdr:colOff>
      <xdr:row>77</xdr:row>
      <xdr:rowOff>101214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3293654"/>
          <a:ext cx="889000" cy="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162934</xdr:rowOff>
    </xdr:from>
    <xdr:to>
      <xdr:col>81</xdr:col>
      <xdr:colOff>101600</xdr:colOff>
      <xdr:row>76</xdr:row>
      <xdr:rowOff>93084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2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109610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79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92004</xdr:rowOff>
    </xdr:from>
    <xdr:to>
      <xdr:col>76</xdr:col>
      <xdr:colOff>114300</xdr:colOff>
      <xdr:row>77</xdr:row>
      <xdr:rowOff>105786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293654"/>
          <a:ext cx="889000" cy="1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157823</xdr:rowOff>
    </xdr:from>
    <xdr:to>
      <xdr:col>76</xdr:col>
      <xdr:colOff>165100</xdr:colOff>
      <xdr:row>76</xdr:row>
      <xdr:rowOff>87973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104500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79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105786</xdr:rowOff>
    </xdr:from>
    <xdr:to>
      <xdr:col>71</xdr:col>
      <xdr:colOff>177800</xdr:colOff>
      <xdr:row>77</xdr:row>
      <xdr:rowOff>120253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307436"/>
          <a:ext cx="889000" cy="1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152451</xdr:rowOff>
    </xdr:from>
    <xdr:to>
      <xdr:col>72</xdr:col>
      <xdr:colOff>38100</xdr:colOff>
      <xdr:row>76</xdr:row>
      <xdr:rowOff>82601</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99128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7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156125</xdr:rowOff>
    </xdr:from>
    <xdr:to>
      <xdr:col>67</xdr:col>
      <xdr:colOff>101600</xdr:colOff>
      <xdr:row>76</xdr:row>
      <xdr:rowOff>86275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102802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54708</xdr:rowOff>
    </xdr:from>
    <xdr:to>
      <xdr:col>85</xdr:col>
      <xdr:colOff>177800</xdr:colOff>
      <xdr:row>77</xdr:row>
      <xdr:rowOff>156308</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25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33135</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23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50414</xdr:rowOff>
    </xdr:from>
    <xdr:to>
      <xdr:col>81</xdr:col>
      <xdr:colOff>101600</xdr:colOff>
      <xdr:row>77</xdr:row>
      <xdr:rowOff>152014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25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143141</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34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41204</xdr:rowOff>
    </xdr:from>
    <xdr:to>
      <xdr:col>76</xdr:col>
      <xdr:colOff>165100</xdr:colOff>
      <xdr:row>77</xdr:row>
      <xdr:rowOff>142804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2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133931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33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54986</xdr:rowOff>
    </xdr:from>
    <xdr:to>
      <xdr:col>72</xdr:col>
      <xdr:colOff>38100</xdr:colOff>
      <xdr:row>77</xdr:row>
      <xdr:rowOff>156586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25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147713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34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69453</xdr:rowOff>
    </xdr:from>
    <xdr:to>
      <xdr:col>67</xdr:col>
      <xdr:colOff>101600</xdr:colOff>
      <xdr:row>77</xdr:row>
      <xdr:rowOff>171053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27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162180</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36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140599</xdr:rowOff>
    </xdr:from>
    <xdr:to>
      <xdr:col>85</xdr:col>
      <xdr:colOff>126364</xdr:colOff>
      <xdr:row>99</xdr:row>
      <xdr:rowOff>39703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742549"/>
          <a:ext cx="1269" cy="127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43530</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17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39703</xdr:rowOff>
    </xdr:from>
    <xdr:to>
      <xdr:col>86</xdr:col>
      <xdr:colOff>25400</xdr:colOff>
      <xdr:row>99</xdr:row>
      <xdr:rowOff>39703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87276</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51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140599</xdr:rowOff>
    </xdr:from>
    <xdr:to>
      <xdr:col>86</xdr:col>
      <xdr:colOff>25400</xdr:colOff>
      <xdr:row>91</xdr:row>
      <xdr:rowOff>140599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74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153141</xdr:rowOff>
    </xdr:from>
    <xdr:to>
      <xdr:col>85</xdr:col>
      <xdr:colOff>127000</xdr:colOff>
      <xdr:row>99</xdr:row>
      <xdr:rowOff>41356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955241"/>
          <a:ext cx="838200" cy="5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60075</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690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37198</xdr:rowOff>
    </xdr:from>
    <xdr:to>
      <xdr:col>85</xdr:col>
      <xdr:colOff>177800</xdr:colOff>
      <xdr:row>98</xdr:row>
      <xdr:rowOff>138798</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83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125671</xdr:rowOff>
    </xdr:from>
    <xdr:to>
      <xdr:col>81</xdr:col>
      <xdr:colOff>50800</xdr:colOff>
      <xdr:row>99</xdr:row>
      <xdr:rowOff>41356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927771"/>
          <a:ext cx="889000" cy="8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55037</xdr:rowOff>
    </xdr:from>
    <xdr:to>
      <xdr:col>81</xdr:col>
      <xdr:colOff>101600</xdr:colOff>
      <xdr:row>98</xdr:row>
      <xdr:rowOff>156637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85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1714</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63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125671</xdr:rowOff>
    </xdr:from>
    <xdr:to>
      <xdr:col>76</xdr:col>
      <xdr:colOff>114300</xdr:colOff>
      <xdr:row>98</xdr:row>
      <xdr:rowOff>152006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927771"/>
          <a:ext cx="889000" cy="2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28062</xdr:rowOff>
    </xdr:from>
    <xdr:to>
      <xdr:col>76</xdr:col>
      <xdr:colOff>165100</xdr:colOff>
      <xdr:row>98</xdr:row>
      <xdr:rowOff>129662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146189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6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152006</xdr:rowOff>
    </xdr:from>
    <xdr:to>
      <xdr:col>71</xdr:col>
      <xdr:colOff>177800</xdr:colOff>
      <xdr:row>99</xdr:row>
      <xdr:rowOff>43932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954106"/>
          <a:ext cx="889000" cy="6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50434</xdr:rowOff>
    </xdr:from>
    <xdr:to>
      <xdr:col>72</xdr:col>
      <xdr:colOff>38100</xdr:colOff>
      <xdr:row>98</xdr:row>
      <xdr:rowOff>152034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8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168561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62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48186</xdr:rowOff>
    </xdr:from>
    <xdr:to>
      <xdr:col>67</xdr:col>
      <xdr:colOff>101600</xdr:colOff>
      <xdr:row>98</xdr:row>
      <xdr:rowOff>149786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166313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62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102341</xdr:rowOff>
    </xdr:from>
    <xdr:to>
      <xdr:col>85</xdr:col>
      <xdr:colOff>177800</xdr:colOff>
      <xdr:row>99</xdr:row>
      <xdr:rowOff>32491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90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17268</xdr:rowOff>
    </xdr:from>
    <xdr:ext cx="469744"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819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162006</xdr:rowOff>
    </xdr:from>
    <xdr:to>
      <xdr:col>81</xdr:col>
      <xdr:colOff>101600</xdr:colOff>
      <xdr:row>99</xdr:row>
      <xdr:rowOff>92156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96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83283</xdr:rowOff>
    </xdr:from>
    <xdr:ext cx="378565"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2017" y="17056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74871</xdr:rowOff>
    </xdr:from>
    <xdr:to>
      <xdr:col>76</xdr:col>
      <xdr:colOff>165100</xdr:colOff>
      <xdr:row>99</xdr:row>
      <xdr:rowOff>5021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87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167598</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96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101206</xdr:rowOff>
    </xdr:from>
    <xdr:to>
      <xdr:col>72</xdr:col>
      <xdr:colOff>38100</xdr:colOff>
      <xdr:row>99</xdr:row>
      <xdr:rowOff>31356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90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22483</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68428" y="1699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164582</xdr:rowOff>
    </xdr:from>
    <xdr:to>
      <xdr:col>67</xdr:col>
      <xdr:colOff>101600</xdr:colOff>
      <xdr:row>99</xdr:row>
      <xdr:rowOff>94732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96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99</xdr:row>
      <xdr:rowOff>85859</xdr:rowOff>
    </xdr:from>
    <xdr:ext cx="313932"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57333" y="170594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6459</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21409"/>
          <a:ext cx="1269" cy="1464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124586</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9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6459</xdr:rowOff>
    </xdr:from>
    <xdr:to>
      <xdr:col>116</xdr:col>
      <xdr:colOff>152400</xdr:colOff>
      <xdr:row>31</xdr:row>
      <xdr:rowOff>6459</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21699</xdr:rowOff>
    </xdr:from>
    <xdr:to>
      <xdr:col>116</xdr:col>
      <xdr:colOff>63500</xdr:colOff>
      <xdr:row>37</xdr:row>
      <xdr:rowOff>25944</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1323300" y="6365349"/>
          <a:ext cx="8382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121102</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64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142675</xdr:rowOff>
    </xdr:from>
    <xdr:to>
      <xdr:col>116</xdr:col>
      <xdr:colOff>114300</xdr:colOff>
      <xdr:row>38</xdr:row>
      <xdr:rowOff>72825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8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25944</xdr:rowOff>
    </xdr:from>
    <xdr:to>
      <xdr:col>111</xdr:col>
      <xdr:colOff>177800</xdr:colOff>
      <xdr:row>39</xdr:row>
      <xdr:rowOff>41076</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0434300" y="6369594"/>
          <a:ext cx="889000" cy="35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77579</xdr:rowOff>
    </xdr:from>
    <xdr:to>
      <xdr:col>112</xdr:col>
      <xdr:colOff>38100</xdr:colOff>
      <xdr:row>39</xdr:row>
      <xdr:rowOff>7729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170306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685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41076</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9545300" y="6727626"/>
          <a:ext cx="889000" cy="5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105011</xdr:rowOff>
    </xdr:from>
    <xdr:to>
      <xdr:col>107</xdr:col>
      <xdr:colOff>101600</xdr:colOff>
      <xdr:row>39</xdr:row>
      <xdr:rowOff>35161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51688</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116659</xdr:rowOff>
    </xdr:from>
    <xdr:to>
      <xdr:col>102</xdr:col>
      <xdr:colOff>165100</xdr:colOff>
      <xdr:row>39</xdr:row>
      <xdr:rowOff>46809</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63335</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6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116985</xdr:rowOff>
    </xdr:from>
    <xdr:to>
      <xdr:col>98</xdr:col>
      <xdr:colOff>38100</xdr:colOff>
      <xdr:row>39</xdr:row>
      <xdr:rowOff>47135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63662</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142349</xdr:rowOff>
    </xdr:from>
    <xdr:to>
      <xdr:col>116</xdr:col>
      <xdr:colOff>114300</xdr:colOff>
      <xdr:row>37</xdr:row>
      <xdr:rowOff>72499</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31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165226</xdr:rowOff>
    </xdr:from>
    <xdr:ext cx="469744"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16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146594</xdr:rowOff>
    </xdr:from>
    <xdr:to>
      <xdr:col>112</xdr:col>
      <xdr:colOff>38100</xdr:colOff>
      <xdr:row>37</xdr:row>
      <xdr:rowOff>76744</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31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93271</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88428" y="609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161726</xdr:rowOff>
    </xdr:from>
    <xdr:to>
      <xdr:col>107</xdr:col>
      <xdr:colOff>101600</xdr:colOff>
      <xdr:row>39</xdr:row>
      <xdr:rowOff>91876</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7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83003</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5017" y="6769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50489</xdr:rowOff>
    </xdr:from>
    <xdr:to>
      <xdr:col>116</xdr:col>
      <xdr:colOff>62864</xdr:colOff>
      <xdr:row>58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794439"/>
          <a:ext cx="1269" cy="1175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168616</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6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50489</xdr:rowOff>
    </xdr:from>
    <xdr:to>
      <xdr:col>116</xdr:col>
      <xdr:colOff>152400</xdr:colOff>
      <xdr:row>51</xdr:row>
      <xdr:rowOff>50489</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79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16165</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617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164738</xdr:rowOff>
    </xdr:from>
    <xdr:to>
      <xdr:col>116</xdr:col>
      <xdr:colOff>114300</xdr:colOff>
      <xdr:row>57</xdr:row>
      <xdr:rowOff>94888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76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23806</xdr:rowOff>
    </xdr:from>
    <xdr:to>
      <xdr:col>112</xdr:col>
      <xdr:colOff>38100</xdr:colOff>
      <xdr:row>57</xdr:row>
      <xdr:rowOff>125406</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79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141933</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57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7233</xdr:rowOff>
    </xdr:from>
    <xdr:to>
      <xdr:col>107</xdr:col>
      <xdr:colOff>101600</xdr:colOff>
      <xdr:row>57</xdr:row>
      <xdr:rowOff>108833</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77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125360</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55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169596</xdr:rowOff>
    </xdr:from>
    <xdr:to>
      <xdr:col>102</xdr:col>
      <xdr:colOff>165100</xdr:colOff>
      <xdr:row>57</xdr:row>
      <xdr:rowOff>99746</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770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116273</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54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162337</xdr:rowOff>
    </xdr:from>
    <xdr:to>
      <xdr:col>98</xdr:col>
      <xdr:colOff>38100</xdr:colOff>
      <xdr:row>57</xdr:row>
      <xdr:rowOff>92487</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6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109014</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53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60977</xdr:rowOff>
    </xdr:from>
    <xdr:ext cx="249299"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833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138576</xdr:rowOff>
    </xdr:from>
    <xdr:to>
      <xdr:col>116</xdr:col>
      <xdr:colOff>62864</xdr:colOff>
      <xdr:row>79</xdr:row>
      <xdr:rowOff>110764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40076"/>
          <a:ext cx="1269" cy="1515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114591</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65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110764</xdr:rowOff>
    </xdr:from>
    <xdr:to>
      <xdr:col>116</xdr:col>
      <xdr:colOff>152400</xdr:colOff>
      <xdr:row>79</xdr:row>
      <xdr:rowOff>110764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655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85253</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1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138576</xdr:rowOff>
    </xdr:from>
    <xdr:to>
      <xdr:col>116</xdr:col>
      <xdr:colOff>152400</xdr:colOff>
      <xdr:row>70</xdr:row>
      <xdr:rowOff>138576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40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59156</xdr:rowOff>
    </xdr:from>
    <xdr:to>
      <xdr:col>116</xdr:col>
      <xdr:colOff>63500</xdr:colOff>
      <xdr:row>77</xdr:row>
      <xdr:rowOff>115697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260806"/>
          <a:ext cx="838200" cy="5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5250</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035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153823</xdr:rowOff>
    </xdr:from>
    <xdr:to>
      <xdr:col>116</xdr:col>
      <xdr:colOff>114300</xdr:colOff>
      <xdr:row>77</xdr:row>
      <xdr:rowOff>83973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18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115697</xdr:rowOff>
    </xdr:from>
    <xdr:to>
      <xdr:col>111</xdr:col>
      <xdr:colOff>177800</xdr:colOff>
      <xdr:row>77</xdr:row>
      <xdr:rowOff>149720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317347"/>
          <a:ext cx="889000" cy="3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54400</xdr:rowOff>
    </xdr:from>
    <xdr:to>
      <xdr:col>112</xdr:col>
      <xdr:colOff>38100</xdr:colOff>
      <xdr:row>76</xdr:row>
      <xdr:rowOff>156000</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1078</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85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83465</xdr:rowOff>
    </xdr:from>
    <xdr:to>
      <xdr:col>107</xdr:col>
      <xdr:colOff>50800</xdr:colOff>
      <xdr:row>77</xdr:row>
      <xdr:rowOff>149720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285115"/>
          <a:ext cx="889000" cy="6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9537</xdr:rowOff>
    </xdr:from>
    <xdr:to>
      <xdr:col>107</xdr:col>
      <xdr:colOff>101600</xdr:colOff>
      <xdr:row>76</xdr:row>
      <xdr:rowOff>111137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127664</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24067</xdr:rowOff>
    </xdr:from>
    <xdr:to>
      <xdr:col>102</xdr:col>
      <xdr:colOff>114300</xdr:colOff>
      <xdr:row>77</xdr:row>
      <xdr:rowOff>83465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225717"/>
          <a:ext cx="889000" cy="5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3156</xdr:rowOff>
    </xdr:from>
    <xdr:to>
      <xdr:col>102</xdr:col>
      <xdr:colOff>165100</xdr:colOff>
      <xdr:row>76</xdr:row>
      <xdr:rowOff>104756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121283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165272</xdr:rowOff>
    </xdr:from>
    <xdr:to>
      <xdr:col>98</xdr:col>
      <xdr:colOff>38100</xdr:colOff>
      <xdr:row>76</xdr:row>
      <xdr:rowOff>95422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111948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8356</xdr:rowOff>
    </xdr:from>
    <xdr:to>
      <xdr:col>116</xdr:col>
      <xdr:colOff>114300</xdr:colOff>
      <xdr:row>77</xdr:row>
      <xdr:rowOff>109956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21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158233</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18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64897</xdr:rowOff>
    </xdr:from>
    <xdr:to>
      <xdr:col>112</xdr:col>
      <xdr:colOff>38100</xdr:colOff>
      <xdr:row>77</xdr:row>
      <xdr:rowOff>166497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26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157624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35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98920</xdr:rowOff>
    </xdr:from>
    <xdr:to>
      <xdr:col>107</xdr:col>
      <xdr:colOff>101600</xdr:colOff>
      <xdr:row>78</xdr:row>
      <xdr:rowOff>29070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3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20197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39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32665</xdr:rowOff>
    </xdr:from>
    <xdr:to>
      <xdr:col>102</xdr:col>
      <xdr:colOff>165100</xdr:colOff>
      <xdr:row>77</xdr:row>
      <xdr:rowOff>134265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23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125392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32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144717</xdr:rowOff>
    </xdr:from>
    <xdr:to>
      <xdr:col>98</xdr:col>
      <xdr:colOff>38100</xdr:colOff>
      <xdr:row>77</xdr:row>
      <xdr:rowOff>74867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17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65994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26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439,493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円となっている。主な構成項目である人件費は住民一人当たり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77,139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円となっており、前年度より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8,732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円増加し、変わらず類似団体平均と比べて高い傾向にある。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また、臨時的な要因としては、特別定額給付金事業による補助費の大幅増などがあげられる。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今後は、再任用や会計年度任用職員を考慮した「定員適正化計画」を作成し、計画に従って総人件費等の抑制に取り組んでいく。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三重県東員町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25,942
25,268
22.68
12,064,542
11,401,319
644,213
6,060,557
6,458,261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49403</xdr:rowOff>
    </xdr:from>
    <xdr:to>
      <xdr:col>24</xdr:col>
      <xdr:colOff>62865</xdr:colOff>
      <xdr:row>38</xdr:row>
      <xdr:rowOff>59690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92903"/>
          <a:ext cx="1270" cy="1381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63517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59690</xdr:rowOff>
    </xdr:from>
    <xdr:to>
      <xdr:col>24</xdr:col>
      <xdr:colOff>152400</xdr:colOff>
      <xdr:row>38</xdr:row>
      <xdr:rowOff>59690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167530</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49403</xdr:rowOff>
    </xdr:from>
    <xdr:to>
      <xdr:col>24</xdr:col>
      <xdr:colOff>152400</xdr:colOff>
      <xdr:row>30</xdr:row>
      <xdr:rowOff>49403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92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79502</xdr:rowOff>
    </xdr:from>
    <xdr:to>
      <xdr:col>24</xdr:col>
      <xdr:colOff>63500</xdr:colOff>
      <xdr:row>33</xdr:row>
      <xdr:rowOff>121031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737352"/>
          <a:ext cx="8382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103903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33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125476</xdr:rowOff>
    </xdr:from>
    <xdr:to>
      <xdr:col>24</xdr:col>
      <xdr:colOff>114300</xdr:colOff>
      <xdr:row>35</xdr:row>
      <xdr:rowOff>55626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33401</xdr:rowOff>
    </xdr:from>
    <xdr:to>
      <xdr:col>19</xdr:col>
      <xdr:colOff>177800</xdr:colOff>
      <xdr:row>33</xdr:row>
      <xdr:rowOff>79502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691251"/>
          <a:ext cx="8890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58420</xdr:rowOff>
    </xdr:from>
    <xdr:to>
      <xdr:col>20</xdr:col>
      <xdr:colOff>38100</xdr:colOff>
      <xdr:row>34</xdr:row>
      <xdr:rowOff>160020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151147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168656</xdr:rowOff>
    </xdr:from>
    <xdr:to>
      <xdr:col>15</xdr:col>
      <xdr:colOff>50800</xdr:colOff>
      <xdr:row>33</xdr:row>
      <xdr:rowOff>33401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655056"/>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24130</xdr:rowOff>
    </xdr:from>
    <xdr:to>
      <xdr:col>15</xdr:col>
      <xdr:colOff>101600</xdr:colOff>
      <xdr:row>34</xdr:row>
      <xdr:rowOff>125730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116857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168656</xdr:rowOff>
    </xdr:from>
    <xdr:to>
      <xdr:col>10</xdr:col>
      <xdr:colOff>114300</xdr:colOff>
      <xdr:row>33</xdr:row>
      <xdr:rowOff>9017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655056"/>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42037</xdr:rowOff>
    </xdr:from>
    <xdr:to>
      <xdr:col>10</xdr:col>
      <xdr:colOff>165100</xdr:colOff>
      <xdr:row>34</xdr:row>
      <xdr:rowOff>143637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134764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6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50800</xdr:rowOff>
    </xdr:from>
    <xdr:to>
      <xdr:col>6</xdr:col>
      <xdr:colOff>38100</xdr:colOff>
      <xdr:row>34</xdr:row>
      <xdr:rowOff>152400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143527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70231</xdr:rowOff>
    </xdr:from>
    <xdr:to>
      <xdr:col>24</xdr:col>
      <xdr:colOff>114300</xdr:colOff>
      <xdr:row>34</xdr:row>
      <xdr:rowOff>381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2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93108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79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28702</xdr:rowOff>
    </xdr:from>
    <xdr:to>
      <xdr:col>20</xdr:col>
      <xdr:colOff>38100</xdr:colOff>
      <xdr:row>33</xdr:row>
      <xdr:rowOff>130302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8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146829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46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154051</xdr:rowOff>
    </xdr:from>
    <xdr:to>
      <xdr:col>15</xdr:col>
      <xdr:colOff>101600</xdr:colOff>
      <xdr:row>33</xdr:row>
      <xdr:rowOff>84201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4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100728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41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117856</xdr:rowOff>
    </xdr:from>
    <xdr:to>
      <xdr:col>10</xdr:col>
      <xdr:colOff>165100</xdr:colOff>
      <xdr:row>33</xdr:row>
      <xdr:rowOff>48006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0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64533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37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129667</xdr:rowOff>
    </xdr:from>
    <xdr:to>
      <xdr:col>6</xdr:col>
      <xdr:colOff>38100</xdr:colOff>
      <xdr:row>33</xdr:row>
      <xdr:rowOff>59817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1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76344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391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30178</xdr:rowOff>
    </xdr:from>
    <xdr:to>
      <xdr:col>24</xdr:col>
      <xdr:colOff>62865</xdr:colOff>
      <xdr:row>57</xdr:row>
      <xdr:rowOff>12119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74128"/>
          <a:ext cx="1270" cy="10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15946</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78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12119</xdr:rowOff>
    </xdr:from>
    <xdr:to>
      <xdr:col>24</xdr:col>
      <xdr:colOff>152400</xdr:colOff>
      <xdr:row>57</xdr:row>
      <xdr:rowOff>12119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784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148305</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49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30178</xdr:rowOff>
    </xdr:from>
    <xdr:to>
      <xdr:col>24</xdr:col>
      <xdr:colOff>152400</xdr:colOff>
      <xdr:row>51</xdr:row>
      <xdr:rowOff>30178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7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135304</xdr:rowOff>
    </xdr:from>
    <xdr:to>
      <xdr:col>24</xdr:col>
      <xdr:colOff>63500</xdr:colOff>
      <xdr:row>58</xdr:row>
      <xdr:rowOff>127868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736504"/>
          <a:ext cx="838200" cy="33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39732</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4694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16855</xdr:rowOff>
    </xdr:from>
    <xdr:to>
      <xdr:col>24</xdr:col>
      <xdr:colOff>114300</xdr:colOff>
      <xdr:row>56</xdr:row>
      <xdr:rowOff>118455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110541</xdr:rowOff>
    </xdr:from>
    <xdr:to>
      <xdr:col>19</xdr:col>
      <xdr:colOff>177800</xdr:colOff>
      <xdr:row>58</xdr:row>
      <xdr:rowOff>127868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54641"/>
          <a:ext cx="889000" cy="1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6366</xdr:rowOff>
    </xdr:from>
    <xdr:to>
      <xdr:col>20</xdr:col>
      <xdr:colOff>38100</xdr:colOff>
      <xdr:row>58</xdr:row>
      <xdr:rowOff>107966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124493</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72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110541</xdr:rowOff>
    </xdr:from>
    <xdr:to>
      <xdr:col>15</xdr:col>
      <xdr:colOff>50800</xdr:colOff>
      <xdr:row>58</xdr:row>
      <xdr:rowOff>120037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54641"/>
          <a:ext cx="889000" cy="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159724</xdr:rowOff>
    </xdr:from>
    <xdr:to>
      <xdr:col>15</xdr:col>
      <xdr:colOff>101600</xdr:colOff>
      <xdr:row>58</xdr:row>
      <xdr:rowOff>89874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106401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0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120037</xdr:rowOff>
    </xdr:from>
    <xdr:to>
      <xdr:col>10</xdr:col>
      <xdr:colOff>114300</xdr:colOff>
      <xdr:row>58</xdr:row>
      <xdr:rowOff>146865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64137"/>
          <a:ext cx="889000" cy="2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17276</xdr:rowOff>
    </xdr:from>
    <xdr:to>
      <xdr:col>10</xdr:col>
      <xdr:colOff>165100</xdr:colOff>
      <xdr:row>58</xdr:row>
      <xdr:rowOff>118876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135403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8344</xdr:rowOff>
    </xdr:from>
    <xdr:to>
      <xdr:col>6</xdr:col>
      <xdr:colOff>38100</xdr:colOff>
      <xdr:row>58</xdr:row>
      <xdr:rowOff>109944</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126471</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84504</xdr:rowOff>
    </xdr:from>
    <xdr:to>
      <xdr:col>24</xdr:col>
      <xdr:colOff>114300</xdr:colOff>
      <xdr:row>57</xdr:row>
      <xdr:rowOff>14654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8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170881</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00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77068</xdr:rowOff>
    </xdr:from>
    <xdr:to>
      <xdr:col>20</xdr:col>
      <xdr:colOff>38100</xdr:colOff>
      <xdr:row>59</xdr:row>
      <xdr:rowOff>7218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2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169795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1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59741</xdr:rowOff>
    </xdr:from>
    <xdr:to>
      <xdr:col>15</xdr:col>
      <xdr:colOff>101600</xdr:colOff>
      <xdr:row>58</xdr:row>
      <xdr:rowOff>161341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0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152468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9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69237</xdr:rowOff>
    </xdr:from>
    <xdr:to>
      <xdr:col>10</xdr:col>
      <xdr:colOff>165100</xdr:colOff>
      <xdr:row>58</xdr:row>
      <xdr:rowOff>170837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1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161964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0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96065</xdr:rowOff>
    </xdr:from>
    <xdr:to>
      <xdr:col>6</xdr:col>
      <xdr:colOff>38100</xdr:colOff>
      <xdr:row>59</xdr:row>
      <xdr:rowOff>26215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4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17342</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3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122593</xdr:rowOff>
    </xdr:from>
    <xdr:to>
      <xdr:col>24</xdr:col>
      <xdr:colOff>62865</xdr:colOff>
      <xdr:row>78</xdr:row>
      <xdr:rowOff>11836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24093"/>
          <a:ext cx="1270" cy="1260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15663</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38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11836</xdr:rowOff>
    </xdr:from>
    <xdr:to>
      <xdr:col>24</xdr:col>
      <xdr:colOff>152400</xdr:colOff>
      <xdr:row>78</xdr:row>
      <xdr:rowOff>11836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69270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99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122593</xdr:rowOff>
    </xdr:from>
    <xdr:to>
      <xdr:col>24</xdr:col>
      <xdr:colOff>152400</xdr:colOff>
      <xdr:row>70</xdr:row>
      <xdr:rowOff>122593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24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6401</xdr:rowOff>
    </xdr:from>
    <xdr:to>
      <xdr:col>24</xdr:col>
      <xdr:colOff>63500</xdr:colOff>
      <xdr:row>77</xdr:row>
      <xdr:rowOff>159462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208051"/>
          <a:ext cx="838200" cy="15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154627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41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131750</xdr:rowOff>
    </xdr:from>
    <xdr:to>
      <xdr:col>24</xdr:col>
      <xdr:colOff>114300</xdr:colOff>
      <xdr:row>76</xdr:row>
      <xdr:rowOff>61900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9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159462</xdr:rowOff>
    </xdr:from>
    <xdr:to>
      <xdr:col>19</xdr:col>
      <xdr:colOff>177800</xdr:colOff>
      <xdr:row>78</xdr:row>
      <xdr:rowOff>87757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361112"/>
          <a:ext cx="889000" cy="99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2133</xdr:rowOff>
    </xdr:from>
    <xdr:to>
      <xdr:col>20</xdr:col>
      <xdr:colOff>38100</xdr:colOff>
      <xdr:row>76</xdr:row>
      <xdr:rowOff>103733</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3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120261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807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133083</xdr:rowOff>
    </xdr:from>
    <xdr:to>
      <xdr:col>15</xdr:col>
      <xdr:colOff>50800</xdr:colOff>
      <xdr:row>78</xdr:row>
      <xdr:rowOff>87757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334733"/>
          <a:ext cx="889000" cy="12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65506</xdr:rowOff>
    </xdr:from>
    <xdr:to>
      <xdr:col>15</xdr:col>
      <xdr:colOff>101600</xdr:colOff>
      <xdr:row>76</xdr:row>
      <xdr:rowOff>167106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12184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7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133083</xdr:rowOff>
    </xdr:from>
    <xdr:to>
      <xdr:col>10</xdr:col>
      <xdr:colOff>114300</xdr:colOff>
      <xdr:row>78</xdr:row>
      <xdr:rowOff>26809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34733"/>
          <a:ext cx="889000" cy="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9334</xdr:rowOff>
    </xdr:from>
    <xdr:to>
      <xdr:col>10</xdr:col>
      <xdr:colOff>165100</xdr:colOff>
      <xdr:row>76</xdr:row>
      <xdr:rowOff>110934</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127461</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1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38164</xdr:rowOff>
    </xdr:from>
    <xdr:to>
      <xdr:col>6</xdr:col>
      <xdr:colOff>38100</xdr:colOff>
      <xdr:row>75</xdr:row>
      <xdr:rowOff>139764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156291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127051</xdr:rowOff>
    </xdr:from>
    <xdr:to>
      <xdr:col>24</xdr:col>
      <xdr:colOff>114300</xdr:colOff>
      <xdr:row>77</xdr:row>
      <xdr:rowOff>57201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5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105478</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35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108662</xdr:rowOff>
    </xdr:from>
    <xdr:to>
      <xdr:col>20</xdr:col>
      <xdr:colOff>38100</xdr:colOff>
      <xdr:row>78</xdr:row>
      <xdr:rowOff>38812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31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29939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403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36957</xdr:rowOff>
    </xdr:from>
    <xdr:to>
      <xdr:col>15</xdr:col>
      <xdr:colOff>101600</xdr:colOff>
      <xdr:row>78</xdr:row>
      <xdr:rowOff>138557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4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129684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82283</xdr:rowOff>
    </xdr:from>
    <xdr:to>
      <xdr:col>10</xdr:col>
      <xdr:colOff>165100</xdr:colOff>
      <xdr:row>78</xdr:row>
      <xdr:rowOff>12433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8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3560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7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147459</xdr:rowOff>
    </xdr:from>
    <xdr:to>
      <xdr:col>6</xdr:col>
      <xdr:colOff>38100</xdr:colOff>
      <xdr:row>78</xdr:row>
      <xdr:rowOff>77609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4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68736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4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166846</xdr:rowOff>
    </xdr:from>
    <xdr:to>
      <xdr:col>24</xdr:col>
      <xdr:colOff>62865</xdr:colOff>
      <xdr:row>99</xdr:row>
      <xdr:rowOff>28563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97346"/>
          <a:ext cx="1270" cy="1404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32390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0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28563</xdr:rowOff>
    </xdr:from>
    <xdr:to>
      <xdr:col>24</xdr:col>
      <xdr:colOff>152400</xdr:colOff>
      <xdr:row>99</xdr:row>
      <xdr:rowOff>28563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2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113523</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7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166846</xdr:rowOff>
    </xdr:from>
    <xdr:to>
      <xdr:col>24</xdr:col>
      <xdr:colOff>152400</xdr:colOff>
      <xdr:row>90</xdr:row>
      <xdr:rowOff>166846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97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170351</xdr:rowOff>
    </xdr:from>
    <xdr:to>
      <xdr:col>24</xdr:col>
      <xdr:colOff>63500</xdr:colOff>
      <xdr:row>98</xdr:row>
      <xdr:rowOff>39421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801001"/>
          <a:ext cx="838200" cy="4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29481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88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6604</xdr:rowOff>
    </xdr:from>
    <xdr:to>
      <xdr:col>24</xdr:col>
      <xdr:colOff>114300</xdr:colOff>
      <xdr:row>97</xdr:row>
      <xdr:rowOff>108204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3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170351</xdr:rowOff>
    </xdr:from>
    <xdr:to>
      <xdr:col>19</xdr:col>
      <xdr:colOff>177800</xdr:colOff>
      <xdr:row>98</xdr:row>
      <xdr:rowOff>69177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01001"/>
          <a:ext cx="889000" cy="7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9824</xdr:rowOff>
    </xdr:from>
    <xdr:to>
      <xdr:col>20</xdr:col>
      <xdr:colOff>38100</xdr:colOff>
      <xdr:row>97</xdr:row>
      <xdr:rowOff>111424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4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127951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41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69177</xdr:rowOff>
    </xdr:from>
    <xdr:to>
      <xdr:col>15</xdr:col>
      <xdr:colOff>50800</xdr:colOff>
      <xdr:row>98</xdr:row>
      <xdr:rowOff>114858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71277"/>
          <a:ext cx="889000" cy="4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44475</xdr:rowOff>
    </xdr:from>
    <xdr:to>
      <xdr:col>15</xdr:col>
      <xdr:colOff>101600</xdr:colOff>
      <xdr:row>97</xdr:row>
      <xdr:rowOff>146075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7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162602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45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95599</xdr:rowOff>
    </xdr:from>
    <xdr:to>
      <xdr:col>10</xdr:col>
      <xdr:colOff>114300</xdr:colOff>
      <xdr:row>98</xdr:row>
      <xdr:rowOff>114858</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897699"/>
          <a:ext cx="889000" cy="1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37161</xdr:rowOff>
    </xdr:from>
    <xdr:to>
      <xdr:col>10</xdr:col>
      <xdr:colOff>165100</xdr:colOff>
      <xdr:row>97</xdr:row>
      <xdr:rowOff>138761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6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155288</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44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32969</xdr:rowOff>
    </xdr:from>
    <xdr:to>
      <xdr:col>6</xdr:col>
      <xdr:colOff>38100</xdr:colOff>
      <xdr:row>97</xdr:row>
      <xdr:rowOff>134569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151096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43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160071</xdr:rowOff>
    </xdr:from>
    <xdr:to>
      <xdr:col>24</xdr:col>
      <xdr:colOff>114300</xdr:colOff>
      <xdr:row>98</xdr:row>
      <xdr:rowOff>90221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9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138498</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6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119551</xdr:rowOff>
    </xdr:from>
    <xdr:to>
      <xdr:col>20</xdr:col>
      <xdr:colOff>38100</xdr:colOff>
      <xdr:row>98</xdr:row>
      <xdr:rowOff>49701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5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40828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84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18377</xdr:rowOff>
    </xdr:from>
    <xdr:to>
      <xdr:col>15</xdr:col>
      <xdr:colOff>101600</xdr:colOff>
      <xdr:row>98</xdr:row>
      <xdr:rowOff>119977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111104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1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64058</xdr:rowOff>
    </xdr:from>
    <xdr:to>
      <xdr:col>10</xdr:col>
      <xdr:colOff>165100</xdr:colOff>
      <xdr:row>98</xdr:row>
      <xdr:rowOff>165658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6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156785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5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44799</xdr:rowOff>
    </xdr:from>
    <xdr:to>
      <xdr:col>6</xdr:col>
      <xdr:colOff>38100</xdr:colOff>
      <xdr:row>98</xdr:row>
      <xdr:rowOff>146399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4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137526</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3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41783</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356733"/>
          <a:ext cx="1270" cy="137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159910</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3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41783</xdr:rowOff>
    </xdr:from>
    <xdr:to>
      <xdr:col>55</xdr:col>
      <xdr:colOff>88900</xdr:colOff>
      <xdr:row>31</xdr:row>
      <xdr:rowOff>41783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35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60833</xdr:rowOff>
    </xdr:from>
    <xdr:to>
      <xdr:col>55</xdr:col>
      <xdr:colOff>0</xdr:colOff>
      <xdr:row>35</xdr:row>
      <xdr:rowOff>169037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061583"/>
          <a:ext cx="838200" cy="10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46753</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390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60833</xdr:rowOff>
    </xdr:from>
    <xdr:to>
      <xdr:col>50</xdr:col>
      <xdr:colOff>114300</xdr:colOff>
      <xdr:row>38</xdr:row>
      <xdr:rowOff>101981</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061583"/>
          <a:ext cx="889000" cy="55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33655</xdr:rowOff>
    </xdr:from>
    <xdr:to>
      <xdr:col>50</xdr:col>
      <xdr:colOff>165100</xdr:colOff>
      <xdr:row>37</xdr:row>
      <xdr:rowOff>135255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126382</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470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101981</xdr:rowOff>
    </xdr:from>
    <xdr:to>
      <xdr:col>45</xdr:col>
      <xdr:colOff>177800</xdr:colOff>
      <xdr:row>38</xdr:row>
      <xdr:rowOff>166370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6617081"/>
          <a:ext cx="889000" cy="6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52705</xdr:rowOff>
    </xdr:from>
    <xdr:to>
      <xdr:col>46</xdr:col>
      <xdr:colOff>38100</xdr:colOff>
      <xdr:row>37</xdr:row>
      <xdr:rowOff>154305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170832</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116459</xdr:rowOff>
    </xdr:from>
    <xdr:to>
      <xdr:col>41</xdr:col>
      <xdr:colOff>50800</xdr:colOff>
      <xdr:row>38</xdr:row>
      <xdr:rowOff>166370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631559"/>
          <a:ext cx="889000" cy="4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28702</xdr:rowOff>
    </xdr:from>
    <xdr:to>
      <xdr:col>41</xdr:col>
      <xdr:colOff>101600</xdr:colOff>
      <xdr:row>37</xdr:row>
      <xdr:rowOff>130302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146829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2032</xdr:rowOff>
    </xdr:from>
    <xdr:to>
      <xdr:col>36</xdr:col>
      <xdr:colOff>165100</xdr:colOff>
      <xdr:row>37</xdr:row>
      <xdr:rowOff>103632</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120159</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118237</xdr:rowOff>
    </xdr:from>
    <xdr:to>
      <xdr:col>55</xdr:col>
      <xdr:colOff>50800</xdr:colOff>
      <xdr:row>36</xdr:row>
      <xdr:rowOff>48387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1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141114</xdr:rowOff>
    </xdr:from>
    <xdr:ext cx="469744"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597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10033</xdr:rowOff>
    </xdr:from>
    <xdr:to>
      <xdr:col>50</xdr:col>
      <xdr:colOff>165100</xdr:colOff>
      <xdr:row>35</xdr:row>
      <xdr:rowOff>111633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01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128160</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04428" y="578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51181</xdr:rowOff>
    </xdr:from>
    <xdr:to>
      <xdr:col>46</xdr:col>
      <xdr:colOff>38100</xdr:colOff>
      <xdr:row>38</xdr:row>
      <xdr:rowOff>152781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56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143908</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659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115570</xdr:rowOff>
    </xdr:from>
    <xdr:to>
      <xdr:col>41</xdr:col>
      <xdr:colOff>101600</xdr:colOff>
      <xdr:row>39</xdr:row>
      <xdr:rowOff>45720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3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36847</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723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65659</xdr:rowOff>
    </xdr:from>
    <xdr:to>
      <xdr:col>36</xdr:col>
      <xdr:colOff>165100</xdr:colOff>
      <xdr:row>38</xdr:row>
      <xdr:rowOff>167259</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58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158386</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673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38019</xdr:rowOff>
    </xdr:from>
    <xdr:to>
      <xdr:col>54</xdr:col>
      <xdr:colOff>189865</xdr:colOff>
      <xdr:row>58</xdr:row>
      <xdr:rowOff>81842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10519"/>
          <a:ext cx="1270" cy="1415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85669</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2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81842</xdr:rowOff>
    </xdr:from>
    <xdr:to>
      <xdr:col>55</xdr:col>
      <xdr:colOff>88900</xdr:colOff>
      <xdr:row>58</xdr:row>
      <xdr:rowOff>81842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2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156146</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3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38019</xdr:rowOff>
    </xdr:from>
    <xdr:to>
      <xdr:col>55</xdr:col>
      <xdr:colOff>88900</xdr:colOff>
      <xdr:row>50</xdr:row>
      <xdr:rowOff>38019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1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16621</xdr:rowOff>
    </xdr:from>
    <xdr:to>
      <xdr:col>55</xdr:col>
      <xdr:colOff>0</xdr:colOff>
      <xdr:row>58</xdr:row>
      <xdr:rowOff>17993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960721"/>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79979</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509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57102</xdr:rowOff>
    </xdr:from>
    <xdr:to>
      <xdr:col>55</xdr:col>
      <xdr:colOff>50800</xdr:colOff>
      <xdr:row>56</xdr:row>
      <xdr:rowOff>158702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142306</xdr:rowOff>
    </xdr:from>
    <xdr:to>
      <xdr:col>50</xdr:col>
      <xdr:colOff>114300</xdr:colOff>
      <xdr:row>58</xdr:row>
      <xdr:rowOff>16621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914956"/>
          <a:ext cx="889000" cy="4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148679</xdr:rowOff>
    </xdr:from>
    <xdr:to>
      <xdr:col>50</xdr:col>
      <xdr:colOff>165100</xdr:colOff>
      <xdr:row>56</xdr:row>
      <xdr:rowOff>78829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95356</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35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130990</xdr:rowOff>
    </xdr:from>
    <xdr:to>
      <xdr:col>45</xdr:col>
      <xdr:colOff>177800</xdr:colOff>
      <xdr:row>57</xdr:row>
      <xdr:rowOff>142306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903640"/>
          <a:ext cx="889000" cy="1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153982</xdr:rowOff>
    </xdr:from>
    <xdr:to>
      <xdr:col>46</xdr:col>
      <xdr:colOff>38100</xdr:colOff>
      <xdr:row>56</xdr:row>
      <xdr:rowOff>84132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100659</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130990</xdr:rowOff>
    </xdr:from>
    <xdr:to>
      <xdr:col>41</xdr:col>
      <xdr:colOff>50800</xdr:colOff>
      <xdr:row>57</xdr:row>
      <xdr:rowOff>153279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903640"/>
          <a:ext cx="8890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142758</xdr:rowOff>
    </xdr:from>
    <xdr:to>
      <xdr:col>41</xdr:col>
      <xdr:colOff>101600</xdr:colOff>
      <xdr:row>56</xdr:row>
      <xdr:rowOff>72908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89435</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150325</xdr:rowOff>
    </xdr:from>
    <xdr:to>
      <xdr:col>36</xdr:col>
      <xdr:colOff>165100</xdr:colOff>
      <xdr:row>56</xdr:row>
      <xdr:rowOff>80475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97002</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35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138643</xdr:rowOff>
    </xdr:from>
    <xdr:to>
      <xdr:col>55</xdr:col>
      <xdr:colOff>50800</xdr:colOff>
      <xdr:row>58</xdr:row>
      <xdr:rowOff>68793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1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53570</xdr:rowOff>
    </xdr:from>
    <xdr:ext cx="469744"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82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137271</xdr:rowOff>
    </xdr:from>
    <xdr:to>
      <xdr:col>50</xdr:col>
      <xdr:colOff>165100</xdr:colOff>
      <xdr:row>58</xdr:row>
      <xdr:rowOff>67421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0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58548</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04428" y="1000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91506</xdr:rowOff>
    </xdr:from>
    <xdr:to>
      <xdr:col>46</xdr:col>
      <xdr:colOff>38100</xdr:colOff>
      <xdr:row>58</xdr:row>
      <xdr:rowOff>21656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86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12783</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15428" y="9956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80190</xdr:rowOff>
    </xdr:from>
    <xdr:to>
      <xdr:col>41</xdr:col>
      <xdr:colOff>101600</xdr:colOff>
      <xdr:row>58</xdr:row>
      <xdr:rowOff>10340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5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1467</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26428" y="994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102479</xdr:rowOff>
    </xdr:from>
    <xdr:to>
      <xdr:col>36</xdr:col>
      <xdr:colOff>165100</xdr:colOff>
      <xdr:row>58</xdr:row>
      <xdr:rowOff>32629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7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23756</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37428" y="9967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30200</xdr:rowOff>
    </xdr:from>
    <xdr:to>
      <xdr:col>54</xdr:col>
      <xdr:colOff>189865</xdr:colOff>
      <xdr:row>79</xdr:row>
      <xdr:rowOff>4891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203150"/>
          <a:ext cx="1270" cy="1346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8718</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xdr:rowOff>
    </xdr:from>
    <xdr:to>
      <xdr:col>55</xdr:col>
      <xdr:colOff>88900</xdr:colOff>
      <xdr:row>79</xdr:row>
      <xdr:rowOff>4891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148327</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97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30200</xdr:rowOff>
    </xdr:from>
    <xdr:to>
      <xdr:col>55</xdr:col>
      <xdr:colOff>88900</xdr:colOff>
      <xdr:row>71</xdr:row>
      <xdr:rowOff>30200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20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4891</xdr:rowOff>
    </xdr:from>
    <xdr:to>
      <xdr:col>55</xdr:col>
      <xdr:colOff>0</xdr:colOff>
      <xdr:row>79</xdr:row>
      <xdr:rowOff>66025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3549441"/>
          <a:ext cx="838200" cy="6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147798</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006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124921</xdr:rowOff>
    </xdr:from>
    <xdr:to>
      <xdr:col>55</xdr:col>
      <xdr:colOff>50800</xdr:colOff>
      <xdr:row>77</xdr:row>
      <xdr:rowOff>55071</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66025</xdr:rowOff>
    </xdr:from>
    <xdr:to>
      <xdr:col>50</xdr:col>
      <xdr:colOff>114300</xdr:colOff>
      <xdr:row>79</xdr:row>
      <xdr:rowOff>80623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610575"/>
          <a:ext cx="889000" cy="1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79559</xdr:rowOff>
    </xdr:from>
    <xdr:to>
      <xdr:col>50</xdr:col>
      <xdr:colOff>165100</xdr:colOff>
      <xdr:row>78</xdr:row>
      <xdr:rowOff>9709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26236</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04428" y="1305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80558</xdr:rowOff>
    </xdr:from>
    <xdr:to>
      <xdr:col>45</xdr:col>
      <xdr:colOff>177800</xdr:colOff>
      <xdr:row>79</xdr:row>
      <xdr:rowOff>80623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3625108"/>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66497</xdr:rowOff>
    </xdr:from>
    <xdr:to>
      <xdr:col>46</xdr:col>
      <xdr:colOff>38100</xdr:colOff>
      <xdr:row>77</xdr:row>
      <xdr:rowOff>168097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13174</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15428" y="1304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80330</xdr:rowOff>
    </xdr:from>
    <xdr:to>
      <xdr:col>41</xdr:col>
      <xdr:colOff>50800</xdr:colOff>
      <xdr:row>79</xdr:row>
      <xdr:rowOff>80558</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3624880"/>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70481</xdr:rowOff>
    </xdr:from>
    <xdr:to>
      <xdr:col>41</xdr:col>
      <xdr:colOff>101600</xdr:colOff>
      <xdr:row>78</xdr:row>
      <xdr:rowOff>631</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27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17158</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26428" y="1304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96019</xdr:rowOff>
    </xdr:from>
    <xdr:to>
      <xdr:col>36</xdr:col>
      <xdr:colOff>165100</xdr:colOff>
      <xdr:row>78</xdr:row>
      <xdr:rowOff>26169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29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42696</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37428" y="13072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125541</xdr:rowOff>
    </xdr:from>
    <xdr:to>
      <xdr:col>55</xdr:col>
      <xdr:colOff>50800</xdr:colOff>
      <xdr:row>79</xdr:row>
      <xdr:rowOff>55691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49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40468</xdr:rowOff>
    </xdr:from>
    <xdr:ext cx="469744"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413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15225</xdr:rowOff>
    </xdr:from>
    <xdr:to>
      <xdr:col>50</xdr:col>
      <xdr:colOff>165100</xdr:colOff>
      <xdr:row>79</xdr:row>
      <xdr:rowOff>116825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55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107952</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04428" y="1365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29823</xdr:rowOff>
    </xdr:from>
    <xdr:to>
      <xdr:col>46</xdr:col>
      <xdr:colOff>38100</xdr:colOff>
      <xdr:row>79</xdr:row>
      <xdr:rowOff>131423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57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122550</xdr:rowOff>
    </xdr:from>
    <xdr:ext cx="378565"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61017" y="13667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29758</xdr:rowOff>
    </xdr:from>
    <xdr:to>
      <xdr:col>41</xdr:col>
      <xdr:colOff>101600</xdr:colOff>
      <xdr:row>79</xdr:row>
      <xdr:rowOff>131358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57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122485</xdr:rowOff>
    </xdr:from>
    <xdr:ext cx="378565"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72017" y="13667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29530</xdr:rowOff>
    </xdr:from>
    <xdr:to>
      <xdr:col>36</xdr:col>
      <xdr:colOff>165100</xdr:colOff>
      <xdr:row>79</xdr:row>
      <xdr:rowOff>131130</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5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122257</xdr:rowOff>
    </xdr:from>
    <xdr:ext cx="378565"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83017" y="13666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52318</xdr:rowOff>
    </xdr:from>
    <xdr:to>
      <xdr:col>54</xdr:col>
      <xdr:colOff>189865</xdr:colOff>
      <xdr:row>99</xdr:row>
      <xdr:rowOff>94932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82818"/>
          <a:ext cx="1270" cy="1585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98759</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7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94932</xdr:rowOff>
    </xdr:from>
    <xdr:to>
      <xdr:col>55</xdr:col>
      <xdr:colOff>88900</xdr:colOff>
      <xdr:row>99</xdr:row>
      <xdr:rowOff>94932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68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170445</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52318</xdr:rowOff>
    </xdr:from>
    <xdr:to>
      <xdr:col>55</xdr:col>
      <xdr:colOff>88900</xdr:colOff>
      <xdr:row>90</xdr:row>
      <xdr:rowOff>52318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8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43307</xdr:rowOff>
    </xdr:from>
    <xdr:to>
      <xdr:col>55</xdr:col>
      <xdr:colOff>0</xdr:colOff>
      <xdr:row>99</xdr:row>
      <xdr:rowOff>48127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7016857"/>
          <a:ext cx="838200" cy="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117836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405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94959</xdr:rowOff>
    </xdr:from>
    <xdr:to>
      <xdr:col>55</xdr:col>
      <xdr:colOff>50800</xdr:colOff>
      <xdr:row>97</xdr:row>
      <xdr:rowOff>25109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20943</xdr:rowOff>
    </xdr:from>
    <xdr:to>
      <xdr:col>50</xdr:col>
      <xdr:colOff>114300</xdr:colOff>
      <xdr:row>99</xdr:row>
      <xdr:rowOff>48127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994493"/>
          <a:ext cx="889000" cy="2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81338</xdr:rowOff>
    </xdr:from>
    <xdr:to>
      <xdr:col>50</xdr:col>
      <xdr:colOff>165100</xdr:colOff>
      <xdr:row>97</xdr:row>
      <xdr:rowOff>11488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28015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1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157607</xdr:rowOff>
    </xdr:from>
    <xdr:to>
      <xdr:col>45</xdr:col>
      <xdr:colOff>177800</xdr:colOff>
      <xdr:row>99</xdr:row>
      <xdr:rowOff>20943</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959707"/>
          <a:ext cx="889000" cy="3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117360</xdr:rowOff>
    </xdr:from>
    <xdr:to>
      <xdr:col>46</xdr:col>
      <xdr:colOff>38100</xdr:colOff>
      <xdr:row>97</xdr:row>
      <xdr:rowOff>47510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64037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5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14218</xdr:rowOff>
    </xdr:from>
    <xdr:to>
      <xdr:col>41</xdr:col>
      <xdr:colOff>50800</xdr:colOff>
      <xdr:row>98</xdr:row>
      <xdr:rowOff>157607</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816318"/>
          <a:ext cx="889000" cy="14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75564</xdr:rowOff>
    </xdr:from>
    <xdr:to>
      <xdr:col>41</xdr:col>
      <xdr:colOff>101600</xdr:colOff>
      <xdr:row>97</xdr:row>
      <xdr:rowOff>5714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22241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150050</xdr:rowOff>
    </xdr:from>
    <xdr:to>
      <xdr:col>36</xdr:col>
      <xdr:colOff>165100</xdr:colOff>
      <xdr:row>97</xdr:row>
      <xdr:rowOff>80200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96727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163957</xdr:rowOff>
    </xdr:from>
    <xdr:to>
      <xdr:col>55</xdr:col>
      <xdr:colOff>50800</xdr:colOff>
      <xdr:row>99</xdr:row>
      <xdr:rowOff>94107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96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78884</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88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168777</xdr:rowOff>
    </xdr:from>
    <xdr:to>
      <xdr:col>50</xdr:col>
      <xdr:colOff>165100</xdr:colOff>
      <xdr:row>99</xdr:row>
      <xdr:rowOff>98927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97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90054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706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141593</xdr:rowOff>
    </xdr:from>
    <xdr:to>
      <xdr:col>46</xdr:col>
      <xdr:colOff>38100</xdr:colOff>
      <xdr:row>99</xdr:row>
      <xdr:rowOff>71743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94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62870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703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106807</xdr:rowOff>
    </xdr:from>
    <xdr:to>
      <xdr:col>41</xdr:col>
      <xdr:colOff>101600</xdr:colOff>
      <xdr:row>99</xdr:row>
      <xdr:rowOff>36957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90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28084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700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134868</xdr:rowOff>
    </xdr:from>
    <xdr:to>
      <xdr:col>36</xdr:col>
      <xdr:colOff>165100</xdr:colOff>
      <xdr:row>98</xdr:row>
      <xdr:rowOff>65018</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76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56145</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85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90917</xdr:rowOff>
    </xdr:from>
    <xdr:to>
      <xdr:col>85</xdr:col>
      <xdr:colOff>126364</xdr:colOff>
      <xdr:row>37</xdr:row>
      <xdr:rowOff>170287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34417"/>
          <a:ext cx="1269" cy="127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2664</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51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170287</xdr:rowOff>
    </xdr:from>
    <xdr:to>
      <xdr:col>86</xdr:col>
      <xdr:colOff>25400</xdr:colOff>
      <xdr:row>37</xdr:row>
      <xdr:rowOff>170287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51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37594</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0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90917</xdr:rowOff>
    </xdr:from>
    <xdr:to>
      <xdr:col>86</xdr:col>
      <xdr:colOff>25400</xdr:colOff>
      <xdr:row>30</xdr:row>
      <xdr:rowOff>90917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3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64857</xdr:rowOff>
    </xdr:from>
    <xdr:to>
      <xdr:col>85</xdr:col>
      <xdr:colOff>127000</xdr:colOff>
      <xdr:row>37</xdr:row>
      <xdr:rowOff>25629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065607"/>
          <a:ext cx="838200" cy="30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108841</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09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130414</xdr:rowOff>
    </xdr:from>
    <xdr:to>
      <xdr:col>85</xdr:col>
      <xdr:colOff>177800</xdr:colOff>
      <xdr:row>36</xdr:row>
      <xdr:rowOff>60564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16393</xdr:rowOff>
    </xdr:from>
    <xdr:to>
      <xdr:col>81</xdr:col>
      <xdr:colOff>50800</xdr:colOff>
      <xdr:row>37</xdr:row>
      <xdr:rowOff>25629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360043"/>
          <a:ext cx="889000" cy="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17028</xdr:rowOff>
    </xdr:from>
    <xdr:to>
      <xdr:col>81</xdr:col>
      <xdr:colOff>101600</xdr:colOff>
      <xdr:row>36</xdr:row>
      <xdr:rowOff>118628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135155</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9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16393</xdr:rowOff>
    </xdr:from>
    <xdr:to>
      <xdr:col>76</xdr:col>
      <xdr:colOff>114300</xdr:colOff>
      <xdr:row>37</xdr:row>
      <xdr:rowOff>69200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360043"/>
          <a:ext cx="889000" cy="5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4867</xdr:rowOff>
    </xdr:from>
    <xdr:to>
      <xdr:col>76</xdr:col>
      <xdr:colOff>165100</xdr:colOff>
      <xdr:row>36</xdr:row>
      <xdr:rowOff>106467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122994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69200</xdr:rowOff>
    </xdr:from>
    <xdr:to>
      <xdr:col>71</xdr:col>
      <xdr:colOff>177800</xdr:colOff>
      <xdr:row>37</xdr:row>
      <xdr:rowOff>70023</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412850"/>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47295</xdr:rowOff>
    </xdr:from>
    <xdr:to>
      <xdr:col>72</xdr:col>
      <xdr:colOff>38100</xdr:colOff>
      <xdr:row>36</xdr:row>
      <xdr:rowOff>148895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165422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146096</xdr:rowOff>
    </xdr:from>
    <xdr:to>
      <xdr:col>67</xdr:col>
      <xdr:colOff>101600</xdr:colOff>
      <xdr:row>36</xdr:row>
      <xdr:rowOff>76246</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92773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14057</xdr:rowOff>
    </xdr:from>
    <xdr:to>
      <xdr:col>85</xdr:col>
      <xdr:colOff>177800</xdr:colOff>
      <xdr:row>35</xdr:row>
      <xdr:rowOff>115657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01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36934</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86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146279</xdr:rowOff>
    </xdr:from>
    <xdr:to>
      <xdr:col>81</xdr:col>
      <xdr:colOff>101600</xdr:colOff>
      <xdr:row>37</xdr:row>
      <xdr:rowOff>76429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31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67556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41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137043</xdr:rowOff>
    </xdr:from>
    <xdr:to>
      <xdr:col>76</xdr:col>
      <xdr:colOff>165100</xdr:colOff>
      <xdr:row>37</xdr:row>
      <xdr:rowOff>67193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30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58320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40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18400</xdr:rowOff>
    </xdr:from>
    <xdr:to>
      <xdr:col>72</xdr:col>
      <xdr:colOff>38100</xdr:colOff>
      <xdr:row>37</xdr:row>
      <xdr:rowOff>120000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36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111127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45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19223</xdr:rowOff>
    </xdr:from>
    <xdr:to>
      <xdr:col>67</xdr:col>
      <xdr:colOff>101600</xdr:colOff>
      <xdr:row>37</xdr:row>
      <xdr:rowOff>120823</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36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111950</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45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154863</xdr:rowOff>
    </xdr:from>
    <xdr:to>
      <xdr:col>85</xdr:col>
      <xdr:colOff>126364</xdr:colOff>
      <xdr:row>57</xdr:row>
      <xdr:rowOff>120135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555913"/>
          <a:ext cx="1269" cy="1336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123962</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989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120135</xdr:rowOff>
    </xdr:from>
    <xdr:to>
      <xdr:col>86</xdr:col>
      <xdr:colOff>25400</xdr:colOff>
      <xdr:row>57</xdr:row>
      <xdr:rowOff>120135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89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101540</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331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154863</xdr:rowOff>
    </xdr:from>
    <xdr:to>
      <xdr:col>86</xdr:col>
      <xdr:colOff>25400</xdr:colOff>
      <xdr:row>49</xdr:row>
      <xdr:rowOff>154863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55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68911</xdr:rowOff>
    </xdr:from>
    <xdr:to>
      <xdr:col>85</xdr:col>
      <xdr:colOff>127000</xdr:colOff>
      <xdr:row>56</xdr:row>
      <xdr:rowOff>13036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327211"/>
          <a:ext cx="838200" cy="28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136021</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394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157594</xdr:rowOff>
    </xdr:from>
    <xdr:to>
      <xdr:col>85</xdr:col>
      <xdr:colOff>177800</xdr:colOff>
      <xdr:row>55</xdr:row>
      <xdr:rowOff>87744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4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13036</xdr:rowOff>
    </xdr:from>
    <xdr:to>
      <xdr:col>81</xdr:col>
      <xdr:colOff>50800</xdr:colOff>
      <xdr:row>56</xdr:row>
      <xdr:rowOff>16008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614236"/>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49829</xdr:rowOff>
    </xdr:from>
    <xdr:to>
      <xdr:col>81</xdr:col>
      <xdr:colOff>101600</xdr:colOff>
      <xdr:row>55</xdr:row>
      <xdr:rowOff>151429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47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167956</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25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163722</xdr:rowOff>
    </xdr:from>
    <xdr:to>
      <xdr:col>76</xdr:col>
      <xdr:colOff>114300</xdr:colOff>
      <xdr:row>56</xdr:row>
      <xdr:rowOff>16008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593472"/>
          <a:ext cx="889000" cy="2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99358</xdr:rowOff>
    </xdr:from>
    <xdr:to>
      <xdr:col>76</xdr:col>
      <xdr:colOff>165100</xdr:colOff>
      <xdr:row>56</xdr:row>
      <xdr:rowOff>29508</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5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46035</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30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114877</xdr:rowOff>
    </xdr:from>
    <xdr:to>
      <xdr:col>71</xdr:col>
      <xdr:colOff>177800</xdr:colOff>
      <xdr:row>55</xdr:row>
      <xdr:rowOff>163722</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544627"/>
          <a:ext cx="889000" cy="4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110541</xdr:rowOff>
    </xdr:from>
    <xdr:to>
      <xdr:col>72</xdr:col>
      <xdr:colOff>38100</xdr:colOff>
      <xdr:row>56</xdr:row>
      <xdr:rowOff>40691</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54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57218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31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112503</xdr:rowOff>
    </xdr:from>
    <xdr:to>
      <xdr:col>67</xdr:col>
      <xdr:colOff>101600</xdr:colOff>
      <xdr:row>56</xdr:row>
      <xdr:rowOff>42653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54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33780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63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18111</xdr:rowOff>
    </xdr:from>
    <xdr:to>
      <xdr:col>85</xdr:col>
      <xdr:colOff>177800</xdr:colOff>
      <xdr:row>54</xdr:row>
      <xdr:rowOff>119711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27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40988</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12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133686</xdr:rowOff>
    </xdr:from>
    <xdr:to>
      <xdr:col>81</xdr:col>
      <xdr:colOff>101600</xdr:colOff>
      <xdr:row>56</xdr:row>
      <xdr:rowOff>63836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56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54963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65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136658</xdr:rowOff>
    </xdr:from>
    <xdr:to>
      <xdr:col>76</xdr:col>
      <xdr:colOff>165100</xdr:colOff>
      <xdr:row>56</xdr:row>
      <xdr:rowOff>66808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56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57935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65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112922</xdr:rowOff>
    </xdr:from>
    <xdr:to>
      <xdr:col>72</xdr:col>
      <xdr:colOff>38100</xdr:colOff>
      <xdr:row>56</xdr:row>
      <xdr:rowOff>43072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54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34199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63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64077</xdr:rowOff>
    </xdr:from>
    <xdr:to>
      <xdr:col>67</xdr:col>
      <xdr:colOff>101600</xdr:colOff>
      <xdr:row>55</xdr:row>
      <xdr:rowOff>165677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49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10754</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26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102598</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04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49275</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87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102598</xdr:rowOff>
    </xdr:from>
    <xdr:to>
      <xdr:col>86</xdr:col>
      <xdr:colOff>25400</xdr:colOff>
      <xdr:row>70</xdr:row>
      <xdr:rowOff>102598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0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24554</xdr:rowOff>
    </xdr:from>
    <xdr:to>
      <xdr:col>85</xdr:col>
      <xdr:colOff>127000</xdr:colOff>
      <xdr:row>78</xdr:row>
      <xdr:rowOff>83556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397654"/>
          <a:ext cx="838200" cy="5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24429</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26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1552</xdr:rowOff>
    </xdr:from>
    <xdr:to>
      <xdr:col>85</xdr:col>
      <xdr:colOff>177800</xdr:colOff>
      <xdr:row>78</xdr:row>
      <xdr:rowOff>103152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24554</xdr:rowOff>
    </xdr:from>
    <xdr:to>
      <xdr:col>81</xdr:col>
      <xdr:colOff>50800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397654"/>
          <a:ext cx="889000" cy="11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6283</xdr:rowOff>
    </xdr:from>
    <xdr:to>
      <xdr:col>81</xdr:col>
      <xdr:colOff>101600</xdr:colOff>
      <xdr:row>78</xdr:row>
      <xdr:rowOff>107883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99010</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47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35682</xdr:rowOff>
    </xdr:from>
    <xdr:to>
      <xdr:col>76</xdr:col>
      <xdr:colOff>165100</xdr:colOff>
      <xdr:row>78</xdr:row>
      <xdr:rowOff>137282</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153809</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49284</xdr:rowOff>
    </xdr:from>
    <xdr:to>
      <xdr:col>72</xdr:col>
      <xdr:colOff>38100</xdr:colOff>
      <xdr:row>78</xdr:row>
      <xdr:rowOff>150884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167411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58817</xdr:rowOff>
    </xdr:from>
    <xdr:to>
      <xdr:col>67</xdr:col>
      <xdr:colOff>101600</xdr:colOff>
      <xdr:row>78</xdr:row>
      <xdr:rowOff>160417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5494</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32756</xdr:rowOff>
    </xdr:from>
    <xdr:to>
      <xdr:col>85</xdr:col>
      <xdr:colOff>177800</xdr:colOff>
      <xdr:row>78</xdr:row>
      <xdr:rowOff>134356</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0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151429</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5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145204</xdr:rowOff>
    </xdr:from>
    <xdr:to>
      <xdr:col>81</xdr:col>
      <xdr:colOff>101600</xdr:colOff>
      <xdr:row>78</xdr:row>
      <xdr:rowOff>75354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34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91881</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6428" y="13122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171100</xdr:rowOff>
    </xdr:from>
    <xdr:to>
      <xdr:col>85</xdr:col>
      <xdr:colOff>126364</xdr:colOff>
      <xdr:row>98</xdr:row>
      <xdr:rowOff>141774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430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145601</xdr:rowOff>
    </xdr:from>
    <xdr:ext cx="469744"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4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141774</xdr:rowOff>
    </xdr:from>
    <xdr:to>
      <xdr:col>86</xdr:col>
      <xdr:colOff>25400</xdr:colOff>
      <xdr:row>98</xdr:row>
      <xdr:rowOff>141774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4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117777</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20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171100</xdr:rowOff>
    </xdr:from>
    <xdr:to>
      <xdr:col>86</xdr:col>
      <xdr:colOff>25400</xdr:colOff>
      <xdr:row>89</xdr:row>
      <xdr:rowOff>171100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43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101214</xdr:rowOff>
    </xdr:from>
    <xdr:to>
      <xdr:col>85</xdr:col>
      <xdr:colOff>127000</xdr:colOff>
      <xdr:row>97</xdr:row>
      <xdr:rowOff>105508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731864"/>
          <a:ext cx="838200" cy="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75528</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363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52651</xdr:rowOff>
    </xdr:from>
    <xdr:to>
      <xdr:col>85</xdr:col>
      <xdr:colOff>177800</xdr:colOff>
      <xdr:row>96</xdr:row>
      <xdr:rowOff>154251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51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92004</xdr:rowOff>
    </xdr:from>
    <xdr:to>
      <xdr:col>81</xdr:col>
      <xdr:colOff>50800</xdr:colOff>
      <xdr:row>97</xdr:row>
      <xdr:rowOff>101214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722654"/>
          <a:ext cx="889000" cy="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162917</xdr:rowOff>
    </xdr:from>
    <xdr:to>
      <xdr:col>81</xdr:col>
      <xdr:colOff>101600</xdr:colOff>
      <xdr:row>96</xdr:row>
      <xdr:rowOff>93067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45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109594</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22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92004</xdr:rowOff>
    </xdr:from>
    <xdr:to>
      <xdr:col>76</xdr:col>
      <xdr:colOff>114300</xdr:colOff>
      <xdr:row>97</xdr:row>
      <xdr:rowOff>105786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722654"/>
          <a:ext cx="889000" cy="1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157823</xdr:rowOff>
    </xdr:from>
    <xdr:to>
      <xdr:col>76</xdr:col>
      <xdr:colOff>165100</xdr:colOff>
      <xdr:row>96</xdr:row>
      <xdr:rowOff>87973</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104500</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22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105786</xdr:rowOff>
    </xdr:from>
    <xdr:to>
      <xdr:col>71</xdr:col>
      <xdr:colOff>177800</xdr:colOff>
      <xdr:row>97</xdr:row>
      <xdr:rowOff>120253</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736436"/>
          <a:ext cx="889000" cy="1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152451</xdr:rowOff>
    </xdr:from>
    <xdr:to>
      <xdr:col>72</xdr:col>
      <xdr:colOff>38100</xdr:colOff>
      <xdr:row>96</xdr:row>
      <xdr:rowOff>82601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99128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2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156125</xdr:rowOff>
    </xdr:from>
    <xdr:to>
      <xdr:col>67</xdr:col>
      <xdr:colOff>101600</xdr:colOff>
      <xdr:row>96</xdr:row>
      <xdr:rowOff>86275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102802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54708</xdr:rowOff>
    </xdr:from>
    <xdr:to>
      <xdr:col>85</xdr:col>
      <xdr:colOff>177800</xdr:colOff>
      <xdr:row>97</xdr:row>
      <xdr:rowOff>156308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68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33135</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6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50414</xdr:rowOff>
    </xdr:from>
    <xdr:to>
      <xdr:col>81</xdr:col>
      <xdr:colOff>101600</xdr:colOff>
      <xdr:row>97</xdr:row>
      <xdr:rowOff>152014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6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143141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77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41204</xdr:rowOff>
    </xdr:from>
    <xdr:to>
      <xdr:col>76</xdr:col>
      <xdr:colOff>165100</xdr:colOff>
      <xdr:row>97</xdr:row>
      <xdr:rowOff>142804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67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133931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76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54986</xdr:rowOff>
    </xdr:from>
    <xdr:to>
      <xdr:col>72</xdr:col>
      <xdr:colOff>38100</xdr:colOff>
      <xdr:row>97</xdr:row>
      <xdr:rowOff>156586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68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147713</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77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69453</xdr:rowOff>
    </xdr:from>
    <xdr:to>
      <xdr:col>67</xdr:col>
      <xdr:colOff>101600</xdr:colOff>
      <xdr:row>97</xdr:row>
      <xdr:rowOff>171053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0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162180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79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35</xdr:row>
      <xdr:rowOff>54627</xdr:rowOff>
    </xdr:from>
    <xdr:ext cx="31290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75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32</xdr:row>
      <xdr:rowOff>111777</xdr:rowOff>
    </xdr:from>
    <xdr:ext cx="31290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75094" y="5598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168927</xdr:rowOff>
    </xdr:from>
    <xdr:ext cx="31290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75094" y="5140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151130</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6151880"/>
          <a:ext cx="1269" cy="502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97807</xdr:rowOff>
    </xdr:from>
    <xdr:ext cx="313932"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9271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151130</xdr:rowOff>
    </xdr:from>
    <xdr:to>
      <xdr:col>116</xdr:col>
      <xdr:colOff>152400</xdr:colOff>
      <xdr:row>35</xdr:row>
      <xdr:rowOff>151130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15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33</xdr:row>
      <xdr:rowOff>54610</xdr:rowOff>
    </xdr:from>
    <xdr:to>
      <xdr:col>112</xdr:col>
      <xdr:colOff>38100</xdr:colOff>
      <xdr:row>33</xdr:row>
      <xdr:rowOff>156210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571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32</xdr:row>
      <xdr:rowOff>1287</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66333" y="5487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12717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309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168910</xdr:rowOff>
    </xdr:from>
    <xdr:to>
      <xdr:col>102</xdr:col>
      <xdr:colOff>165100</xdr:colOff>
      <xdr:row>36</xdr:row>
      <xdr:rowOff>99060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16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34</xdr:row>
      <xdr:rowOff>115587</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88333" y="5944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123190</xdr:rowOff>
    </xdr:from>
    <xdr:to>
      <xdr:col>98</xdr:col>
      <xdr:colOff>38100</xdr:colOff>
      <xdr:row>30</xdr:row>
      <xdr:rowOff>53340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509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28</xdr:row>
      <xdr:rowOff>69867</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333" y="4870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総務費は特別定額給付金事業により大幅増、消防費は施設更新、教育費は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GIGA</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スクール構想実現のためのタブレット端末購入があったためで、これらはいずれも臨時的な支出である。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今後とも、住民サービスの低下といったことがないように必要な事業は盛り込んだうえで、歳出の抑制に努める。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三重県東員町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a:ea typeface="ＭＳ ゴシック"/>
              <a:cs typeface="+mn-cs"/>
            </a:rPr>
            <a:t>　財政調整基金残高は、前年度より</a:t>
          </a:r>
          <a:r>
            <a:rPr kumimoji="1" lang="en-US" altLang="ja-JP" sz="1200" b="0" i="0" u="none" strike="noStrike" kern="0" cap="none" spc="0" normalizeH="0" baseline="0" noProof="0">
              <a:ln>
                <a:noFill/>
              </a:ln>
              <a:solidFill>
                <a:prstClr val="black"/>
              </a:solidFill>
              <a:effectLst/>
              <a:uLnTx/>
              <a:uFillTx/>
              <a:latin typeface="ＭＳ ゴシック"/>
              <a:ea typeface="ＭＳ ゴシック"/>
              <a:cs typeface="+mn-cs"/>
            </a:rPr>
            <a:t>201,794</a:t>
          </a:r>
          <a:r>
            <a:rPr kumimoji="1" lang="ja-JP" altLang="en-US" sz="1200" b="0" i="0" u="none" strike="noStrike" kern="0" cap="none" spc="0" normalizeH="0" baseline="0" noProof="0">
              <a:ln>
                <a:noFill/>
              </a:ln>
              <a:solidFill>
                <a:prstClr val="black"/>
              </a:solidFill>
              <a:effectLst/>
              <a:uLnTx/>
              <a:uFillTx/>
              <a:latin typeface="ＭＳ ゴシック"/>
              <a:ea typeface="ＭＳ ゴシック"/>
              <a:cs typeface="+mn-cs"/>
            </a:rPr>
            <a:t>千円増加し、比率は</a:t>
          </a:r>
          <a:r>
            <a:rPr kumimoji="1" lang="en-US" altLang="ja-JP" sz="1200" b="0" i="0" u="none" strike="noStrike" kern="0" cap="none" spc="0" normalizeH="0" baseline="0" noProof="0">
              <a:ln>
                <a:noFill/>
              </a:ln>
              <a:solidFill>
                <a:prstClr val="black"/>
              </a:solidFill>
              <a:effectLst/>
              <a:uLnTx/>
              <a:uFillTx/>
              <a:latin typeface="ＭＳ ゴシック"/>
              <a:ea typeface="ＭＳ ゴシック"/>
              <a:cs typeface="+mn-cs"/>
            </a:rPr>
            <a:t>0.66</a:t>
          </a:r>
          <a:r>
            <a:rPr kumimoji="1" lang="ja-JP" altLang="en-US" sz="1200" b="0" i="0" u="none" strike="noStrike" kern="0" cap="none" spc="0" normalizeH="0" baseline="0" noProof="0">
              <a:ln>
                <a:noFill/>
              </a:ln>
              <a:solidFill>
                <a:prstClr val="black"/>
              </a:solidFill>
              <a:effectLst/>
              <a:uLnTx/>
              <a:uFillTx/>
              <a:latin typeface="ＭＳ ゴシック"/>
              <a:ea typeface="ＭＳ ゴシック"/>
              <a:cs typeface="+mn-cs"/>
            </a:rPr>
            <a:t>ポイント</a:t>
          </a:r>
          <a:r>
            <a:rPr kumimoji="1" lang="en-US" altLang="ja-JP" sz="1200" b="0" i="0" u="none" strike="noStrike" kern="0" cap="none" spc="0" normalizeH="0" baseline="0" noProof="0">
              <a:ln>
                <a:noFill/>
              </a:ln>
              <a:solidFill>
                <a:prstClr val="black"/>
              </a:solidFill>
              <a:effectLst/>
              <a:uLnTx/>
              <a:uFillTx/>
              <a:latin typeface="ＭＳ ゴシック"/>
              <a:ea typeface="ＭＳ ゴシック"/>
              <a:cs typeface="+mn-cs"/>
            </a:rPr>
            <a:t>増加</a:t>
          </a:r>
          <a:r>
            <a:rPr kumimoji="1" lang="ja-JP" altLang="en-US" sz="1200" b="0" i="0" u="none" strike="noStrike" kern="0" cap="none" spc="0" normalizeH="0" baseline="0" noProof="0">
              <a:ln>
                <a:noFill/>
              </a:ln>
              <a:solidFill>
                <a:prstClr val="black"/>
              </a:solidFill>
              <a:effectLst/>
              <a:uLnTx/>
              <a:uFillTx/>
              <a:latin typeface="ＭＳ ゴシック"/>
              <a:ea typeface="ＭＳ ゴシック"/>
              <a:cs typeface="+mn-cs"/>
            </a:rPr>
            <a:t>となっている。実質収支額は、前年度より</a:t>
          </a:r>
          <a:r>
            <a:rPr kumimoji="1" lang="en-US" altLang="ja-JP" sz="1200" b="0" i="0" u="none" strike="noStrike" kern="0" cap="none" spc="0" normalizeH="0" baseline="0" noProof="0">
              <a:ln>
                <a:noFill/>
              </a:ln>
              <a:solidFill>
                <a:prstClr val="black"/>
              </a:solidFill>
              <a:effectLst/>
              <a:uLnTx/>
              <a:uFillTx/>
              <a:latin typeface="ＭＳ ゴシック"/>
              <a:ea typeface="ＭＳ ゴシック"/>
              <a:cs typeface="+mn-cs"/>
            </a:rPr>
            <a:t>173,473</a:t>
          </a:r>
          <a:r>
            <a:rPr kumimoji="1" lang="ja-JP" altLang="en-US" sz="1200" b="0" i="0" u="none" strike="noStrike" kern="0" cap="none" spc="0" normalizeH="0" baseline="0" noProof="0">
              <a:ln>
                <a:noFill/>
              </a:ln>
              <a:solidFill>
                <a:prstClr val="black"/>
              </a:solidFill>
              <a:effectLst/>
              <a:uLnTx/>
              <a:uFillTx/>
              <a:latin typeface="ＭＳ ゴシック"/>
              <a:ea typeface="ＭＳ ゴシック"/>
              <a:cs typeface="+mn-cs"/>
            </a:rPr>
            <a:t>千円増加し、比率は</a:t>
          </a:r>
          <a:r>
            <a:rPr kumimoji="1" lang="en-US" altLang="ja-JP" sz="1200" b="0" i="0" u="none" strike="noStrike" kern="0" cap="none" spc="0" normalizeH="0" baseline="0" noProof="0">
              <a:ln>
                <a:noFill/>
              </a:ln>
              <a:solidFill>
                <a:prstClr val="black"/>
              </a:solidFill>
              <a:effectLst/>
              <a:uLnTx/>
              <a:uFillTx/>
              <a:latin typeface="ＭＳ ゴシック"/>
              <a:ea typeface="ＭＳ ゴシック"/>
              <a:cs typeface="+mn-cs"/>
            </a:rPr>
            <a:t>2.20</a:t>
          </a:r>
          <a:r>
            <a:rPr kumimoji="1" lang="ja-JP" altLang="en-US" sz="1200" b="0" i="0" u="none" strike="noStrike" kern="0" cap="none" spc="0" normalizeH="0" baseline="0" noProof="0">
              <a:ln>
                <a:noFill/>
              </a:ln>
              <a:solidFill>
                <a:prstClr val="black"/>
              </a:solidFill>
              <a:effectLst/>
              <a:uLnTx/>
              <a:uFillTx/>
              <a:latin typeface="ＭＳ ゴシック"/>
              <a:ea typeface="ＭＳ ゴシック"/>
              <a:cs typeface="+mn-cs"/>
            </a:rPr>
            <a:t>ポイントの増加。実質単年度収支額は、前年度より</a:t>
          </a:r>
          <a:r>
            <a:rPr kumimoji="1" lang="en-US" altLang="ja-JP" sz="1200" b="0" i="0" u="none" strike="noStrike" kern="0" cap="none" spc="0" normalizeH="0" baseline="0" noProof="0">
              <a:ln>
                <a:noFill/>
              </a:ln>
              <a:solidFill>
                <a:prstClr val="black"/>
              </a:solidFill>
              <a:effectLst/>
              <a:uLnTx/>
              <a:uFillTx/>
              <a:latin typeface="ＭＳ ゴシック"/>
              <a:ea typeface="ＭＳ ゴシック"/>
              <a:cs typeface="+mn-cs"/>
            </a:rPr>
            <a:t>310,639</a:t>
          </a:r>
          <a:r>
            <a:rPr kumimoji="1" lang="ja-JP" altLang="en-US" sz="1200" b="0" i="0" u="none" strike="noStrike" kern="0" cap="none" spc="0" normalizeH="0" baseline="0" noProof="0">
              <a:ln>
                <a:noFill/>
              </a:ln>
              <a:solidFill>
                <a:prstClr val="black"/>
              </a:solidFill>
              <a:effectLst/>
              <a:uLnTx/>
              <a:uFillTx/>
              <a:latin typeface="ＭＳ ゴシック"/>
              <a:ea typeface="ＭＳ ゴシック"/>
              <a:cs typeface="+mn-cs"/>
            </a:rPr>
            <a:t>千円増加し、比率は</a:t>
          </a:r>
          <a:r>
            <a:rPr kumimoji="1" lang="en-US" altLang="ja-JP" sz="1200" b="0" i="0" u="none" strike="noStrike" kern="0" cap="none" spc="0" normalizeH="0" baseline="0" noProof="0">
              <a:ln>
                <a:noFill/>
              </a:ln>
              <a:solidFill>
                <a:prstClr val="black"/>
              </a:solidFill>
              <a:effectLst/>
              <a:uLnTx/>
              <a:uFillTx/>
              <a:latin typeface="ＭＳ ゴシック"/>
              <a:ea typeface="ＭＳ ゴシック"/>
              <a:cs typeface="+mn-cs"/>
            </a:rPr>
            <a:t>5.03</a:t>
          </a:r>
          <a:r>
            <a:rPr kumimoji="1" lang="ja-JP" altLang="en-US" sz="1200" b="0" i="0" u="none" strike="noStrike" kern="0" cap="none" spc="0" normalizeH="0" baseline="0" noProof="0">
              <a:ln>
                <a:noFill/>
              </a:ln>
              <a:solidFill>
                <a:prstClr val="black"/>
              </a:solidFill>
              <a:effectLst/>
              <a:uLnTx/>
              <a:uFillTx/>
              <a:latin typeface="ＭＳ ゴシック"/>
              <a:ea typeface="ＭＳ ゴシック"/>
              <a:cs typeface="+mn-cs"/>
            </a:rPr>
            <a:t>ポイントの増加となっている。</a:t>
          </a:r>
          <a:endParaRPr kumimoji="1" lang="en-US" altLang="ja-JP" sz="12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a:ea typeface="ＭＳ ゴシック"/>
              <a:cs typeface="+mn-cs"/>
            </a:rPr>
            <a:t>　全項目で増加しているが、コロナ禍で税収が不確定であったことや、事業を中止せざるを得なかった結果によるものです。今後も一定の水準を維持するよう財政見通しを立て、健全な財政運営を図る。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三重県東員町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黒字額の構成割合を</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1</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番大きく占める一般会計では、</a:t>
          </a:r>
          <a:r>
            <a:rPr kumimoji="1" lang="ja-JP" altLang="en-US" sz="1300" b="0" i="0" u="none" strike="noStrike" kern="0" cap="none" spc="0" normalizeH="0" baseline="0" noProof="0">
              <a:ln>
                <a:noFill/>
              </a:ln>
              <a:solidFill>
                <a:sysClr val="windowText" lastClr="000000"/>
              </a:solidFill>
              <a:effectLst/>
              <a:uLnTx/>
              <a:uFillTx/>
              <a:latin typeface="ＭＳ ゴシック"/>
              <a:ea typeface="ＭＳ ゴシック"/>
              <a:cs typeface="+mn-cs"/>
            </a:rPr>
            <a:t>黒字額が前年度より1</a:t>
          </a:r>
          <a:r>
            <a:rPr kumimoji="1" lang="en-US" altLang="ja-JP" sz="1300" b="0" i="0" u="none" strike="noStrike" kern="0" cap="none" spc="0" normalizeH="0" baseline="0" noProof="0">
              <a:ln>
                <a:noFill/>
              </a:ln>
              <a:solidFill>
                <a:sysClr val="windowText" lastClr="000000"/>
              </a:solidFill>
              <a:effectLst/>
              <a:uLnTx/>
              <a:uFillTx/>
              <a:latin typeface="ＭＳ ゴシック"/>
              <a:ea typeface="ＭＳ ゴシック"/>
              <a:cs typeface="+mn-cs"/>
            </a:rPr>
            <a:t>73,473</a:t>
          </a:r>
          <a:r>
            <a:rPr kumimoji="1" lang="ja-JP" altLang="en-US" sz="1300" b="0" i="0" u="none" strike="noStrike" kern="0" cap="none" spc="0" normalizeH="0" baseline="0" noProof="0">
              <a:ln>
                <a:noFill/>
              </a:ln>
              <a:solidFill>
                <a:sysClr val="windowText" lastClr="000000"/>
              </a:solidFill>
              <a:effectLst/>
              <a:uLnTx/>
              <a:uFillTx/>
              <a:latin typeface="ＭＳ ゴシック"/>
              <a:ea typeface="ＭＳ ゴシック"/>
              <a:cs typeface="+mn-cs"/>
            </a:rPr>
            <a:t>千円増額、</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標準財政規模比では2</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.20%</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増額している。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2</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番目に黒字額の構成割合が大きい水道事業会計は、前年度と比較すると</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97,192</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千円増加し、標準財政規模比で</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0.86%</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増加している。</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全会計で見ると、黒字額の合計は前年度より</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181,308</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千円増加し、標準財政規模比は</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0.70%</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今後も現在の水準を維持するよう適切な事業の選択を行い、財政の健全化に努める。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12064542</v>
      </c>
      <c r="BO4" s="464"/>
      <c r="BP4" s="464"/>
      <c r="BQ4" s="464"/>
      <c r="BR4" s="464"/>
      <c r="BS4" s="464"/>
      <c r="BT4" s="464"/>
      <c r="BU4" s="465"/>
      <c r="BV4" s="463">
        <v>8505925</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10.6</v>
      </c>
      <c r="CU4" s="648"/>
      <c r="CV4" s="648"/>
      <c r="CW4" s="648"/>
      <c r="CX4" s="648"/>
      <c r="CY4" s="648"/>
      <c r="CZ4" s="648"/>
      <c r="DA4" s="649"/>
      <c r="DB4" s="647">
        <v>8.4</v>
      </c>
      <c r="DC4" s="648"/>
      <c r="DD4" s="648"/>
      <c r="DE4" s="648"/>
      <c r="DF4" s="648"/>
      <c r="DG4" s="648"/>
      <c r="DH4" s="648"/>
      <c r="DI4" s="649"/>
      <c r="DJ4" s="186"/>
      <c r="DK4" s="186"/>
      <c r="DL4" s="186"/>
      <c r="DM4" s="186"/>
      <c r="DN4" s="186"/>
      <c r="DO4" s="186"/>
    </row>
    <row r="5" spans="1:119" ht="18.75" customHeight="1">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11401319</v>
      </c>
      <c r="BO5" s="469"/>
      <c r="BP5" s="469"/>
      <c r="BQ5" s="469"/>
      <c r="BR5" s="469"/>
      <c r="BS5" s="469"/>
      <c r="BT5" s="469"/>
      <c r="BU5" s="470"/>
      <c r="BV5" s="468">
        <v>7938869</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89.1</v>
      </c>
      <c r="CU5" s="439"/>
      <c r="CV5" s="439"/>
      <c r="CW5" s="439"/>
      <c r="CX5" s="439"/>
      <c r="CY5" s="439"/>
      <c r="CZ5" s="439"/>
      <c r="DA5" s="440"/>
      <c r="DB5" s="438">
        <v>87.2</v>
      </c>
      <c r="DC5" s="439"/>
      <c r="DD5" s="439"/>
      <c r="DE5" s="439"/>
      <c r="DF5" s="439"/>
      <c r="DG5" s="439"/>
      <c r="DH5" s="439"/>
      <c r="DI5" s="440"/>
      <c r="DJ5" s="186"/>
      <c r="DK5" s="186"/>
      <c r="DL5" s="186"/>
      <c r="DM5" s="186"/>
      <c r="DN5" s="186"/>
      <c r="DO5" s="186"/>
    </row>
    <row r="6" spans="1:119" ht="18.75" customHeight="1">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93</v>
      </c>
      <c r="AV6" s="526"/>
      <c r="AW6" s="526"/>
      <c r="AX6" s="526"/>
      <c r="AY6" s="448" t="s">
        <v>101</v>
      </c>
      <c r="AZ6" s="449"/>
      <c r="BA6" s="449"/>
      <c r="BB6" s="449"/>
      <c r="BC6" s="449"/>
      <c r="BD6" s="449"/>
      <c r="BE6" s="449"/>
      <c r="BF6" s="449"/>
      <c r="BG6" s="449"/>
      <c r="BH6" s="449"/>
      <c r="BI6" s="449"/>
      <c r="BJ6" s="449"/>
      <c r="BK6" s="449"/>
      <c r="BL6" s="449"/>
      <c r="BM6" s="450"/>
      <c r="BN6" s="468">
        <v>663223</v>
      </c>
      <c r="BO6" s="469"/>
      <c r="BP6" s="469"/>
      <c r="BQ6" s="469"/>
      <c r="BR6" s="469"/>
      <c r="BS6" s="469"/>
      <c r="BT6" s="469"/>
      <c r="BU6" s="470"/>
      <c r="BV6" s="468">
        <v>567056</v>
      </c>
      <c r="BW6" s="469"/>
      <c r="BX6" s="469"/>
      <c r="BY6" s="469"/>
      <c r="BZ6" s="469"/>
      <c r="CA6" s="469"/>
      <c r="CB6" s="469"/>
      <c r="CC6" s="470"/>
      <c r="CD6" s="477" t="s">
        <v>102</v>
      </c>
      <c r="CE6" s="478"/>
      <c r="CF6" s="478"/>
      <c r="CG6" s="478"/>
      <c r="CH6" s="478"/>
      <c r="CI6" s="478"/>
      <c r="CJ6" s="478"/>
      <c r="CK6" s="478"/>
      <c r="CL6" s="478"/>
      <c r="CM6" s="478"/>
      <c r="CN6" s="478"/>
      <c r="CO6" s="478"/>
      <c r="CP6" s="478"/>
      <c r="CQ6" s="478"/>
      <c r="CR6" s="478"/>
      <c r="CS6" s="479"/>
      <c r="CT6" s="621">
        <v>96</v>
      </c>
      <c r="CU6" s="622"/>
      <c r="CV6" s="622"/>
      <c r="CW6" s="622"/>
      <c r="CX6" s="622"/>
      <c r="CY6" s="622"/>
      <c r="CZ6" s="622"/>
      <c r="DA6" s="623"/>
      <c r="DB6" s="621">
        <v>94</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103</v>
      </c>
      <c r="AN7" s="442"/>
      <c r="AO7" s="442"/>
      <c r="AP7" s="442"/>
      <c r="AQ7" s="442"/>
      <c r="AR7" s="442"/>
      <c r="AS7" s="442"/>
      <c r="AT7" s="443"/>
      <c r="AU7" s="525" t="s">
        <v>104</v>
      </c>
      <c r="AV7" s="526"/>
      <c r="AW7" s="526"/>
      <c r="AX7" s="526"/>
      <c r="AY7" s="448" t="s">
        <v>105</v>
      </c>
      <c r="AZ7" s="449"/>
      <c r="BA7" s="449"/>
      <c r="BB7" s="449"/>
      <c r="BC7" s="449"/>
      <c r="BD7" s="449"/>
      <c r="BE7" s="449"/>
      <c r="BF7" s="449"/>
      <c r="BG7" s="449"/>
      <c r="BH7" s="449"/>
      <c r="BI7" s="449"/>
      <c r="BJ7" s="449"/>
      <c r="BK7" s="449"/>
      <c r="BL7" s="449"/>
      <c r="BM7" s="450"/>
      <c r="BN7" s="468">
        <v>19010</v>
      </c>
      <c r="BO7" s="469"/>
      <c r="BP7" s="469"/>
      <c r="BQ7" s="469"/>
      <c r="BR7" s="469"/>
      <c r="BS7" s="469"/>
      <c r="BT7" s="469"/>
      <c r="BU7" s="470"/>
      <c r="BV7" s="468">
        <v>96316</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6060557</v>
      </c>
      <c r="CU7" s="469"/>
      <c r="CV7" s="469"/>
      <c r="CW7" s="469"/>
      <c r="CX7" s="469"/>
      <c r="CY7" s="469"/>
      <c r="CZ7" s="469"/>
      <c r="DA7" s="470"/>
      <c r="DB7" s="468">
        <v>5584350</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108</v>
      </c>
      <c r="AV8" s="526"/>
      <c r="AW8" s="526"/>
      <c r="AX8" s="526"/>
      <c r="AY8" s="448" t="s">
        <v>109</v>
      </c>
      <c r="AZ8" s="449"/>
      <c r="BA8" s="449"/>
      <c r="BB8" s="449"/>
      <c r="BC8" s="449"/>
      <c r="BD8" s="449"/>
      <c r="BE8" s="449"/>
      <c r="BF8" s="449"/>
      <c r="BG8" s="449"/>
      <c r="BH8" s="449"/>
      <c r="BI8" s="449"/>
      <c r="BJ8" s="449"/>
      <c r="BK8" s="449"/>
      <c r="BL8" s="449"/>
      <c r="BM8" s="450"/>
      <c r="BN8" s="468">
        <v>644213</v>
      </c>
      <c r="BO8" s="469"/>
      <c r="BP8" s="469"/>
      <c r="BQ8" s="469"/>
      <c r="BR8" s="469"/>
      <c r="BS8" s="469"/>
      <c r="BT8" s="469"/>
      <c r="BU8" s="470"/>
      <c r="BV8" s="468">
        <v>470740</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0.78</v>
      </c>
      <c r="CU8" s="582"/>
      <c r="CV8" s="582"/>
      <c r="CW8" s="582"/>
      <c r="CX8" s="582"/>
      <c r="CY8" s="582"/>
      <c r="CZ8" s="582"/>
      <c r="DA8" s="583"/>
      <c r="DB8" s="581">
        <v>0.79</v>
      </c>
      <c r="DC8" s="582"/>
      <c r="DD8" s="582"/>
      <c r="DE8" s="582"/>
      <c r="DF8" s="582"/>
      <c r="DG8" s="582"/>
      <c r="DH8" s="582"/>
      <c r="DI8" s="583"/>
      <c r="DJ8" s="186"/>
      <c r="DK8" s="186"/>
      <c r="DL8" s="186"/>
      <c r="DM8" s="186"/>
      <c r="DN8" s="186"/>
      <c r="DO8" s="186"/>
    </row>
    <row r="9" spans="1:119" ht="18.75" customHeight="1" thickBot="1">
      <c r="A9" s="187"/>
      <c r="B9" s="610" t="s">
        <v>111</v>
      </c>
      <c r="C9" s="611"/>
      <c r="D9" s="611"/>
      <c r="E9" s="611"/>
      <c r="F9" s="611"/>
      <c r="G9" s="611"/>
      <c r="H9" s="611"/>
      <c r="I9" s="611"/>
      <c r="J9" s="611"/>
      <c r="K9" s="531"/>
      <c r="L9" s="612" t="s">
        <v>112</v>
      </c>
      <c r="M9" s="613"/>
      <c r="N9" s="613"/>
      <c r="O9" s="613"/>
      <c r="P9" s="613"/>
      <c r="Q9" s="614"/>
      <c r="R9" s="615">
        <v>25784</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115</v>
      </c>
      <c r="AV9" s="526"/>
      <c r="AW9" s="526"/>
      <c r="AX9" s="526"/>
      <c r="AY9" s="448" t="s">
        <v>116</v>
      </c>
      <c r="AZ9" s="449"/>
      <c r="BA9" s="449"/>
      <c r="BB9" s="449"/>
      <c r="BC9" s="449"/>
      <c r="BD9" s="449"/>
      <c r="BE9" s="449"/>
      <c r="BF9" s="449"/>
      <c r="BG9" s="449"/>
      <c r="BH9" s="449"/>
      <c r="BI9" s="449"/>
      <c r="BJ9" s="449"/>
      <c r="BK9" s="449"/>
      <c r="BL9" s="449"/>
      <c r="BM9" s="450"/>
      <c r="BN9" s="468">
        <v>173473</v>
      </c>
      <c r="BO9" s="469"/>
      <c r="BP9" s="469"/>
      <c r="BQ9" s="469"/>
      <c r="BR9" s="469"/>
      <c r="BS9" s="469"/>
      <c r="BT9" s="469"/>
      <c r="BU9" s="470"/>
      <c r="BV9" s="468">
        <v>63763</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7.4</v>
      </c>
      <c r="CU9" s="439"/>
      <c r="CV9" s="439"/>
      <c r="CW9" s="439"/>
      <c r="CX9" s="439"/>
      <c r="CY9" s="439"/>
      <c r="CZ9" s="439"/>
      <c r="DA9" s="440"/>
      <c r="DB9" s="438">
        <v>8.3000000000000007</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118</v>
      </c>
      <c r="M10" s="442"/>
      <c r="N10" s="442"/>
      <c r="O10" s="442"/>
      <c r="P10" s="442"/>
      <c r="Q10" s="443"/>
      <c r="R10" s="444">
        <v>25344</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108</v>
      </c>
      <c r="AV10" s="526"/>
      <c r="AW10" s="526"/>
      <c r="AX10" s="526"/>
      <c r="AY10" s="448" t="s">
        <v>120</v>
      </c>
      <c r="AZ10" s="449"/>
      <c r="BA10" s="449"/>
      <c r="BB10" s="449"/>
      <c r="BC10" s="449"/>
      <c r="BD10" s="449"/>
      <c r="BE10" s="449"/>
      <c r="BF10" s="449"/>
      <c r="BG10" s="449"/>
      <c r="BH10" s="449"/>
      <c r="BI10" s="449"/>
      <c r="BJ10" s="449"/>
      <c r="BK10" s="449"/>
      <c r="BL10" s="449"/>
      <c r="BM10" s="450"/>
      <c r="BN10" s="468">
        <v>201794</v>
      </c>
      <c r="BO10" s="469"/>
      <c r="BP10" s="469"/>
      <c r="BQ10" s="469"/>
      <c r="BR10" s="469"/>
      <c r="BS10" s="469"/>
      <c r="BT10" s="469"/>
      <c r="BU10" s="470"/>
      <c r="BV10" s="468">
        <v>865</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108</v>
      </c>
      <c r="AV11" s="526"/>
      <c r="AW11" s="526"/>
      <c r="AX11" s="526"/>
      <c r="AY11" s="448" t="s">
        <v>125</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126</v>
      </c>
      <c r="CE11" s="478"/>
      <c r="CF11" s="478"/>
      <c r="CG11" s="478"/>
      <c r="CH11" s="478"/>
      <c r="CI11" s="478"/>
      <c r="CJ11" s="478"/>
      <c r="CK11" s="478"/>
      <c r="CL11" s="478"/>
      <c r="CM11" s="478"/>
      <c r="CN11" s="478"/>
      <c r="CO11" s="478"/>
      <c r="CP11" s="478"/>
      <c r="CQ11" s="478"/>
      <c r="CR11" s="478"/>
      <c r="CS11" s="479"/>
      <c r="CT11" s="581" t="s">
        <v>127</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c r="A12" s="187"/>
      <c r="B12" s="584" t="s">
        <v>129</v>
      </c>
      <c r="C12" s="585"/>
      <c r="D12" s="585"/>
      <c r="E12" s="585"/>
      <c r="F12" s="585"/>
      <c r="G12" s="585"/>
      <c r="H12" s="585"/>
      <c r="I12" s="585"/>
      <c r="J12" s="585"/>
      <c r="K12" s="586"/>
      <c r="L12" s="593" t="s">
        <v>130</v>
      </c>
      <c r="M12" s="594"/>
      <c r="N12" s="594"/>
      <c r="O12" s="594"/>
      <c r="P12" s="594"/>
      <c r="Q12" s="595"/>
      <c r="R12" s="596">
        <v>25942</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134</v>
      </c>
      <c r="AV12" s="526"/>
      <c r="AW12" s="526"/>
      <c r="AX12" s="526"/>
      <c r="AY12" s="448" t="s">
        <v>135</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0</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137</v>
      </c>
      <c r="CU12" s="582"/>
      <c r="CV12" s="582"/>
      <c r="CW12" s="582"/>
      <c r="CX12" s="582"/>
      <c r="CY12" s="582"/>
      <c r="CZ12" s="582"/>
      <c r="DA12" s="583"/>
      <c r="DB12" s="581" t="s">
        <v>128</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138</v>
      </c>
      <c r="N13" s="569"/>
      <c r="O13" s="569"/>
      <c r="P13" s="569"/>
      <c r="Q13" s="570"/>
      <c r="R13" s="571">
        <v>25268</v>
      </c>
      <c r="S13" s="572"/>
      <c r="T13" s="572"/>
      <c r="U13" s="572"/>
      <c r="V13" s="573"/>
      <c r="W13" s="559" t="s">
        <v>139</v>
      </c>
      <c r="X13" s="481"/>
      <c r="Y13" s="481"/>
      <c r="Z13" s="481"/>
      <c r="AA13" s="481"/>
      <c r="AB13" s="482"/>
      <c r="AC13" s="444">
        <v>138</v>
      </c>
      <c r="AD13" s="445"/>
      <c r="AE13" s="445"/>
      <c r="AF13" s="445"/>
      <c r="AG13" s="446"/>
      <c r="AH13" s="444">
        <v>141</v>
      </c>
      <c r="AI13" s="445"/>
      <c r="AJ13" s="445"/>
      <c r="AK13" s="445"/>
      <c r="AL13" s="447"/>
      <c r="AM13" s="537" t="s">
        <v>140</v>
      </c>
      <c r="AN13" s="442"/>
      <c r="AO13" s="442"/>
      <c r="AP13" s="442"/>
      <c r="AQ13" s="442"/>
      <c r="AR13" s="442"/>
      <c r="AS13" s="442"/>
      <c r="AT13" s="443"/>
      <c r="AU13" s="525" t="s">
        <v>115</v>
      </c>
      <c r="AV13" s="526"/>
      <c r="AW13" s="526"/>
      <c r="AX13" s="526"/>
      <c r="AY13" s="448" t="s">
        <v>141</v>
      </c>
      <c r="AZ13" s="449"/>
      <c r="BA13" s="449"/>
      <c r="BB13" s="449"/>
      <c r="BC13" s="449"/>
      <c r="BD13" s="449"/>
      <c r="BE13" s="449"/>
      <c r="BF13" s="449"/>
      <c r="BG13" s="449"/>
      <c r="BH13" s="449"/>
      <c r="BI13" s="449"/>
      <c r="BJ13" s="449"/>
      <c r="BK13" s="449"/>
      <c r="BL13" s="449"/>
      <c r="BM13" s="450"/>
      <c r="BN13" s="468">
        <v>375267</v>
      </c>
      <c r="BO13" s="469"/>
      <c r="BP13" s="469"/>
      <c r="BQ13" s="469"/>
      <c r="BR13" s="469"/>
      <c r="BS13" s="469"/>
      <c r="BT13" s="469"/>
      <c r="BU13" s="470"/>
      <c r="BV13" s="468">
        <v>64628</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2.5</v>
      </c>
      <c r="CU13" s="439"/>
      <c r="CV13" s="439"/>
      <c r="CW13" s="439"/>
      <c r="CX13" s="439"/>
      <c r="CY13" s="439"/>
      <c r="CZ13" s="439"/>
      <c r="DA13" s="440"/>
      <c r="DB13" s="438">
        <v>2.2000000000000002</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143</v>
      </c>
      <c r="M14" s="605"/>
      <c r="N14" s="605"/>
      <c r="O14" s="605"/>
      <c r="P14" s="605"/>
      <c r="Q14" s="606"/>
      <c r="R14" s="571">
        <v>25918</v>
      </c>
      <c r="S14" s="572"/>
      <c r="T14" s="572"/>
      <c r="U14" s="572"/>
      <c r="V14" s="573"/>
      <c r="W14" s="574"/>
      <c r="X14" s="484"/>
      <c r="Y14" s="484"/>
      <c r="Z14" s="484"/>
      <c r="AA14" s="484"/>
      <c r="AB14" s="485"/>
      <c r="AC14" s="564">
        <v>1.2</v>
      </c>
      <c r="AD14" s="565"/>
      <c r="AE14" s="565"/>
      <c r="AF14" s="565"/>
      <c r="AG14" s="566"/>
      <c r="AH14" s="564">
        <v>1.1000000000000001</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t="s">
        <v>127</v>
      </c>
      <c r="CU14" s="576"/>
      <c r="CV14" s="576"/>
      <c r="CW14" s="576"/>
      <c r="CX14" s="576"/>
      <c r="CY14" s="576"/>
      <c r="CZ14" s="576"/>
      <c r="DA14" s="577"/>
      <c r="DB14" s="575" t="s">
        <v>137</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145</v>
      </c>
      <c r="N15" s="569"/>
      <c r="O15" s="569"/>
      <c r="P15" s="569"/>
      <c r="Q15" s="570"/>
      <c r="R15" s="571">
        <v>25271</v>
      </c>
      <c r="S15" s="572"/>
      <c r="T15" s="572"/>
      <c r="U15" s="572"/>
      <c r="V15" s="573"/>
      <c r="W15" s="559" t="s">
        <v>146</v>
      </c>
      <c r="X15" s="481"/>
      <c r="Y15" s="481"/>
      <c r="Z15" s="481"/>
      <c r="AA15" s="481"/>
      <c r="AB15" s="482"/>
      <c r="AC15" s="444">
        <v>4651</v>
      </c>
      <c r="AD15" s="445"/>
      <c r="AE15" s="445"/>
      <c r="AF15" s="445"/>
      <c r="AG15" s="446"/>
      <c r="AH15" s="444">
        <v>5102</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3560892</v>
      </c>
      <c r="BO15" s="464"/>
      <c r="BP15" s="464"/>
      <c r="BQ15" s="464"/>
      <c r="BR15" s="464"/>
      <c r="BS15" s="464"/>
      <c r="BT15" s="464"/>
      <c r="BU15" s="465"/>
      <c r="BV15" s="463">
        <v>3335873</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38.9</v>
      </c>
      <c r="AD16" s="565"/>
      <c r="AE16" s="565"/>
      <c r="AF16" s="565"/>
      <c r="AG16" s="566"/>
      <c r="AH16" s="564">
        <v>40.1</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4659363</v>
      </c>
      <c r="BO16" s="469"/>
      <c r="BP16" s="469"/>
      <c r="BQ16" s="469"/>
      <c r="BR16" s="469"/>
      <c r="BS16" s="469"/>
      <c r="BT16" s="469"/>
      <c r="BU16" s="470"/>
      <c r="BV16" s="468">
        <v>4245031</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1"/>
      <c r="Y17" s="481"/>
      <c r="Z17" s="481"/>
      <c r="AA17" s="481"/>
      <c r="AB17" s="482"/>
      <c r="AC17" s="444">
        <v>7157</v>
      </c>
      <c r="AD17" s="445"/>
      <c r="AE17" s="445"/>
      <c r="AF17" s="445"/>
      <c r="AG17" s="446"/>
      <c r="AH17" s="444">
        <v>7480</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4527948</v>
      </c>
      <c r="BO17" s="469"/>
      <c r="BP17" s="469"/>
      <c r="BQ17" s="469"/>
      <c r="BR17" s="469"/>
      <c r="BS17" s="469"/>
      <c r="BT17" s="469"/>
      <c r="BU17" s="470"/>
      <c r="BV17" s="468">
        <v>4254265</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156</v>
      </c>
      <c r="C18" s="531"/>
      <c r="D18" s="531"/>
      <c r="E18" s="532"/>
      <c r="F18" s="532"/>
      <c r="G18" s="532"/>
      <c r="H18" s="532"/>
      <c r="I18" s="532"/>
      <c r="J18" s="532"/>
      <c r="K18" s="532"/>
      <c r="L18" s="533">
        <v>22.68</v>
      </c>
      <c r="M18" s="533"/>
      <c r="N18" s="533"/>
      <c r="O18" s="533"/>
      <c r="P18" s="533"/>
      <c r="Q18" s="533"/>
      <c r="R18" s="534"/>
      <c r="S18" s="534"/>
      <c r="T18" s="534"/>
      <c r="U18" s="534"/>
      <c r="V18" s="535"/>
      <c r="W18" s="549"/>
      <c r="X18" s="550"/>
      <c r="Y18" s="550"/>
      <c r="Z18" s="550"/>
      <c r="AA18" s="550"/>
      <c r="AB18" s="560"/>
      <c r="AC18" s="432">
        <v>59.9</v>
      </c>
      <c r="AD18" s="433"/>
      <c r="AE18" s="433"/>
      <c r="AF18" s="433"/>
      <c r="AG18" s="536"/>
      <c r="AH18" s="432">
        <v>58.8</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5398277</v>
      </c>
      <c r="BO18" s="469"/>
      <c r="BP18" s="469"/>
      <c r="BQ18" s="469"/>
      <c r="BR18" s="469"/>
      <c r="BS18" s="469"/>
      <c r="BT18" s="469"/>
      <c r="BU18" s="470"/>
      <c r="BV18" s="468">
        <v>5088410</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158</v>
      </c>
      <c r="C19" s="531"/>
      <c r="D19" s="531"/>
      <c r="E19" s="532"/>
      <c r="F19" s="532"/>
      <c r="G19" s="532"/>
      <c r="H19" s="532"/>
      <c r="I19" s="532"/>
      <c r="J19" s="532"/>
      <c r="K19" s="532"/>
      <c r="L19" s="538">
        <v>1137</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7173120</v>
      </c>
      <c r="BO19" s="469"/>
      <c r="BP19" s="469"/>
      <c r="BQ19" s="469"/>
      <c r="BR19" s="469"/>
      <c r="BS19" s="469"/>
      <c r="BT19" s="469"/>
      <c r="BU19" s="470"/>
      <c r="BV19" s="468">
        <v>6448685</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160</v>
      </c>
      <c r="C20" s="531"/>
      <c r="D20" s="531"/>
      <c r="E20" s="532"/>
      <c r="F20" s="532"/>
      <c r="G20" s="532"/>
      <c r="H20" s="532"/>
      <c r="I20" s="532"/>
      <c r="J20" s="532"/>
      <c r="K20" s="532"/>
      <c r="L20" s="538">
        <v>9539</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6458261</v>
      </c>
      <c r="BO23" s="469"/>
      <c r="BP23" s="469"/>
      <c r="BQ23" s="469"/>
      <c r="BR23" s="469"/>
      <c r="BS23" s="469"/>
      <c r="BT23" s="469"/>
      <c r="BU23" s="470"/>
      <c r="BV23" s="468">
        <v>5961621</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0"/>
      <c r="C24" s="501"/>
      <c r="D24" s="502"/>
      <c r="E24" s="441" t="s">
        <v>169</v>
      </c>
      <c r="F24" s="442"/>
      <c r="G24" s="442"/>
      <c r="H24" s="442"/>
      <c r="I24" s="442"/>
      <c r="J24" s="442"/>
      <c r="K24" s="443"/>
      <c r="L24" s="444">
        <v>1</v>
      </c>
      <c r="M24" s="445"/>
      <c r="N24" s="445"/>
      <c r="O24" s="445"/>
      <c r="P24" s="446"/>
      <c r="Q24" s="444">
        <v>7800</v>
      </c>
      <c r="R24" s="445"/>
      <c r="S24" s="445"/>
      <c r="T24" s="445"/>
      <c r="U24" s="445"/>
      <c r="V24" s="446"/>
      <c r="W24" s="510"/>
      <c r="X24" s="501"/>
      <c r="Y24" s="502"/>
      <c r="Z24" s="441" t="s">
        <v>170</v>
      </c>
      <c r="AA24" s="442"/>
      <c r="AB24" s="442"/>
      <c r="AC24" s="442"/>
      <c r="AD24" s="442"/>
      <c r="AE24" s="442"/>
      <c r="AF24" s="442"/>
      <c r="AG24" s="443"/>
      <c r="AH24" s="444">
        <v>181</v>
      </c>
      <c r="AI24" s="445"/>
      <c r="AJ24" s="445"/>
      <c r="AK24" s="445"/>
      <c r="AL24" s="446"/>
      <c r="AM24" s="444">
        <v>522547</v>
      </c>
      <c r="AN24" s="445"/>
      <c r="AO24" s="445"/>
      <c r="AP24" s="445"/>
      <c r="AQ24" s="445"/>
      <c r="AR24" s="446"/>
      <c r="AS24" s="444">
        <v>2887</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5341090</v>
      </c>
      <c r="BO24" s="469"/>
      <c r="BP24" s="469"/>
      <c r="BQ24" s="469"/>
      <c r="BR24" s="469"/>
      <c r="BS24" s="469"/>
      <c r="BT24" s="469"/>
      <c r="BU24" s="470"/>
      <c r="BV24" s="468">
        <v>4995356</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0"/>
      <c r="C25" s="501"/>
      <c r="D25" s="502"/>
      <c r="E25" s="441" t="s">
        <v>172</v>
      </c>
      <c r="F25" s="442"/>
      <c r="G25" s="442"/>
      <c r="H25" s="442"/>
      <c r="I25" s="442"/>
      <c r="J25" s="442"/>
      <c r="K25" s="443"/>
      <c r="L25" s="444">
        <v>1</v>
      </c>
      <c r="M25" s="445"/>
      <c r="N25" s="445"/>
      <c r="O25" s="445"/>
      <c r="P25" s="446"/>
      <c r="Q25" s="444">
        <v>6150</v>
      </c>
      <c r="R25" s="445"/>
      <c r="S25" s="445"/>
      <c r="T25" s="445"/>
      <c r="U25" s="445"/>
      <c r="V25" s="446"/>
      <c r="W25" s="510"/>
      <c r="X25" s="501"/>
      <c r="Y25" s="502"/>
      <c r="Z25" s="441" t="s">
        <v>173</v>
      </c>
      <c r="AA25" s="442"/>
      <c r="AB25" s="442"/>
      <c r="AC25" s="442"/>
      <c r="AD25" s="442"/>
      <c r="AE25" s="442"/>
      <c r="AF25" s="442"/>
      <c r="AG25" s="443"/>
      <c r="AH25" s="444" t="s">
        <v>174</v>
      </c>
      <c r="AI25" s="445"/>
      <c r="AJ25" s="445"/>
      <c r="AK25" s="445"/>
      <c r="AL25" s="446"/>
      <c r="AM25" s="444" t="s">
        <v>174</v>
      </c>
      <c r="AN25" s="445"/>
      <c r="AO25" s="445"/>
      <c r="AP25" s="445"/>
      <c r="AQ25" s="445"/>
      <c r="AR25" s="446"/>
      <c r="AS25" s="444" t="s">
        <v>174</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2531916</v>
      </c>
      <c r="BO25" s="464"/>
      <c r="BP25" s="464"/>
      <c r="BQ25" s="464"/>
      <c r="BR25" s="464"/>
      <c r="BS25" s="464"/>
      <c r="BT25" s="464"/>
      <c r="BU25" s="465"/>
      <c r="BV25" s="463">
        <v>1726102</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0"/>
      <c r="C26" s="501"/>
      <c r="D26" s="502"/>
      <c r="E26" s="441" t="s">
        <v>176</v>
      </c>
      <c r="F26" s="442"/>
      <c r="G26" s="442"/>
      <c r="H26" s="442"/>
      <c r="I26" s="442"/>
      <c r="J26" s="442"/>
      <c r="K26" s="443"/>
      <c r="L26" s="444">
        <v>1</v>
      </c>
      <c r="M26" s="445"/>
      <c r="N26" s="445"/>
      <c r="O26" s="445"/>
      <c r="P26" s="446"/>
      <c r="Q26" s="444">
        <v>5690</v>
      </c>
      <c r="R26" s="445"/>
      <c r="S26" s="445"/>
      <c r="T26" s="445"/>
      <c r="U26" s="445"/>
      <c r="V26" s="446"/>
      <c r="W26" s="510"/>
      <c r="X26" s="501"/>
      <c r="Y26" s="502"/>
      <c r="Z26" s="441" t="s">
        <v>177</v>
      </c>
      <c r="AA26" s="523"/>
      <c r="AB26" s="523"/>
      <c r="AC26" s="523"/>
      <c r="AD26" s="523"/>
      <c r="AE26" s="523"/>
      <c r="AF26" s="523"/>
      <c r="AG26" s="524"/>
      <c r="AH26" s="444">
        <v>8</v>
      </c>
      <c r="AI26" s="445"/>
      <c r="AJ26" s="445"/>
      <c r="AK26" s="445"/>
      <c r="AL26" s="446"/>
      <c r="AM26" s="444">
        <v>17840</v>
      </c>
      <c r="AN26" s="445"/>
      <c r="AO26" s="445"/>
      <c r="AP26" s="445"/>
      <c r="AQ26" s="445"/>
      <c r="AR26" s="446"/>
      <c r="AS26" s="444">
        <v>2230</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t="s">
        <v>128</v>
      </c>
      <c r="BO26" s="469"/>
      <c r="BP26" s="469"/>
      <c r="BQ26" s="469"/>
      <c r="BR26" s="469"/>
      <c r="BS26" s="469"/>
      <c r="BT26" s="469"/>
      <c r="BU26" s="470"/>
      <c r="BV26" s="468" t="s">
        <v>137</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0"/>
      <c r="C27" s="501"/>
      <c r="D27" s="502"/>
      <c r="E27" s="441" t="s">
        <v>179</v>
      </c>
      <c r="F27" s="442"/>
      <c r="G27" s="442"/>
      <c r="H27" s="442"/>
      <c r="I27" s="442"/>
      <c r="J27" s="442"/>
      <c r="K27" s="443"/>
      <c r="L27" s="444">
        <v>1</v>
      </c>
      <c r="M27" s="445"/>
      <c r="N27" s="445"/>
      <c r="O27" s="445"/>
      <c r="P27" s="446"/>
      <c r="Q27" s="444">
        <v>3270</v>
      </c>
      <c r="R27" s="445"/>
      <c r="S27" s="445"/>
      <c r="T27" s="445"/>
      <c r="U27" s="445"/>
      <c r="V27" s="446"/>
      <c r="W27" s="510"/>
      <c r="X27" s="501"/>
      <c r="Y27" s="502"/>
      <c r="Z27" s="441" t="s">
        <v>180</v>
      </c>
      <c r="AA27" s="442"/>
      <c r="AB27" s="442"/>
      <c r="AC27" s="442"/>
      <c r="AD27" s="442"/>
      <c r="AE27" s="442"/>
      <c r="AF27" s="442"/>
      <c r="AG27" s="443"/>
      <c r="AH27" s="444">
        <v>29</v>
      </c>
      <c r="AI27" s="445"/>
      <c r="AJ27" s="445"/>
      <c r="AK27" s="445"/>
      <c r="AL27" s="446"/>
      <c r="AM27" s="444">
        <v>86362</v>
      </c>
      <c r="AN27" s="445"/>
      <c r="AO27" s="445"/>
      <c r="AP27" s="445"/>
      <c r="AQ27" s="445"/>
      <c r="AR27" s="446"/>
      <c r="AS27" s="444">
        <v>2978</v>
      </c>
      <c r="AT27" s="445"/>
      <c r="AU27" s="445"/>
      <c r="AV27" s="445"/>
      <c r="AW27" s="445"/>
      <c r="AX27" s="447"/>
      <c r="AY27" s="474" t="s">
        <v>181</v>
      </c>
      <c r="AZ27" s="475"/>
      <c r="BA27" s="475"/>
      <c r="BB27" s="475"/>
      <c r="BC27" s="475"/>
      <c r="BD27" s="475"/>
      <c r="BE27" s="475"/>
      <c r="BF27" s="475"/>
      <c r="BG27" s="475"/>
      <c r="BH27" s="475"/>
      <c r="BI27" s="475"/>
      <c r="BJ27" s="475"/>
      <c r="BK27" s="475"/>
      <c r="BL27" s="475"/>
      <c r="BM27" s="476"/>
      <c r="BN27" s="471">
        <v>403773</v>
      </c>
      <c r="BO27" s="472"/>
      <c r="BP27" s="472"/>
      <c r="BQ27" s="472"/>
      <c r="BR27" s="472"/>
      <c r="BS27" s="472"/>
      <c r="BT27" s="472"/>
      <c r="BU27" s="473"/>
      <c r="BV27" s="471">
        <v>409849</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0"/>
      <c r="C28" s="501"/>
      <c r="D28" s="502"/>
      <c r="E28" s="441" t="s">
        <v>182</v>
      </c>
      <c r="F28" s="442"/>
      <c r="G28" s="442"/>
      <c r="H28" s="442"/>
      <c r="I28" s="442"/>
      <c r="J28" s="442"/>
      <c r="K28" s="443"/>
      <c r="L28" s="444">
        <v>1</v>
      </c>
      <c r="M28" s="445"/>
      <c r="N28" s="445"/>
      <c r="O28" s="445"/>
      <c r="P28" s="446"/>
      <c r="Q28" s="444">
        <v>2650</v>
      </c>
      <c r="R28" s="445"/>
      <c r="S28" s="445"/>
      <c r="T28" s="445"/>
      <c r="U28" s="445"/>
      <c r="V28" s="446"/>
      <c r="W28" s="510"/>
      <c r="X28" s="501"/>
      <c r="Y28" s="502"/>
      <c r="Z28" s="441" t="s">
        <v>183</v>
      </c>
      <c r="AA28" s="442"/>
      <c r="AB28" s="442"/>
      <c r="AC28" s="442"/>
      <c r="AD28" s="442"/>
      <c r="AE28" s="442"/>
      <c r="AF28" s="442"/>
      <c r="AG28" s="443"/>
      <c r="AH28" s="444" t="s">
        <v>137</v>
      </c>
      <c r="AI28" s="445"/>
      <c r="AJ28" s="445"/>
      <c r="AK28" s="445"/>
      <c r="AL28" s="446"/>
      <c r="AM28" s="444" t="s">
        <v>137</v>
      </c>
      <c r="AN28" s="445"/>
      <c r="AO28" s="445"/>
      <c r="AP28" s="445"/>
      <c r="AQ28" s="445"/>
      <c r="AR28" s="446"/>
      <c r="AS28" s="444" t="s">
        <v>137</v>
      </c>
      <c r="AT28" s="445"/>
      <c r="AU28" s="445"/>
      <c r="AV28" s="445"/>
      <c r="AW28" s="445"/>
      <c r="AX28" s="447"/>
      <c r="AY28" s="451" t="s">
        <v>184</v>
      </c>
      <c r="AZ28" s="452"/>
      <c r="BA28" s="452"/>
      <c r="BB28" s="453"/>
      <c r="BC28" s="460" t="s">
        <v>47</v>
      </c>
      <c r="BD28" s="461"/>
      <c r="BE28" s="461"/>
      <c r="BF28" s="461"/>
      <c r="BG28" s="461"/>
      <c r="BH28" s="461"/>
      <c r="BI28" s="461"/>
      <c r="BJ28" s="461"/>
      <c r="BK28" s="461"/>
      <c r="BL28" s="461"/>
      <c r="BM28" s="462"/>
      <c r="BN28" s="463">
        <v>2102166</v>
      </c>
      <c r="BO28" s="464"/>
      <c r="BP28" s="464"/>
      <c r="BQ28" s="464"/>
      <c r="BR28" s="464"/>
      <c r="BS28" s="464"/>
      <c r="BT28" s="464"/>
      <c r="BU28" s="465"/>
      <c r="BV28" s="463">
        <v>1900372</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0"/>
      <c r="C29" s="501"/>
      <c r="D29" s="502"/>
      <c r="E29" s="441" t="s">
        <v>185</v>
      </c>
      <c r="F29" s="442"/>
      <c r="G29" s="442"/>
      <c r="H29" s="442"/>
      <c r="I29" s="442"/>
      <c r="J29" s="442"/>
      <c r="K29" s="443"/>
      <c r="L29" s="444">
        <v>12</v>
      </c>
      <c r="M29" s="445"/>
      <c r="N29" s="445"/>
      <c r="O29" s="445"/>
      <c r="P29" s="446"/>
      <c r="Q29" s="444">
        <v>2500</v>
      </c>
      <c r="R29" s="445"/>
      <c r="S29" s="445"/>
      <c r="T29" s="445"/>
      <c r="U29" s="445"/>
      <c r="V29" s="446"/>
      <c r="W29" s="511"/>
      <c r="X29" s="512"/>
      <c r="Y29" s="513"/>
      <c r="Z29" s="441" t="s">
        <v>186</v>
      </c>
      <c r="AA29" s="442"/>
      <c r="AB29" s="442"/>
      <c r="AC29" s="442"/>
      <c r="AD29" s="442"/>
      <c r="AE29" s="442"/>
      <c r="AF29" s="442"/>
      <c r="AG29" s="443"/>
      <c r="AH29" s="444">
        <v>210</v>
      </c>
      <c r="AI29" s="445"/>
      <c r="AJ29" s="445"/>
      <c r="AK29" s="445"/>
      <c r="AL29" s="446"/>
      <c r="AM29" s="444">
        <v>608909</v>
      </c>
      <c r="AN29" s="445"/>
      <c r="AO29" s="445"/>
      <c r="AP29" s="445"/>
      <c r="AQ29" s="445"/>
      <c r="AR29" s="446"/>
      <c r="AS29" s="444">
        <v>2900</v>
      </c>
      <c r="AT29" s="445"/>
      <c r="AU29" s="445"/>
      <c r="AV29" s="445"/>
      <c r="AW29" s="445"/>
      <c r="AX29" s="447"/>
      <c r="AY29" s="454"/>
      <c r="AZ29" s="455"/>
      <c r="BA29" s="455"/>
      <c r="BB29" s="456"/>
      <c r="BC29" s="448" t="s">
        <v>187</v>
      </c>
      <c r="BD29" s="449"/>
      <c r="BE29" s="449"/>
      <c r="BF29" s="449"/>
      <c r="BG29" s="449"/>
      <c r="BH29" s="449"/>
      <c r="BI29" s="449"/>
      <c r="BJ29" s="449"/>
      <c r="BK29" s="449"/>
      <c r="BL29" s="449"/>
      <c r="BM29" s="450"/>
      <c r="BN29" s="468">
        <v>147720</v>
      </c>
      <c r="BO29" s="469"/>
      <c r="BP29" s="469"/>
      <c r="BQ29" s="469"/>
      <c r="BR29" s="469"/>
      <c r="BS29" s="469"/>
      <c r="BT29" s="469"/>
      <c r="BU29" s="470"/>
      <c r="BV29" s="468">
        <v>147720</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188</v>
      </c>
      <c r="X30" s="521"/>
      <c r="Y30" s="521"/>
      <c r="Z30" s="521"/>
      <c r="AA30" s="521"/>
      <c r="AB30" s="521"/>
      <c r="AC30" s="521"/>
      <c r="AD30" s="521"/>
      <c r="AE30" s="521"/>
      <c r="AF30" s="521"/>
      <c r="AG30" s="522"/>
      <c r="AH30" s="432">
        <v>100.7</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1992451</v>
      </c>
      <c r="BO30" s="472"/>
      <c r="BP30" s="472"/>
      <c r="BQ30" s="472"/>
      <c r="BR30" s="472"/>
      <c r="BS30" s="472"/>
      <c r="BT30" s="472"/>
      <c r="BU30" s="473"/>
      <c r="BV30" s="471">
        <v>2025928</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195</v>
      </c>
      <c r="D33" s="431"/>
      <c r="E33" s="430" t="s">
        <v>196</v>
      </c>
      <c r="F33" s="430"/>
      <c r="G33" s="430"/>
      <c r="H33" s="430"/>
      <c r="I33" s="430"/>
      <c r="J33" s="430"/>
      <c r="K33" s="430"/>
      <c r="L33" s="430"/>
      <c r="M33" s="430"/>
      <c r="N33" s="430"/>
      <c r="O33" s="430"/>
      <c r="P33" s="430"/>
      <c r="Q33" s="430"/>
      <c r="R33" s="430"/>
      <c r="S33" s="430"/>
      <c r="T33" s="216"/>
      <c r="U33" s="431" t="s">
        <v>195</v>
      </c>
      <c r="V33" s="431"/>
      <c r="W33" s="430" t="s">
        <v>196</v>
      </c>
      <c r="X33" s="430"/>
      <c r="Y33" s="430"/>
      <c r="Z33" s="430"/>
      <c r="AA33" s="430"/>
      <c r="AB33" s="430"/>
      <c r="AC33" s="430"/>
      <c r="AD33" s="430"/>
      <c r="AE33" s="430"/>
      <c r="AF33" s="430"/>
      <c r="AG33" s="430"/>
      <c r="AH33" s="430"/>
      <c r="AI33" s="430"/>
      <c r="AJ33" s="430"/>
      <c r="AK33" s="430"/>
      <c r="AL33" s="216"/>
      <c r="AM33" s="431" t="s">
        <v>195</v>
      </c>
      <c r="AN33" s="431"/>
      <c r="AO33" s="430" t="s">
        <v>196</v>
      </c>
      <c r="AP33" s="430"/>
      <c r="AQ33" s="430"/>
      <c r="AR33" s="430"/>
      <c r="AS33" s="430"/>
      <c r="AT33" s="430"/>
      <c r="AU33" s="430"/>
      <c r="AV33" s="430"/>
      <c r="AW33" s="430"/>
      <c r="AX33" s="430"/>
      <c r="AY33" s="430"/>
      <c r="AZ33" s="430"/>
      <c r="BA33" s="430"/>
      <c r="BB33" s="430"/>
      <c r="BC33" s="430"/>
      <c r="BD33" s="217"/>
      <c r="BE33" s="430" t="s">
        <v>197</v>
      </c>
      <c r="BF33" s="430"/>
      <c r="BG33" s="430" t="s">
        <v>198</v>
      </c>
      <c r="BH33" s="430"/>
      <c r="BI33" s="430"/>
      <c r="BJ33" s="430"/>
      <c r="BK33" s="430"/>
      <c r="BL33" s="430"/>
      <c r="BM33" s="430"/>
      <c r="BN33" s="430"/>
      <c r="BO33" s="430"/>
      <c r="BP33" s="430"/>
      <c r="BQ33" s="430"/>
      <c r="BR33" s="430"/>
      <c r="BS33" s="430"/>
      <c r="BT33" s="430"/>
      <c r="BU33" s="430"/>
      <c r="BV33" s="217"/>
      <c r="BW33" s="431" t="s">
        <v>197</v>
      </c>
      <c r="BX33" s="431"/>
      <c r="BY33" s="430" t="s">
        <v>199</v>
      </c>
      <c r="BZ33" s="430"/>
      <c r="CA33" s="430"/>
      <c r="CB33" s="430"/>
      <c r="CC33" s="430"/>
      <c r="CD33" s="430"/>
      <c r="CE33" s="430"/>
      <c r="CF33" s="430"/>
      <c r="CG33" s="430"/>
      <c r="CH33" s="430"/>
      <c r="CI33" s="430"/>
      <c r="CJ33" s="430"/>
      <c r="CK33" s="430"/>
      <c r="CL33" s="430"/>
      <c r="CM33" s="430"/>
      <c r="CN33" s="216"/>
      <c r="CO33" s="431" t="s">
        <v>200</v>
      </c>
      <c r="CP33" s="431"/>
      <c r="CQ33" s="430" t="s">
        <v>201</v>
      </c>
      <c r="CR33" s="430"/>
      <c r="CS33" s="430"/>
      <c r="CT33" s="430"/>
      <c r="CU33" s="430"/>
      <c r="CV33" s="430"/>
      <c r="CW33" s="430"/>
      <c r="CX33" s="430"/>
      <c r="CY33" s="430"/>
      <c r="CZ33" s="430"/>
      <c r="DA33" s="430"/>
      <c r="DB33" s="430"/>
      <c r="DC33" s="430"/>
      <c r="DD33" s="430"/>
      <c r="DE33" s="430"/>
      <c r="DF33" s="216"/>
      <c r="DG33" s="429" t="s">
        <v>202</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f>IF(BG34="","",MAX(C34:D43,U34:V43,AM34:AN43)+1)</f>
        <v>6</v>
      </c>
      <c r="BF34" s="427"/>
      <c r="BG34" s="426" t="str">
        <f>IF('各会計、関係団体の財政状況及び健全化判断比率'!B32="","",'各会計、関係団体の財政状況及び健全化判断比率'!B32)</f>
        <v>下水道事業特別会計</v>
      </c>
      <c r="BH34" s="426"/>
      <c r="BI34" s="426"/>
      <c r="BJ34" s="426"/>
      <c r="BK34" s="426"/>
      <c r="BL34" s="426"/>
      <c r="BM34" s="426"/>
      <c r="BN34" s="426"/>
      <c r="BO34" s="426"/>
      <c r="BP34" s="426"/>
      <c r="BQ34" s="426"/>
      <c r="BR34" s="426"/>
      <c r="BS34" s="426"/>
      <c r="BT34" s="426"/>
      <c r="BU34" s="426"/>
      <c r="BV34" s="214"/>
      <c r="BW34" s="427">
        <f>IF(BY34="","",MAX(C34:D43,U34:V43,AM34:AN43,BE34:BF43)+1)</f>
        <v>7</v>
      </c>
      <c r="BX34" s="427"/>
      <c r="BY34" s="426" t="str">
        <f>IF('各会計、関係団体の財政状況及び健全化判断比率'!B68="","",'各会計、関係団体の財政状況及び健全化判断比率'!B68)</f>
        <v>桑名広域清掃事業組合</v>
      </c>
      <c r="BZ34" s="426"/>
      <c r="CA34" s="426"/>
      <c r="CB34" s="426"/>
      <c r="CC34" s="426"/>
      <c r="CD34" s="426"/>
      <c r="CE34" s="426"/>
      <c r="CF34" s="426"/>
      <c r="CG34" s="426"/>
      <c r="CH34" s="426"/>
      <c r="CI34" s="426"/>
      <c r="CJ34" s="426"/>
      <c r="CK34" s="426"/>
      <c r="CL34" s="426"/>
      <c r="CM34" s="426"/>
      <c r="CN34" s="214"/>
      <c r="CO34" s="427" t="str">
        <f>IF(CQ34="","",MAX(C34:D43,U34:V43,AM34:AN43,BE34:BF43,BW34:BX43)+1)</f>
        <v/>
      </c>
      <c r="CP34" s="427"/>
      <c r="CQ34" s="426" t="str">
        <f>IF('各会計、関係団体の財政状況及び健全化判断比率'!BS7="","",'各会計、関係団体の財政状況及び健全化判断比率'!BS7)</f>
        <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8</v>
      </c>
      <c r="BX35" s="427"/>
      <c r="BY35" s="426" t="str">
        <f>IF('各会計、関係団体の財政状況及び健全化判断比率'!B69="","",'各会計、関係団体の財政状況及び健全化判断比率'!B69)</f>
        <v>　（一般会計）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9</v>
      </c>
      <c r="BX36" s="427"/>
      <c r="BY36" s="426" t="str">
        <f>IF('各会計、関係団体の財政状況及び健全化判断比率'!B70="","",'各会計、関係団体の財政状況及び健全化判断比率'!B70)</f>
        <v>　（ごみ処理施設整備事業特別会計）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10</v>
      </c>
      <c r="BX37" s="427"/>
      <c r="BY37" s="426" t="str">
        <f>IF('各会計、関係団体の財政状況及び健全化判断比率'!B71="","",'各会計、関係団体の財政状況及び健全化判断比率'!B71)</f>
        <v>桑名・員弁広域連合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11</v>
      </c>
      <c r="BX38" s="427"/>
      <c r="BY38" s="426" t="str">
        <f>IF('各会計、関係団体の財政状況及び健全化判断比率'!B72="","",'各会計、関係団体の財政状況及び健全化判断比率'!B72)</f>
        <v>三重県市町総合事務組合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12</v>
      </c>
      <c r="BX39" s="427"/>
      <c r="BY39" s="426" t="str">
        <f>IF('各会計、関係団体の財政状況及び健全化判断比率'!B73="","",'各会計、関係団体の財政状況及び健全化判断比率'!B73)</f>
        <v>　（一般会計）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13</v>
      </c>
      <c r="BX40" s="427"/>
      <c r="BY40" s="426" t="str">
        <f>IF('各会計、関係団体の財政状況及び健全化判断比率'!B74="","",'各会計、関係団体の財政状況及び健全化判断比率'!B74)</f>
        <v>　（共同研修特別会計）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14</v>
      </c>
      <c r="BX41" s="427"/>
      <c r="BY41" s="426" t="str">
        <f>IF('各会計、関係団体の財政状況及び健全化判断比率'!B75="","",'各会計、関係団体の財政状況及び健全化判断比率'!B75)</f>
        <v>　（デジタル地図特別会計）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15</v>
      </c>
      <c r="BX42" s="427"/>
      <c r="BY42" s="426" t="str">
        <f>IF('各会計、関係団体の財政状況及び健全化判断比率'!B76="","",'各会計、関係団体の財政状況及び健全化判断比率'!B76)</f>
        <v>　（物品特別会計）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16</v>
      </c>
      <c r="BX43" s="427"/>
      <c r="BY43" s="426" t="str">
        <f>IF('各会計、関係団体の財政状況及び健全化判断比率'!B77="","",'各会計、関係団体の財政状況及び健全化判断比率'!B77)</f>
        <v>　（退職手当特別会計）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207</v>
      </c>
    </row>
    <row r="50" spans="5:5">
      <c r="E50" s="188" t="s">
        <v>208</v>
      </c>
    </row>
    <row r="51" spans="5:5">
      <c r="E51" s="188" t="s">
        <v>209</v>
      </c>
    </row>
    <row r="52" spans="5:5">
      <c r="E52" s="188" t="s">
        <v>210</v>
      </c>
    </row>
    <row r="53" spans="5:5"/>
    <row r="54" spans="5:5"/>
    <row r="55" spans="5:5"/>
    <row r="56" spans="5:5"/>
  </sheetData>
  <sheetProtection algorithmName="SHA-512" hashValue="U508rCKbEKL2Q7jlROteAl7v/Wy0NdIvshVREG+S6Yjpl/XJYUXysdwx/OPMysvcMEVxgEnHaDZlXpjJwi6HVg==" saltValue="BtAWN5TDDwRAA8rCXaKhk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1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561</v>
      </c>
      <c r="G33" s="29" t="s">
        <v>562</v>
      </c>
      <c r="H33" s="29" t="s">
        <v>563</v>
      </c>
      <c r="I33" s="29" t="s">
        <v>564</v>
      </c>
      <c r="J33" s="30" t="s">
        <v>565</v>
      </c>
      <c r="K33" s="22"/>
      <c r="L33" s="22"/>
      <c r="M33" s="22"/>
      <c r="N33" s="22"/>
      <c r="O33" s="22"/>
      <c r="P33" s="22"/>
    </row>
    <row r="34" spans="1:16" ht="39" customHeight="1">
      <c r="A34" s="22"/>
      <c r="B34" s="31"/>
      <c r="C34" s="1256" t="s">
        <v>568</v>
      </c>
      <c r="D34" s="1256"/>
      <c r="E34" s="1257"/>
      <c r="F34" s="32">
        <v>6.08</v>
      </c>
      <c r="G34" s="33">
        <v>6.59</v>
      </c>
      <c r="H34" s="33">
        <v>7.27</v>
      </c>
      <c r="I34" s="33">
        <v>8.42</v>
      </c>
      <c r="J34" s="34">
        <v>10.62</v>
      </c>
      <c r="K34" s="22"/>
      <c r="L34" s="22"/>
      <c r="M34" s="22"/>
      <c r="N34" s="22"/>
      <c r="O34" s="22"/>
      <c r="P34" s="22"/>
    </row>
    <row r="35" spans="1:16" ht="39" customHeight="1">
      <c r="A35" s="22"/>
      <c r="B35" s="35"/>
      <c r="C35" s="1250" t="s">
        <v>569</v>
      </c>
      <c r="D35" s="1251"/>
      <c r="E35" s="1252"/>
      <c r="F35" s="36">
        <v>11.48</v>
      </c>
      <c r="G35" s="37">
        <v>11.89</v>
      </c>
      <c r="H35" s="37">
        <v>11.72</v>
      </c>
      <c r="I35" s="37">
        <v>9.52</v>
      </c>
      <c r="J35" s="38">
        <v>10.38</v>
      </c>
      <c r="K35" s="22"/>
      <c r="L35" s="22"/>
      <c r="M35" s="22"/>
      <c r="N35" s="22"/>
      <c r="O35" s="22"/>
      <c r="P35" s="22"/>
    </row>
    <row r="36" spans="1:16" ht="39" customHeight="1">
      <c r="A36" s="22"/>
      <c r="B36" s="35"/>
      <c r="C36" s="1250" t="s">
        <v>570</v>
      </c>
      <c r="D36" s="1251"/>
      <c r="E36" s="1252"/>
      <c r="F36" s="36">
        <v>4.24</v>
      </c>
      <c r="G36" s="37">
        <v>5.36</v>
      </c>
      <c r="H36" s="37">
        <v>5.17</v>
      </c>
      <c r="I36" s="37">
        <v>4.07</v>
      </c>
      <c r="J36" s="38">
        <v>3.82</v>
      </c>
      <c r="K36" s="22"/>
      <c r="L36" s="22"/>
      <c r="M36" s="22"/>
      <c r="N36" s="22"/>
      <c r="O36" s="22"/>
      <c r="P36" s="22"/>
    </row>
    <row r="37" spans="1:16" ht="39" customHeight="1">
      <c r="A37" s="22"/>
      <c r="B37" s="35"/>
      <c r="C37" s="1250" t="s">
        <v>571</v>
      </c>
      <c r="D37" s="1251"/>
      <c r="E37" s="1252"/>
      <c r="F37" s="36">
        <v>3.61</v>
      </c>
      <c r="G37" s="37">
        <v>5.26</v>
      </c>
      <c r="H37" s="37">
        <v>3.28</v>
      </c>
      <c r="I37" s="37">
        <v>5.27</v>
      </c>
      <c r="J37" s="38">
        <v>3.44</v>
      </c>
      <c r="K37" s="22"/>
      <c r="L37" s="22"/>
      <c r="M37" s="22"/>
      <c r="N37" s="22"/>
      <c r="O37" s="22"/>
      <c r="P37" s="22"/>
    </row>
    <row r="38" spans="1:16" ht="39" customHeight="1">
      <c r="A38" s="22"/>
      <c r="B38" s="35"/>
      <c r="C38" s="1250" t="s">
        <v>572</v>
      </c>
      <c r="D38" s="1251"/>
      <c r="E38" s="1252"/>
      <c r="F38" s="36">
        <v>1.38</v>
      </c>
      <c r="G38" s="37">
        <v>0</v>
      </c>
      <c r="H38" s="37">
        <v>1.79</v>
      </c>
      <c r="I38" s="37">
        <v>1.88</v>
      </c>
      <c r="J38" s="38">
        <v>1.61</v>
      </c>
      <c r="K38" s="22"/>
      <c r="L38" s="22"/>
      <c r="M38" s="22"/>
      <c r="N38" s="22"/>
      <c r="O38" s="22"/>
      <c r="P38" s="22"/>
    </row>
    <row r="39" spans="1:16" ht="39" customHeight="1">
      <c r="A39" s="22"/>
      <c r="B39" s="35"/>
      <c r="C39" s="1250" t="s">
        <v>573</v>
      </c>
      <c r="D39" s="1251"/>
      <c r="E39" s="1252"/>
      <c r="F39" s="36">
        <v>0.01</v>
      </c>
      <c r="G39" s="37">
        <v>0.11</v>
      </c>
      <c r="H39" s="37">
        <v>0.13</v>
      </c>
      <c r="I39" s="37">
        <v>0.01</v>
      </c>
      <c r="J39" s="38">
        <v>0</v>
      </c>
      <c r="K39" s="22"/>
      <c r="L39" s="22"/>
      <c r="M39" s="22"/>
      <c r="N39" s="22"/>
      <c r="O39" s="22"/>
      <c r="P39" s="22"/>
    </row>
    <row r="40" spans="1:16" ht="39" customHeight="1">
      <c r="A40" s="22"/>
      <c r="B40" s="35"/>
      <c r="C40" s="1250"/>
      <c r="D40" s="1251"/>
      <c r="E40" s="1252"/>
      <c r="F40" s="36"/>
      <c r="G40" s="37"/>
      <c r="H40" s="37"/>
      <c r="I40" s="37"/>
      <c r="J40" s="38"/>
      <c r="K40" s="22"/>
      <c r="L40" s="22"/>
      <c r="M40" s="22"/>
      <c r="N40" s="22"/>
      <c r="O40" s="22"/>
      <c r="P40" s="22"/>
    </row>
    <row r="41" spans="1:16" ht="39" customHeight="1">
      <c r="A41" s="22"/>
      <c r="B41" s="35"/>
      <c r="C41" s="1250"/>
      <c r="D41" s="1251"/>
      <c r="E41" s="1252"/>
      <c r="F41" s="36"/>
      <c r="G41" s="37"/>
      <c r="H41" s="37"/>
      <c r="I41" s="37"/>
      <c r="J41" s="38"/>
      <c r="K41" s="22"/>
      <c r="L41" s="22"/>
      <c r="M41" s="22"/>
      <c r="N41" s="22"/>
      <c r="O41" s="22"/>
      <c r="P41" s="22"/>
    </row>
    <row r="42" spans="1:16" ht="39" customHeight="1">
      <c r="A42" s="22"/>
      <c r="B42" s="39"/>
      <c r="C42" s="1250" t="s">
        <v>574</v>
      </c>
      <c r="D42" s="1251"/>
      <c r="E42" s="1252"/>
      <c r="F42" s="36" t="s">
        <v>519</v>
      </c>
      <c r="G42" s="37" t="s">
        <v>519</v>
      </c>
      <c r="H42" s="37" t="s">
        <v>519</v>
      </c>
      <c r="I42" s="37" t="s">
        <v>519</v>
      </c>
      <c r="J42" s="38" t="s">
        <v>519</v>
      </c>
      <c r="K42" s="22"/>
      <c r="L42" s="22"/>
      <c r="M42" s="22"/>
      <c r="N42" s="22"/>
      <c r="O42" s="22"/>
      <c r="P42" s="22"/>
    </row>
    <row r="43" spans="1:16" ht="39" customHeight="1" thickBot="1">
      <c r="A43" s="22"/>
      <c r="B43" s="40"/>
      <c r="C43" s="1253" t="s">
        <v>575</v>
      </c>
      <c r="D43" s="1254"/>
      <c r="E43" s="1255"/>
      <c r="F43" s="41" t="s">
        <v>519</v>
      </c>
      <c r="G43" s="42" t="s">
        <v>519</v>
      </c>
      <c r="H43" s="42" t="s">
        <v>519</v>
      </c>
      <c r="I43" s="42" t="s">
        <v>519</v>
      </c>
      <c r="J43" s="43" t="s">
        <v>519</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HjNFmCZRl4Dj/1DJ3ZlujU3LEzVVPQfCdVpzf++xu1fGJpdQoBuGygx5W+bgSPM2WMC8yk6tfc3ZpyY38BX+VA==" saltValue="LsxrxZtrKxg/H0hNEzMa8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c r="A45" s="48"/>
      <c r="B45" s="1276" t="s">
        <v>10</v>
      </c>
      <c r="C45" s="1277"/>
      <c r="D45" s="58"/>
      <c r="E45" s="1282" t="s">
        <v>11</v>
      </c>
      <c r="F45" s="1282"/>
      <c r="G45" s="1282"/>
      <c r="H45" s="1282"/>
      <c r="I45" s="1282"/>
      <c r="J45" s="1283"/>
      <c r="K45" s="59">
        <v>504</v>
      </c>
      <c r="L45" s="60">
        <v>528</v>
      </c>
      <c r="M45" s="60">
        <v>550</v>
      </c>
      <c r="N45" s="60">
        <v>541</v>
      </c>
      <c r="O45" s="61">
        <v>534</v>
      </c>
      <c r="P45" s="48"/>
      <c r="Q45" s="48"/>
      <c r="R45" s="48"/>
      <c r="S45" s="48"/>
      <c r="T45" s="48"/>
      <c r="U45" s="48"/>
    </row>
    <row r="46" spans="1:21" ht="30.75" customHeight="1">
      <c r="A46" s="48"/>
      <c r="B46" s="1278"/>
      <c r="C46" s="1279"/>
      <c r="D46" s="62"/>
      <c r="E46" s="1260" t="s">
        <v>12</v>
      </c>
      <c r="F46" s="1260"/>
      <c r="G46" s="1260"/>
      <c r="H46" s="1260"/>
      <c r="I46" s="1260"/>
      <c r="J46" s="1261"/>
      <c r="K46" s="63" t="s">
        <v>519</v>
      </c>
      <c r="L46" s="64" t="s">
        <v>519</v>
      </c>
      <c r="M46" s="64" t="s">
        <v>519</v>
      </c>
      <c r="N46" s="64" t="s">
        <v>519</v>
      </c>
      <c r="O46" s="65" t="s">
        <v>519</v>
      </c>
      <c r="P46" s="48"/>
      <c r="Q46" s="48"/>
      <c r="R46" s="48"/>
      <c r="S46" s="48"/>
      <c r="T46" s="48"/>
      <c r="U46" s="48"/>
    </row>
    <row r="47" spans="1:21" ht="30.75" customHeight="1">
      <c r="A47" s="48"/>
      <c r="B47" s="1278"/>
      <c r="C47" s="1279"/>
      <c r="D47" s="62"/>
      <c r="E47" s="1260" t="s">
        <v>13</v>
      </c>
      <c r="F47" s="1260"/>
      <c r="G47" s="1260"/>
      <c r="H47" s="1260"/>
      <c r="I47" s="1260"/>
      <c r="J47" s="1261"/>
      <c r="K47" s="63" t="s">
        <v>519</v>
      </c>
      <c r="L47" s="64" t="s">
        <v>519</v>
      </c>
      <c r="M47" s="64" t="s">
        <v>519</v>
      </c>
      <c r="N47" s="64" t="s">
        <v>519</v>
      </c>
      <c r="O47" s="65" t="s">
        <v>519</v>
      </c>
      <c r="P47" s="48"/>
      <c r="Q47" s="48"/>
      <c r="R47" s="48"/>
      <c r="S47" s="48"/>
      <c r="T47" s="48"/>
      <c r="U47" s="48"/>
    </row>
    <row r="48" spans="1:21" ht="30.75" customHeight="1">
      <c r="A48" s="48"/>
      <c r="B48" s="1278"/>
      <c r="C48" s="1279"/>
      <c r="D48" s="62"/>
      <c r="E48" s="1260" t="s">
        <v>14</v>
      </c>
      <c r="F48" s="1260"/>
      <c r="G48" s="1260"/>
      <c r="H48" s="1260"/>
      <c r="I48" s="1260"/>
      <c r="J48" s="1261"/>
      <c r="K48" s="63">
        <v>285</v>
      </c>
      <c r="L48" s="64">
        <v>188</v>
      </c>
      <c r="M48" s="64">
        <v>179</v>
      </c>
      <c r="N48" s="64">
        <v>182</v>
      </c>
      <c r="O48" s="65">
        <v>189</v>
      </c>
      <c r="P48" s="48"/>
      <c r="Q48" s="48"/>
      <c r="R48" s="48"/>
      <c r="S48" s="48"/>
      <c r="T48" s="48"/>
      <c r="U48" s="48"/>
    </row>
    <row r="49" spans="1:21" ht="30.75" customHeight="1">
      <c r="A49" s="48"/>
      <c r="B49" s="1278"/>
      <c r="C49" s="1279"/>
      <c r="D49" s="62"/>
      <c r="E49" s="1260" t="s">
        <v>15</v>
      </c>
      <c r="F49" s="1260"/>
      <c r="G49" s="1260"/>
      <c r="H49" s="1260"/>
      <c r="I49" s="1260"/>
      <c r="J49" s="1261"/>
      <c r="K49" s="63">
        <v>89</v>
      </c>
      <c r="L49" s="64">
        <v>28</v>
      </c>
      <c r="M49" s="64">
        <v>11</v>
      </c>
      <c r="N49" s="64">
        <v>3</v>
      </c>
      <c r="O49" s="65">
        <v>27</v>
      </c>
      <c r="P49" s="48"/>
      <c r="Q49" s="48"/>
      <c r="R49" s="48"/>
      <c r="S49" s="48"/>
      <c r="T49" s="48"/>
      <c r="U49" s="48"/>
    </row>
    <row r="50" spans="1:21" ht="30.75" customHeight="1">
      <c r="A50" s="48"/>
      <c r="B50" s="1278"/>
      <c r="C50" s="1279"/>
      <c r="D50" s="62"/>
      <c r="E50" s="1260" t="s">
        <v>16</v>
      </c>
      <c r="F50" s="1260"/>
      <c r="G50" s="1260"/>
      <c r="H50" s="1260"/>
      <c r="I50" s="1260"/>
      <c r="J50" s="1261"/>
      <c r="K50" s="63">
        <v>0</v>
      </c>
      <c r="L50" s="64">
        <v>0</v>
      </c>
      <c r="M50" s="64" t="s">
        <v>519</v>
      </c>
      <c r="N50" s="64" t="s">
        <v>519</v>
      </c>
      <c r="O50" s="65" t="s">
        <v>519</v>
      </c>
      <c r="P50" s="48"/>
      <c r="Q50" s="48"/>
      <c r="R50" s="48"/>
      <c r="S50" s="48"/>
      <c r="T50" s="48"/>
      <c r="U50" s="48"/>
    </row>
    <row r="51" spans="1:21" ht="30.75" customHeight="1">
      <c r="A51" s="48"/>
      <c r="B51" s="1280"/>
      <c r="C51" s="1281"/>
      <c r="D51" s="66"/>
      <c r="E51" s="1260" t="s">
        <v>17</v>
      </c>
      <c r="F51" s="1260"/>
      <c r="G51" s="1260"/>
      <c r="H51" s="1260"/>
      <c r="I51" s="1260"/>
      <c r="J51" s="1261"/>
      <c r="K51" s="63" t="s">
        <v>519</v>
      </c>
      <c r="L51" s="64" t="s">
        <v>519</v>
      </c>
      <c r="M51" s="64" t="s">
        <v>519</v>
      </c>
      <c r="N51" s="64" t="s">
        <v>519</v>
      </c>
      <c r="O51" s="65" t="s">
        <v>519</v>
      </c>
      <c r="P51" s="48"/>
      <c r="Q51" s="48"/>
      <c r="R51" s="48"/>
      <c r="S51" s="48"/>
      <c r="T51" s="48"/>
      <c r="U51" s="48"/>
    </row>
    <row r="52" spans="1:21" ht="30.75" customHeight="1">
      <c r="A52" s="48"/>
      <c r="B52" s="1258" t="s">
        <v>18</v>
      </c>
      <c r="C52" s="1259"/>
      <c r="D52" s="66"/>
      <c r="E52" s="1260" t="s">
        <v>19</v>
      </c>
      <c r="F52" s="1260"/>
      <c r="G52" s="1260"/>
      <c r="H52" s="1260"/>
      <c r="I52" s="1260"/>
      <c r="J52" s="1261"/>
      <c r="K52" s="63">
        <v>695</v>
      </c>
      <c r="L52" s="64">
        <v>649</v>
      </c>
      <c r="M52" s="64">
        <v>628</v>
      </c>
      <c r="N52" s="64">
        <v>602</v>
      </c>
      <c r="O52" s="65">
        <v>585</v>
      </c>
      <c r="P52" s="48"/>
      <c r="Q52" s="48"/>
      <c r="R52" s="48"/>
      <c r="S52" s="48"/>
      <c r="T52" s="48"/>
      <c r="U52" s="48"/>
    </row>
    <row r="53" spans="1:21" ht="30.75" customHeight="1" thickBot="1">
      <c r="A53" s="48"/>
      <c r="B53" s="1262" t="s">
        <v>20</v>
      </c>
      <c r="C53" s="1263"/>
      <c r="D53" s="67"/>
      <c r="E53" s="1264" t="s">
        <v>21</v>
      </c>
      <c r="F53" s="1264"/>
      <c r="G53" s="1264"/>
      <c r="H53" s="1264"/>
      <c r="I53" s="1264"/>
      <c r="J53" s="1265"/>
      <c r="K53" s="68">
        <v>183</v>
      </c>
      <c r="L53" s="69">
        <v>95</v>
      </c>
      <c r="M53" s="69">
        <v>112</v>
      </c>
      <c r="N53" s="69">
        <v>124</v>
      </c>
      <c r="O53" s="70">
        <v>165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576</v>
      </c>
      <c r="P55" s="48"/>
      <c r="Q55" s="48"/>
      <c r="R55" s="48"/>
      <c r="S55" s="48"/>
      <c r="T55" s="48"/>
      <c r="U55" s="48"/>
    </row>
    <row r="56" spans="1:21" ht="31.5" customHeight="1" thickBot="1">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c r="B57" s="1266" t="s">
        <v>24</v>
      </c>
      <c r="C57" s="1267"/>
      <c r="D57" s="1270" t="s">
        <v>25</v>
      </c>
      <c r="E57" s="1271"/>
      <c r="F57" s="1271"/>
      <c r="G57" s="1271"/>
      <c r="H57" s="1271"/>
      <c r="I57" s="1271"/>
      <c r="J57" s="1272"/>
      <c r="K57" s="83"/>
      <c r="L57" s="84"/>
      <c r="M57" s="84"/>
      <c r="N57" s="84"/>
      <c r="O57" s="85"/>
    </row>
    <row r="58" spans="1:21" ht="31.5" customHeight="1" thickBot="1">
      <c r="B58" s="1268"/>
      <c r="C58" s="1269"/>
      <c r="D58" s="1273" t="s">
        <v>26</v>
      </c>
      <c r="E58" s="1274"/>
      <c r="F58" s="1274"/>
      <c r="G58" s="1274"/>
      <c r="H58" s="1274"/>
      <c r="I58" s="1274"/>
      <c r="J58" s="1275"/>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MxMhMcSosaq8c6PvfbqIvq1zxvt6ePmg3cUN/Jn9nVvZpbnNUbrgETo0ID502q+zBfw965GlOxGAbZ8W+lMOA==" saltValue="CKlvM8gDXbwIIj8T8/s6D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75" zoomScaleNormal="75"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561</v>
      </c>
      <c r="J40" s="100" t="s">
        <v>562</v>
      </c>
      <c r="K40" s="100" t="s">
        <v>563</v>
      </c>
      <c r="L40" s="100" t="s">
        <v>564</v>
      </c>
      <c r="M40" s="101" t="s">
        <v>565</v>
      </c>
    </row>
    <row r="41" spans="2:13" ht="27.75" customHeight="1">
      <c r="B41" s="1296" t="s">
        <v>29</v>
      </c>
      <c r="C41" s="1297"/>
      <c r="D41" s="102"/>
      <c r="E41" s="1298" t="s">
        <v>30</v>
      </c>
      <c r="F41" s="1298"/>
      <c r="G41" s="1298"/>
      <c r="H41" s="1299"/>
      <c r="I41" s="103">
        <v>5437</v>
      </c>
      <c r="J41" s="104">
        <v>5568</v>
      </c>
      <c r="K41" s="104">
        <v>5689</v>
      </c>
      <c r="L41" s="104">
        <v>5962</v>
      </c>
      <c r="M41" s="105">
        <v>6458</v>
      </c>
    </row>
    <row r="42" spans="2:13" ht="27.75" customHeight="1">
      <c r="B42" s="1286"/>
      <c r="C42" s="1287"/>
      <c r="D42" s="106"/>
      <c r="E42" s="1290" t="s">
        <v>31</v>
      </c>
      <c r="F42" s="1290"/>
      <c r="G42" s="1290"/>
      <c r="H42" s="1291"/>
      <c r="I42" s="107">
        <v>0</v>
      </c>
      <c r="J42" s="108" t="s">
        <v>519</v>
      </c>
      <c r="K42" s="108" t="s">
        <v>519</v>
      </c>
      <c r="L42" s="108" t="s">
        <v>519</v>
      </c>
      <c r="M42" s="109" t="s">
        <v>519</v>
      </c>
    </row>
    <row r="43" spans="2:13" ht="27.75" customHeight="1">
      <c r="B43" s="1286"/>
      <c r="C43" s="1287"/>
      <c r="D43" s="106"/>
      <c r="E43" s="1290" t="s">
        <v>32</v>
      </c>
      <c r="F43" s="1290"/>
      <c r="G43" s="1290"/>
      <c r="H43" s="1291"/>
      <c r="I43" s="107">
        <v>2452</v>
      </c>
      <c r="J43" s="108">
        <v>2402</v>
      </c>
      <c r="K43" s="108">
        <v>2139</v>
      </c>
      <c r="L43" s="108">
        <v>2000</v>
      </c>
      <c r="M43" s="109">
        <v>2074</v>
      </c>
    </row>
    <row r="44" spans="2:13" ht="27.75" customHeight="1">
      <c r="B44" s="1286"/>
      <c r="C44" s="1287"/>
      <c r="D44" s="106"/>
      <c r="E44" s="1290" t="s">
        <v>33</v>
      </c>
      <c r="F44" s="1290"/>
      <c r="G44" s="1290"/>
      <c r="H44" s="1291"/>
      <c r="I44" s="107">
        <v>251</v>
      </c>
      <c r="J44" s="108">
        <v>184</v>
      </c>
      <c r="K44" s="108">
        <v>739</v>
      </c>
      <c r="L44" s="108">
        <v>1375</v>
      </c>
      <c r="M44" s="109">
        <v>1354</v>
      </c>
    </row>
    <row r="45" spans="2:13" ht="27.75" customHeight="1">
      <c r="B45" s="1286"/>
      <c r="C45" s="1287"/>
      <c r="D45" s="106"/>
      <c r="E45" s="1290" t="s">
        <v>34</v>
      </c>
      <c r="F45" s="1290"/>
      <c r="G45" s="1290"/>
      <c r="H45" s="1291"/>
      <c r="I45" s="107" t="s">
        <v>519</v>
      </c>
      <c r="J45" s="108" t="s">
        <v>519</v>
      </c>
      <c r="K45" s="108" t="s">
        <v>519</v>
      </c>
      <c r="L45" s="108" t="s">
        <v>519</v>
      </c>
      <c r="M45" s="109" t="s">
        <v>519</v>
      </c>
    </row>
    <row r="46" spans="2:13" ht="27.75" customHeight="1">
      <c r="B46" s="1286"/>
      <c r="C46" s="1287"/>
      <c r="D46" s="110"/>
      <c r="E46" s="1290" t="s">
        <v>35</v>
      </c>
      <c r="F46" s="1290"/>
      <c r="G46" s="1290"/>
      <c r="H46" s="1291"/>
      <c r="I46" s="107" t="s">
        <v>519</v>
      </c>
      <c r="J46" s="108" t="s">
        <v>519</v>
      </c>
      <c r="K46" s="108" t="s">
        <v>519</v>
      </c>
      <c r="L46" s="108" t="s">
        <v>519</v>
      </c>
      <c r="M46" s="109" t="s">
        <v>519</v>
      </c>
    </row>
    <row r="47" spans="2:13" ht="27.75" customHeight="1">
      <c r="B47" s="1286"/>
      <c r="C47" s="1287"/>
      <c r="D47" s="111"/>
      <c r="E47" s="1300" t="s">
        <v>36</v>
      </c>
      <c r="F47" s="1301"/>
      <c r="G47" s="1301"/>
      <c r="H47" s="1302"/>
      <c r="I47" s="107" t="s">
        <v>519</v>
      </c>
      <c r="J47" s="108" t="s">
        <v>519</v>
      </c>
      <c r="K47" s="108" t="s">
        <v>519</v>
      </c>
      <c r="L47" s="108" t="s">
        <v>519</v>
      </c>
      <c r="M47" s="109" t="s">
        <v>519</v>
      </c>
    </row>
    <row r="48" spans="2:13" ht="27.75" customHeight="1">
      <c r="B48" s="1286"/>
      <c r="C48" s="1287"/>
      <c r="D48" s="106"/>
      <c r="E48" s="1290" t="s">
        <v>37</v>
      </c>
      <c r="F48" s="1290"/>
      <c r="G48" s="1290"/>
      <c r="H48" s="1291"/>
      <c r="I48" s="107" t="s">
        <v>519</v>
      </c>
      <c r="J48" s="108" t="s">
        <v>519</v>
      </c>
      <c r="K48" s="108" t="s">
        <v>519</v>
      </c>
      <c r="L48" s="108" t="s">
        <v>519</v>
      </c>
      <c r="M48" s="109" t="s">
        <v>519</v>
      </c>
    </row>
    <row r="49" spans="2:13" ht="27.75" customHeight="1">
      <c r="B49" s="1288"/>
      <c r="C49" s="1289"/>
      <c r="D49" s="106"/>
      <c r="E49" s="1290" t="s">
        <v>38</v>
      </c>
      <c r="F49" s="1290"/>
      <c r="G49" s="1290"/>
      <c r="H49" s="1291"/>
      <c r="I49" s="107" t="s">
        <v>519</v>
      </c>
      <c r="J49" s="108" t="s">
        <v>519</v>
      </c>
      <c r="K49" s="108" t="s">
        <v>519</v>
      </c>
      <c r="L49" s="108" t="s">
        <v>519</v>
      </c>
      <c r="M49" s="109" t="s">
        <v>519</v>
      </c>
    </row>
    <row r="50" spans="2:13" ht="27.75" customHeight="1">
      <c r="B50" s="1284" t="s">
        <v>39</v>
      </c>
      <c r="C50" s="1285"/>
      <c r="D50" s="112"/>
      <c r="E50" s="1290" t="s">
        <v>40</v>
      </c>
      <c r="F50" s="1290"/>
      <c r="G50" s="1290"/>
      <c r="H50" s="1291"/>
      <c r="I50" s="107">
        <v>4237</v>
      </c>
      <c r="J50" s="108">
        <v>4333</v>
      </c>
      <c r="K50" s="108">
        <v>4785</v>
      </c>
      <c r="L50" s="108">
        <v>4763</v>
      </c>
      <c r="M50" s="109">
        <v>5091</v>
      </c>
    </row>
    <row r="51" spans="2:13" ht="27.75" customHeight="1">
      <c r="B51" s="1286"/>
      <c r="C51" s="1287"/>
      <c r="D51" s="106"/>
      <c r="E51" s="1290" t="s">
        <v>41</v>
      </c>
      <c r="F51" s="1290"/>
      <c r="G51" s="1290"/>
      <c r="H51" s="1291"/>
      <c r="I51" s="107">
        <v>21</v>
      </c>
      <c r="J51" s="108">
        <v>18</v>
      </c>
      <c r="K51" s="108">
        <v>16</v>
      </c>
      <c r="L51" s="108">
        <v>14</v>
      </c>
      <c r="M51" s="109">
        <v>11</v>
      </c>
    </row>
    <row r="52" spans="2:13" ht="27.75" customHeight="1">
      <c r="B52" s="1288"/>
      <c r="C52" s="1289"/>
      <c r="D52" s="106"/>
      <c r="E52" s="1290" t="s">
        <v>42</v>
      </c>
      <c r="F52" s="1290"/>
      <c r="G52" s="1290"/>
      <c r="H52" s="1291"/>
      <c r="I52" s="107">
        <v>7182</v>
      </c>
      <c r="J52" s="108">
        <v>7238</v>
      </c>
      <c r="K52" s="108">
        <v>7532</v>
      </c>
      <c r="L52" s="108">
        <v>7836</v>
      </c>
      <c r="M52" s="109">
        <v>8098</v>
      </c>
    </row>
    <row r="53" spans="2:13" ht="27.75" customHeight="1" thickBot="1">
      <c r="B53" s="1292" t="s">
        <v>43</v>
      </c>
      <c r="C53" s="1293"/>
      <c r="D53" s="113"/>
      <c r="E53" s="1294" t="s">
        <v>44</v>
      </c>
      <c r="F53" s="1294"/>
      <c r="G53" s="1294"/>
      <c r="H53" s="1295"/>
      <c r="I53" s="114">
        <v>-3299</v>
      </c>
      <c r="J53" s="115">
        <v>-3436</v>
      </c>
      <c r="K53" s="115">
        <v>-3767</v>
      </c>
      <c r="L53" s="115">
        <v>-3276</v>
      </c>
      <c r="M53" s="116">
        <v>-3314</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sheetData>
  <sheetProtection algorithmName="SHA-512" hashValue="bxL9bOUmWL7iJG6rOpDqfQ9n+uIshqPmRLaVeKblUSN+8IfHkQOrJvY+0X7+OXgxLipBEXuAeSgox1GQOStAXQ==" saltValue="oPs+6PAbCdyKCrErJLDHf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563</v>
      </c>
      <c r="G54" s="125" t="s">
        <v>564</v>
      </c>
      <c r="H54" s="126" t="s">
        <v>565</v>
      </c>
    </row>
    <row r="55" spans="2:8" ht="52.5" customHeight="1">
      <c r="B55" s="127"/>
      <c r="C55" s="1311" t="s">
        <v>47</v>
      </c>
      <c r="D55" s="1311"/>
      <c r="E55" s="1312"/>
      <c r="F55" s="128">
        <v>1900</v>
      </c>
      <c r="G55" s="128">
        <v>1900</v>
      </c>
      <c r="H55" s="129">
        <v>2102</v>
      </c>
    </row>
    <row r="56" spans="2:8" ht="52.5" customHeight="1">
      <c r="B56" s="130"/>
      <c r="C56" s="1313" t="s">
        <v>48</v>
      </c>
      <c r="D56" s="1313"/>
      <c r="E56" s="1314"/>
      <c r="F56" s="131">
        <v>148</v>
      </c>
      <c r="G56" s="131">
        <v>148</v>
      </c>
      <c r="H56" s="132">
        <v>148</v>
      </c>
    </row>
    <row r="57" spans="2:8" ht="53.25" customHeight="1">
      <c r="B57" s="130"/>
      <c r="C57" s="1315" t="s">
        <v>49</v>
      </c>
      <c r="D57" s="1315"/>
      <c r="E57" s="1316"/>
      <c r="F57" s="133">
        <v>2050</v>
      </c>
      <c r="G57" s="133">
        <v>2026</v>
      </c>
      <c r="H57" s="134">
        <v>1992</v>
      </c>
    </row>
    <row r="58" spans="2:8" ht="45.75" customHeight="1">
      <c r="B58" s="135"/>
      <c r="C58" s="1303" t="s">
        <v>599</v>
      </c>
      <c r="D58" s="1304"/>
      <c r="E58" s="1305"/>
      <c r="F58" s="136">
        <v>596</v>
      </c>
      <c r="G58" s="136">
        <v>584</v>
      </c>
      <c r="H58" s="137">
        <v>1597</v>
      </c>
    </row>
    <row r="59" spans="2:8" ht="45.75" customHeight="1">
      <c r="B59" s="135"/>
      <c r="C59" s="1303" t="s">
        <v>600</v>
      </c>
      <c r="D59" s="1304"/>
      <c r="E59" s="1305"/>
      <c r="F59" s="136">
        <v>0</v>
      </c>
      <c r="G59" s="136">
        <v>0</v>
      </c>
      <c r="H59" s="137">
        <v>326</v>
      </c>
    </row>
    <row r="60" spans="2:8" ht="45.75" customHeight="1">
      <c r="B60" s="135"/>
      <c r="C60" s="1303" t="s">
        <v>601</v>
      </c>
      <c r="D60" s="1304"/>
      <c r="E60" s="1305"/>
      <c r="F60" s="136">
        <v>54</v>
      </c>
      <c r="G60" s="136">
        <v>48</v>
      </c>
      <c r="H60" s="137">
        <v>47</v>
      </c>
    </row>
    <row r="61" spans="2:8" ht="45.75" customHeight="1">
      <c r="B61" s="135"/>
      <c r="C61" s="1303" t="s">
        <v>602</v>
      </c>
      <c r="D61" s="1304"/>
      <c r="E61" s="1305"/>
      <c r="F61" s="136">
        <v>0</v>
      </c>
      <c r="G61" s="136">
        <v>5</v>
      </c>
      <c r="H61" s="137">
        <v>10</v>
      </c>
    </row>
    <row r="62" spans="2:8" ht="45.75" customHeight="1" thickBot="1">
      <c r="B62" s="138"/>
      <c r="C62" s="1306" t="s">
        <v>603</v>
      </c>
      <c r="D62" s="1307"/>
      <c r="E62" s="1308"/>
      <c r="F62" s="139">
        <v>3</v>
      </c>
      <c r="G62" s="139">
        <v>6</v>
      </c>
      <c r="H62" s="140">
        <v>9</v>
      </c>
    </row>
    <row r="63" spans="2:8" ht="52.5" customHeight="1" thickBot="1">
      <c r="B63" s="141"/>
      <c r="C63" s="1309" t="s">
        <v>50</v>
      </c>
      <c r="D63" s="1309"/>
      <c r="E63" s="1310"/>
      <c r="F63" s="142">
        <v>4097</v>
      </c>
      <c r="G63" s="142">
        <v>4074</v>
      </c>
      <c r="H63" s="143">
        <v>4242</v>
      </c>
    </row>
    <row r="64" spans="2:8" ht="15" customHeight="1"/>
  </sheetData>
  <sheetProtection algorithmName="SHA-512" hashValue="kbfOq2omJeuFe3NZCA3Yzr0NGiirml3ciV2x7vg/Y+iJVLkPAMSMDHNdD9HoeDMuuoNVKeQUcOFR9tej/JJzcA==" saltValue="+gaZe854vRAu0dUsIW8Yc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604</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604</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605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606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24" t="s">
        <v>614</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c r="B44" s="397"/>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c r="B45" s="397"/>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c r="B46" s="397"/>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c r="B47" s="397"/>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607</v>
      </c>
    </row>
    <row r="50" spans="1:109">
      <c r="B50" s="397"/>
      <c r="G50" s="1317"/>
      <c r="H50" s="1317"/>
      <c r="I50" s="1317"/>
      <c r="J50" s="1317"/>
      <c r="K50" s="407"/>
      <c r="L50" s="407"/>
      <c r="M50" s="408"/>
      <c r="N50" s="408"/>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21" t="s">
        <v>561</v>
      </c>
      <c r="BQ50" s="1321"/>
      <c r="BR50" s="1321"/>
      <c r="BS50" s="1321"/>
      <c r="BT50" s="1321"/>
      <c r="BU50" s="1321"/>
      <c r="BV50" s="1321"/>
      <c r="BW50" s="1321"/>
      <c r="BX50" s="1321" t="s">
        <v>562</v>
      </c>
      <c r="BY50" s="1321"/>
      <c r="BZ50" s="1321"/>
      <c r="CA50" s="1321"/>
      <c r="CB50" s="1321"/>
      <c r="CC50" s="1321"/>
      <c r="CD50" s="1321"/>
      <c r="CE50" s="1321"/>
      <c r="CF50" s="1321" t="s">
        <v>563</v>
      </c>
      <c r="CG50" s="1321"/>
      <c r="CH50" s="1321"/>
      <c r="CI50" s="1321"/>
      <c r="CJ50" s="1321"/>
      <c r="CK50" s="1321"/>
      <c r="CL50" s="1321"/>
      <c r="CM50" s="1321"/>
      <c r="CN50" s="1321" t="s">
        <v>564</v>
      </c>
      <c r="CO50" s="1321"/>
      <c r="CP50" s="1321"/>
      <c r="CQ50" s="1321"/>
      <c r="CR50" s="1321"/>
      <c r="CS50" s="1321"/>
      <c r="CT50" s="1321"/>
      <c r="CU50" s="1321"/>
      <c r="CV50" s="1321" t="s">
        <v>565</v>
      </c>
      <c r="CW50" s="1321"/>
      <c r="CX50" s="1321"/>
      <c r="CY50" s="1321"/>
      <c r="CZ50" s="1321"/>
      <c r="DA50" s="1321"/>
      <c r="DB50" s="1321"/>
      <c r="DC50" s="1321"/>
    </row>
    <row r="51" spans="1:109" ht="13.5" customHeight="1">
      <c r="B51" s="397"/>
      <c r="G51" s="1334"/>
      <c r="H51" s="1334"/>
      <c r="I51" s="1335"/>
      <c r="J51" s="1335"/>
      <c r="K51" s="1333"/>
      <c r="L51" s="1333"/>
      <c r="M51" s="1333"/>
      <c r="N51" s="1333"/>
      <c r="AM51" s="406"/>
      <c r="AN51" s="1323" t="s">
        <v>608</v>
      </c>
      <c r="AO51" s="1323"/>
      <c r="AP51" s="1323"/>
      <c r="AQ51" s="1323"/>
      <c r="AR51" s="1323"/>
      <c r="AS51" s="1323"/>
      <c r="AT51" s="1323"/>
      <c r="AU51" s="1323"/>
      <c r="AV51" s="1323"/>
      <c r="AW51" s="1323"/>
      <c r="AX51" s="1323"/>
      <c r="AY51" s="1323"/>
      <c r="AZ51" s="1323"/>
      <c r="BA51" s="1323"/>
      <c r="BB51" s="1323" t="s">
        <v>609</v>
      </c>
      <c r="BC51" s="1323"/>
      <c r="BD51" s="1323"/>
      <c r="BE51" s="1323"/>
      <c r="BF51" s="1323"/>
      <c r="BG51" s="1323"/>
      <c r="BH51" s="1323"/>
      <c r="BI51" s="1323"/>
      <c r="BJ51" s="1323"/>
      <c r="BK51" s="1323"/>
      <c r="BL51" s="1323"/>
      <c r="BM51" s="1323"/>
      <c r="BN51" s="1323"/>
      <c r="BO51" s="1323"/>
      <c r="BP51" s="1322"/>
      <c r="BQ51" s="1322"/>
      <c r="BR51" s="1322"/>
      <c r="BS51" s="1322"/>
      <c r="BT51" s="1322"/>
      <c r="BU51" s="1322"/>
      <c r="BV51" s="1322"/>
      <c r="BW51" s="1322"/>
      <c r="BX51" s="1322"/>
      <c r="BY51" s="1322"/>
      <c r="BZ51" s="1322"/>
      <c r="CA51" s="1322"/>
      <c r="CB51" s="1322"/>
      <c r="CC51" s="1322"/>
      <c r="CD51" s="1322"/>
      <c r="CE51" s="1322"/>
      <c r="CF51" s="1322"/>
      <c r="CG51" s="1322"/>
      <c r="CH51" s="1322"/>
      <c r="CI51" s="1322"/>
      <c r="CJ51" s="1322"/>
      <c r="CK51" s="1322"/>
      <c r="CL51" s="1322"/>
      <c r="CM51" s="1322"/>
      <c r="CN51" s="1322"/>
      <c r="CO51" s="1322"/>
      <c r="CP51" s="1322"/>
      <c r="CQ51" s="1322"/>
      <c r="CR51" s="1322"/>
      <c r="CS51" s="1322"/>
      <c r="CT51" s="1322"/>
      <c r="CU51" s="1322"/>
      <c r="CV51" s="1322"/>
      <c r="CW51" s="1322"/>
      <c r="CX51" s="1322"/>
      <c r="CY51" s="1322"/>
      <c r="CZ51" s="1322"/>
      <c r="DA51" s="1322"/>
      <c r="DB51" s="1322"/>
      <c r="DC51" s="1322"/>
    </row>
    <row r="52" spans="1:109">
      <c r="B52" s="397"/>
      <c r="G52" s="1334"/>
      <c r="H52" s="1334"/>
      <c r="I52" s="1335"/>
      <c r="J52" s="1335"/>
      <c r="K52" s="1333"/>
      <c r="L52" s="1333"/>
      <c r="M52" s="1333"/>
      <c r="N52" s="1333"/>
      <c r="AM52" s="406"/>
      <c r="AN52" s="1323"/>
      <c r="AO52" s="1323"/>
      <c r="AP52" s="1323"/>
      <c r="AQ52" s="1323"/>
      <c r="AR52" s="1323"/>
      <c r="AS52" s="1323"/>
      <c r="AT52" s="1323"/>
      <c r="AU52" s="1323"/>
      <c r="AV52" s="1323"/>
      <c r="AW52" s="1323"/>
      <c r="AX52" s="1323"/>
      <c r="AY52" s="1323"/>
      <c r="AZ52" s="1323"/>
      <c r="BA52" s="1323"/>
      <c r="BB52" s="1323"/>
      <c r="BC52" s="1323"/>
      <c r="BD52" s="1323"/>
      <c r="BE52" s="1323"/>
      <c r="BF52" s="1323"/>
      <c r="BG52" s="1323"/>
      <c r="BH52" s="1323"/>
      <c r="BI52" s="1323"/>
      <c r="BJ52" s="1323"/>
      <c r="BK52" s="1323"/>
      <c r="BL52" s="1323"/>
      <c r="BM52" s="1323"/>
      <c r="BN52" s="1323"/>
      <c r="BO52" s="1323"/>
      <c r="BP52" s="1322"/>
      <c r="BQ52" s="1322"/>
      <c r="BR52" s="1322"/>
      <c r="BS52" s="1322"/>
      <c r="BT52" s="1322"/>
      <c r="BU52" s="1322"/>
      <c r="BV52" s="1322"/>
      <c r="BW52" s="1322"/>
      <c r="BX52" s="1322"/>
      <c r="BY52" s="1322"/>
      <c r="BZ52" s="1322"/>
      <c r="CA52" s="1322"/>
      <c r="CB52" s="1322"/>
      <c r="CC52" s="1322"/>
      <c r="CD52" s="1322"/>
      <c r="CE52" s="1322"/>
      <c r="CF52" s="1322"/>
      <c r="CG52" s="1322"/>
      <c r="CH52" s="1322"/>
      <c r="CI52" s="1322"/>
      <c r="CJ52" s="1322"/>
      <c r="CK52" s="1322"/>
      <c r="CL52" s="1322"/>
      <c r="CM52" s="1322"/>
      <c r="CN52" s="1322"/>
      <c r="CO52" s="1322"/>
      <c r="CP52" s="1322"/>
      <c r="CQ52" s="1322"/>
      <c r="CR52" s="1322"/>
      <c r="CS52" s="1322"/>
      <c r="CT52" s="1322"/>
      <c r="CU52" s="1322"/>
      <c r="CV52" s="1322"/>
      <c r="CW52" s="1322"/>
      <c r="CX52" s="1322"/>
      <c r="CY52" s="1322"/>
      <c r="CZ52" s="1322"/>
      <c r="DA52" s="1322"/>
      <c r="DB52" s="1322"/>
      <c r="DC52" s="1322"/>
    </row>
    <row r="53" spans="1:109">
      <c r="A53" s="405"/>
      <c r="B53" s="397"/>
      <c r="G53" s="1334"/>
      <c r="H53" s="1334"/>
      <c r="I53" s="1317"/>
      <c r="J53" s="1317"/>
      <c r="K53" s="1333"/>
      <c r="L53" s="1333"/>
      <c r="M53" s="1333"/>
      <c r="N53" s="1333"/>
      <c r="AM53" s="406"/>
      <c r="AN53" s="1323"/>
      <c r="AO53" s="1323"/>
      <c r="AP53" s="1323"/>
      <c r="AQ53" s="1323"/>
      <c r="AR53" s="1323"/>
      <c r="AS53" s="1323"/>
      <c r="AT53" s="1323"/>
      <c r="AU53" s="1323"/>
      <c r="AV53" s="1323"/>
      <c r="AW53" s="1323"/>
      <c r="AX53" s="1323"/>
      <c r="AY53" s="1323"/>
      <c r="AZ53" s="1323"/>
      <c r="BA53" s="1323"/>
      <c r="BB53" s="1323" t="s">
        <v>610</v>
      </c>
      <c r="BC53" s="1323"/>
      <c r="BD53" s="1323"/>
      <c r="BE53" s="1323"/>
      <c r="BF53" s="1323"/>
      <c r="BG53" s="1323"/>
      <c r="BH53" s="1323"/>
      <c r="BI53" s="1323"/>
      <c r="BJ53" s="1323"/>
      <c r="BK53" s="1323"/>
      <c r="BL53" s="1323"/>
      <c r="BM53" s="1323"/>
      <c r="BN53" s="1323"/>
      <c r="BO53" s="1323"/>
      <c r="BP53" s="1322">
        <v>62.9</v>
      </c>
      <c r="BQ53" s="1322"/>
      <c r="BR53" s="1322"/>
      <c r="BS53" s="1322"/>
      <c r="BT53" s="1322"/>
      <c r="BU53" s="1322"/>
      <c r="BV53" s="1322"/>
      <c r="BW53" s="1322"/>
      <c r="BX53" s="1322">
        <v>64.599999999999994</v>
      </c>
      <c r="BY53" s="1322"/>
      <c r="BZ53" s="1322"/>
      <c r="CA53" s="1322"/>
      <c r="CB53" s="1322"/>
      <c r="CC53" s="1322"/>
      <c r="CD53" s="1322"/>
      <c r="CE53" s="1322"/>
      <c r="CF53" s="1322">
        <v>66.599999999999994</v>
      </c>
      <c r="CG53" s="1322"/>
      <c r="CH53" s="1322"/>
      <c r="CI53" s="1322"/>
      <c r="CJ53" s="1322"/>
      <c r="CK53" s="1322"/>
      <c r="CL53" s="1322"/>
      <c r="CM53" s="1322"/>
      <c r="CN53" s="1322">
        <v>67.900000000000006</v>
      </c>
      <c r="CO53" s="1322"/>
      <c r="CP53" s="1322"/>
      <c r="CQ53" s="1322"/>
      <c r="CR53" s="1322"/>
      <c r="CS53" s="1322"/>
      <c r="CT53" s="1322"/>
      <c r="CU53" s="1322"/>
      <c r="CV53" s="1322">
        <v>69</v>
      </c>
      <c r="CW53" s="1322"/>
      <c r="CX53" s="1322"/>
      <c r="CY53" s="1322"/>
      <c r="CZ53" s="1322"/>
      <c r="DA53" s="1322"/>
      <c r="DB53" s="1322"/>
      <c r="DC53" s="1322"/>
    </row>
    <row r="54" spans="1:109">
      <c r="A54" s="405"/>
      <c r="B54" s="397"/>
      <c r="G54" s="1334"/>
      <c r="H54" s="1334"/>
      <c r="I54" s="1317"/>
      <c r="J54" s="1317"/>
      <c r="K54" s="1333"/>
      <c r="L54" s="1333"/>
      <c r="M54" s="1333"/>
      <c r="N54" s="1333"/>
      <c r="AM54" s="406"/>
      <c r="AN54" s="1323"/>
      <c r="AO54" s="1323"/>
      <c r="AP54" s="1323"/>
      <c r="AQ54" s="1323"/>
      <c r="AR54" s="1323"/>
      <c r="AS54" s="1323"/>
      <c r="AT54" s="1323"/>
      <c r="AU54" s="1323"/>
      <c r="AV54" s="1323"/>
      <c r="AW54" s="1323"/>
      <c r="AX54" s="1323"/>
      <c r="AY54" s="1323"/>
      <c r="AZ54" s="1323"/>
      <c r="BA54" s="1323"/>
      <c r="BB54" s="1323"/>
      <c r="BC54" s="1323"/>
      <c r="BD54" s="1323"/>
      <c r="BE54" s="1323"/>
      <c r="BF54" s="1323"/>
      <c r="BG54" s="1323"/>
      <c r="BH54" s="1323"/>
      <c r="BI54" s="1323"/>
      <c r="BJ54" s="1323"/>
      <c r="BK54" s="1323"/>
      <c r="BL54" s="1323"/>
      <c r="BM54" s="1323"/>
      <c r="BN54" s="1323"/>
      <c r="BO54" s="1323"/>
      <c r="BP54" s="1322"/>
      <c r="BQ54" s="1322"/>
      <c r="BR54" s="1322"/>
      <c r="BS54" s="1322"/>
      <c r="BT54" s="1322"/>
      <c r="BU54" s="1322"/>
      <c r="BV54" s="1322"/>
      <c r="BW54" s="1322"/>
      <c r="BX54" s="1322"/>
      <c r="BY54" s="1322"/>
      <c r="BZ54" s="1322"/>
      <c r="CA54" s="1322"/>
      <c r="CB54" s="1322"/>
      <c r="CC54" s="1322"/>
      <c r="CD54" s="1322"/>
      <c r="CE54" s="1322"/>
      <c r="CF54" s="1322"/>
      <c r="CG54" s="1322"/>
      <c r="CH54" s="1322"/>
      <c r="CI54" s="1322"/>
      <c r="CJ54" s="1322"/>
      <c r="CK54" s="1322"/>
      <c r="CL54" s="1322"/>
      <c r="CM54" s="1322"/>
      <c r="CN54" s="1322"/>
      <c r="CO54" s="1322"/>
      <c r="CP54" s="1322"/>
      <c r="CQ54" s="1322"/>
      <c r="CR54" s="1322"/>
      <c r="CS54" s="1322"/>
      <c r="CT54" s="1322"/>
      <c r="CU54" s="1322"/>
      <c r="CV54" s="1322"/>
      <c r="CW54" s="1322"/>
      <c r="CX54" s="1322"/>
      <c r="CY54" s="1322"/>
      <c r="CZ54" s="1322"/>
      <c r="DA54" s="1322"/>
      <c r="DB54" s="1322"/>
      <c r="DC54" s="1322"/>
    </row>
    <row r="55" spans="1:109">
      <c r="A55" s="405"/>
      <c r="B55" s="397"/>
      <c r="G55" s="1317"/>
      <c r="H55" s="1317"/>
      <c r="I55" s="1317"/>
      <c r="J55" s="1317"/>
      <c r="K55" s="1333"/>
      <c r="L55" s="1333"/>
      <c r="M55" s="1333"/>
      <c r="N55" s="1333"/>
      <c r="AN55" s="1321" t="s">
        <v>611</v>
      </c>
      <c r="AO55" s="1321"/>
      <c r="AP55" s="1321"/>
      <c r="AQ55" s="1321"/>
      <c r="AR55" s="1321"/>
      <c r="AS55" s="1321"/>
      <c r="AT55" s="1321"/>
      <c r="AU55" s="1321"/>
      <c r="AV55" s="1321"/>
      <c r="AW55" s="1321"/>
      <c r="AX55" s="1321"/>
      <c r="AY55" s="1321"/>
      <c r="AZ55" s="1321"/>
      <c r="BA55" s="1321"/>
      <c r="BB55" s="1323" t="s">
        <v>609</v>
      </c>
      <c r="BC55" s="1323"/>
      <c r="BD55" s="1323"/>
      <c r="BE55" s="1323"/>
      <c r="BF55" s="1323"/>
      <c r="BG55" s="1323"/>
      <c r="BH55" s="1323"/>
      <c r="BI55" s="1323"/>
      <c r="BJ55" s="1323"/>
      <c r="BK55" s="1323"/>
      <c r="BL55" s="1323"/>
      <c r="BM55" s="1323"/>
      <c r="BN55" s="1323"/>
      <c r="BO55" s="1323"/>
      <c r="BP55" s="1322">
        <v>15.5</v>
      </c>
      <c r="BQ55" s="1322"/>
      <c r="BR55" s="1322"/>
      <c r="BS55" s="1322"/>
      <c r="BT55" s="1322"/>
      <c r="BU55" s="1322"/>
      <c r="BV55" s="1322"/>
      <c r="BW55" s="1322"/>
      <c r="BX55" s="1322">
        <v>14</v>
      </c>
      <c r="BY55" s="1322"/>
      <c r="BZ55" s="1322"/>
      <c r="CA55" s="1322"/>
      <c r="CB55" s="1322"/>
      <c r="CC55" s="1322"/>
      <c r="CD55" s="1322"/>
      <c r="CE55" s="1322"/>
      <c r="CF55" s="1322">
        <v>11.4</v>
      </c>
      <c r="CG55" s="1322"/>
      <c r="CH55" s="1322"/>
      <c r="CI55" s="1322"/>
      <c r="CJ55" s="1322"/>
      <c r="CK55" s="1322"/>
      <c r="CL55" s="1322"/>
      <c r="CM55" s="1322"/>
      <c r="CN55" s="1322">
        <v>10.4</v>
      </c>
      <c r="CO55" s="1322"/>
      <c r="CP55" s="1322"/>
      <c r="CQ55" s="1322"/>
      <c r="CR55" s="1322"/>
      <c r="CS55" s="1322"/>
      <c r="CT55" s="1322"/>
      <c r="CU55" s="1322"/>
      <c r="CV55" s="1322">
        <v>10.9</v>
      </c>
      <c r="CW55" s="1322"/>
      <c r="CX55" s="1322"/>
      <c r="CY55" s="1322"/>
      <c r="CZ55" s="1322"/>
      <c r="DA55" s="1322"/>
      <c r="DB55" s="1322"/>
      <c r="DC55" s="1322"/>
    </row>
    <row r="56" spans="1:109">
      <c r="A56" s="405"/>
      <c r="B56" s="397"/>
      <c r="G56" s="1317"/>
      <c r="H56" s="1317"/>
      <c r="I56" s="1317"/>
      <c r="J56" s="1317"/>
      <c r="K56" s="1333"/>
      <c r="L56" s="1333"/>
      <c r="M56" s="1333"/>
      <c r="N56" s="1333"/>
      <c r="AN56" s="1321"/>
      <c r="AO56" s="1321"/>
      <c r="AP56" s="1321"/>
      <c r="AQ56" s="1321"/>
      <c r="AR56" s="1321"/>
      <c r="AS56" s="1321"/>
      <c r="AT56" s="1321"/>
      <c r="AU56" s="1321"/>
      <c r="AV56" s="1321"/>
      <c r="AW56" s="1321"/>
      <c r="AX56" s="1321"/>
      <c r="AY56" s="1321"/>
      <c r="AZ56" s="1321"/>
      <c r="BA56" s="1321"/>
      <c r="BB56" s="1323"/>
      <c r="BC56" s="1323"/>
      <c r="BD56" s="1323"/>
      <c r="BE56" s="1323"/>
      <c r="BF56" s="1323"/>
      <c r="BG56" s="1323"/>
      <c r="BH56" s="1323"/>
      <c r="BI56" s="1323"/>
      <c r="BJ56" s="1323"/>
      <c r="BK56" s="1323"/>
      <c r="BL56" s="1323"/>
      <c r="BM56" s="1323"/>
      <c r="BN56" s="1323"/>
      <c r="BO56" s="1323"/>
      <c r="BP56" s="1322"/>
      <c r="BQ56" s="1322"/>
      <c r="BR56" s="1322"/>
      <c r="BS56" s="1322"/>
      <c r="BT56" s="1322"/>
      <c r="BU56" s="1322"/>
      <c r="BV56" s="1322"/>
      <c r="BW56" s="1322"/>
      <c r="BX56" s="1322"/>
      <c r="BY56" s="1322"/>
      <c r="BZ56" s="1322"/>
      <c r="CA56" s="1322"/>
      <c r="CB56" s="1322"/>
      <c r="CC56" s="1322"/>
      <c r="CD56" s="1322"/>
      <c r="CE56" s="1322"/>
      <c r="CF56" s="1322"/>
      <c r="CG56" s="1322"/>
      <c r="CH56" s="1322"/>
      <c r="CI56" s="1322"/>
      <c r="CJ56" s="1322"/>
      <c r="CK56" s="1322"/>
      <c r="CL56" s="1322"/>
      <c r="CM56" s="1322"/>
      <c r="CN56" s="1322"/>
      <c r="CO56" s="1322"/>
      <c r="CP56" s="1322"/>
      <c r="CQ56" s="1322"/>
      <c r="CR56" s="1322"/>
      <c r="CS56" s="1322"/>
      <c r="CT56" s="1322"/>
      <c r="CU56" s="1322"/>
      <c r="CV56" s="1322"/>
      <c r="CW56" s="1322"/>
      <c r="CX56" s="1322"/>
      <c r="CY56" s="1322"/>
      <c r="CZ56" s="1322"/>
      <c r="DA56" s="1322"/>
      <c r="DB56" s="1322"/>
      <c r="DC56" s="1322"/>
    </row>
    <row r="57" spans="1:109" s="405" customFormat="1">
      <c r="B57" s="409"/>
      <c r="G57" s="1317"/>
      <c r="H57" s="1317"/>
      <c r="I57" s="1336"/>
      <c r="J57" s="1336"/>
      <c r="K57" s="1333"/>
      <c r="L57" s="1333"/>
      <c r="M57" s="1333"/>
      <c r="N57" s="1333"/>
      <c r="AM57" s="390"/>
      <c r="AN57" s="1321"/>
      <c r="AO57" s="1321"/>
      <c r="AP57" s="1321"/>
      <c r="AQ57" s="1321"/>
      <c r="AR57" s="1321"/>
      <c r="AS57" s="1321"/>
      <c r="AT57" s="1321"/>
      <c r="AU57" s="1321"/>
      <c r="AV57" s="1321"/>
      <c r="AW57" s="1321"/>
      <c r="AX57" s="1321"/>
      <c r="AY57" s="1321"/>
      <c r="AZ57" s="1321"/>
      <c r="BA57" s="1321"/>
      <c r="BB57" s="1323" t="s">
        <v>610</v>
      </c>
      <c r="BC57" s="1323"/>
      <c r="BD57" s="1323"/>
      <c r="BE57" s="1323"/>
      <c r="BF57" s="1323"/>
      <c r="BG57" s="1323"/>
      <c r="BH57" s="1323"/>
      <c r="BI57" s="1323"/>
      <c r="BJ57" s="1323"/>
      <c r="BK57" s="1323"/>
      <c r="BL57" s="1323"/>
      <c r="BM57" s="1323"/>
      <c r="BN57" s="1323"/>
      <c r="BO57" s="1323"/>
      <c r="BP57" s="1322">
        <v>57.7</v>
      </c>
      <c r="BQ57" s="1322"/>
      <c r="BR57" s="1322"/>
      <c r="BS57" s="1322"/>
      <c r="BT57" s="1322"/>
      <c r="BU57" s="1322"/>
      <c r="BV57" s="1322"/>
      <c r="BW57" s="1322"/>
      <c r="BX57" s="1322">
        <v>58</v>
      </c>
      <c r="BY57" s="1322"/>
      <c r="BZ57" s="1322"/>
      <c r="CA57" s="1322"/>
      <c r="CB57" s="1322"/>
      <c r="CC57" s="1322"/>
      <c r="CD57" s="1322"/>
      <c r="CE57" s="1322"/>
      <c r="CF57" s="1322">
        <v>59.7</v>
      </c>
      <c r="CG57" s="1322"/>
      <c r="CH57" s="1322"/>
      <c r="CI57" s="1322"/>
      <c r="CJ57" s="1322"/>
      <c r="CK57" s="1322"/>
      <c r="CL57" s="1322"/>
      <c r="CM57" s="1322"/>
      <c r="CN57" s="1322">
        <v>60.8</v>
      </c>
      <c r="CO57" s="1322"/>
      <c r="CP57" s="1322"/>
      <c r="CQ57" s="1322"/>
      <c r="CR57" s="1322"/>
      <c r="CS57" s="1322"/>
      <c r="CT57" s="1322"/>
      <c r="CU57" s="1322"/>
      <c r="CV57" s="1322">
        <v>62</v>
      </c>
      <c r="CW57" s="1322"/>
      <c r="CX57" s="1322"/>
      <c r="CY57" s="1322"/>
      <c r="CZ57" s="1322"/>
      <c r="DA57" s="1322"/>
      <c r="DB57" s="1322"/>
      <c r="DC57" s="1322"/>
      <c r="DD57" s="410"/>
      <c r="DE57" s="409"/>
    </row>
    <row r="58" spans="1:109" s="405" customFormat="1">
      <c r="A58" s="390"/>
      <c r="B58" s="409"/>
      <c r="G58" s="1317"/>
      <c r="H58" s="1317"/>
      <c r="I58" s="1336"/>
      <c r="J58" s="1336"/>
      <c r="K58" s="1333"/>
      <c r="L58" s="1333"/>
      <c r="M58" s="1333"/>
      <c r="N58" s="1333"/>
      <c r="AM58" s="390"/>
      <c r="AN58" s="1321"/>
      <c r="AO58" s="1321"/>
      <c r="AP58" s="1321"/>
      <c r="AQ58" s="1321"/>
      <c r="AR58" s="1321"/>
      <c r="AS58" s="1321"/>
      <c r="AT58" s="1321"/>
      <c r="AU58" s="1321"/>
      <c r="AV58" s="1321"/>
      <c r="AW58" s="1321"/>
      <c r="AX58" s="1321"/>
      <c r="AY58" s="1321"/>
      <c r="AZ58" s="1321"/>
      <c r="BA58" s="1321"/>
      <c r="BB58" s="1323"/>
      <c r="BC58" s="1323"/>
      <c r="BD58" s="1323"/>
      <c r="BE58" s="1323"/>
      <c r="BF58" s="1323"/>
      <c r="BG58" s="1323"/>
      <c r="BH58" s="1323"/>
      <c r="BI58" s="1323"/>
      <c r="BJ58" s="1323"/>
      <c r="BK58" s="1323"/>
      <c r="BL58" s="1323"/>
      <c r="BM58" s="1323"/>
      <c r="BN58" s="1323"/>
      <c r="BO58" s="1323"/>
      <c r="BP58" s="1322"/>
      <c r="BQ58" s="1322"/>
      <c r="BR58" s="1322"/>
      <c r="BS58" s="1322"/>
      <c r="BT58" s="1322"/>
      <c r="BU58" s="1322"/>
      <c r="BV58" s="1322"/>
      <c r="BW58" s="1322"/>
      <c r="BX58" s="1322"/>
      <c r="BY58" s="1322"/>
      <c r="BZ58" s="1322"/>
      <c r="CA58" s="1322"/>
      <c r="CB58" s="1322"/>
      <c r="CC58" s="1322"/>
      <c r="CD58" s="1322"/>
      <c r="CE58" s="1322"/>
      <c r="CF58" s="1322"/>
      <c r="CG58" s="1322"/>
      <c r="CH58" s="1322"/>
      <c r="CI58" s="1322"/>
      <c r="CJ58" s="1322"/>
      <c r="CK58" s="1322"/>
      <c r="CL58" s="1322"/>
      <c r="CM58" s="1322"/>
      <c r="CN58" s="1322"/>
      <c r="CO58" s="1322"/>
      <c r="CP58" s="1322"/>
      <c r="CQ58" s="1322"/>
      <c r="CR58" s="1322"/>
      <c r="CS58" s="1322"/>
      <c r="CT58" s="1322"/>
      <c r="CU58" s="1322"/>
      <c r="CV58" s="1322"/>
      <c r="CW58" s="1322"/>
      <c r="CX58" s="1322"/>
      <c r="CY58" s="1322"/>
      <c r="CZ58" s="1322"/>
      <c r="DA58" s="1322"/>
      <c r="DB58" s="1322"/>
      <c r="DC58" s="1322"/>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612</v>
      </c>
    </row>
    <row r="64" spans="1:109">
      <c r="B64" s="397"/>
      <c r="G64" s="404"/>
      <c r="I64" s="417"/>
      <c r="J64" s="417"/>
      <c r="K64" s="417"/>
      <c r="L64" s="417"/>
      <c r="M64" s="417"/>
      <c r="N64" s="418"/>
      <c r="AM64" s="404"/>
      <c r="AN64" s="404" t="s">
        <v>606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24" t="s">
        <v>615</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c r="B66" s="397"/>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c r="B67" s="397"/>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c r="B68" s="397"/>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c r="B69" s="397"/>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607</v>
      </c>
    </row>
    <row r="72" spans="2:107">
      <c r="B72" s="397"/>
      <c r="G72" s="1317"/>
      <c r="H72" s="1317"/>
      <c r="I72" s="1317"/>
      <c r="J72" s="1317"/>
      <c r="K72" s="407"/>
      <c r="L72" s="407"/>
      <c r="M72" s="408"/>
      <c r="N72" s="408"/>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21" t="s">
        <v>561</v>
      </c>
      <c r="BQ72" s="1321"/>
      <c r="BR72" s="1321"/>
      <c r="BS72" s="1321"/>
      <c r="BT72" s="1321"/>
      <c r="BU72" s="1321"/>
      <c r="BV72" s="1321"/>
      <c r="BW72" s="1321"/>
      <c r="BX72" s="1321" t="s">
        <v>562</v>
      </c>
      <c r="BY72" s="1321"/>
      <c r="BZ72" s="1321"/>
      <c r="CA72" s="1321"/>
      <c r="CB72" s="1321"/>
      <c r="CC72" s="1321"/>
      <c r="CD72" s="1321"/>
      <c r="CE72" s="1321"/>
      <c r="CF72" s="1321" t="s">
        <v>563</v>
      </c>
      <c r="CG72" s="1321"/>
      <c r="CH72" s="1321"/>
      <c r="CI72" s="1321"/>
      <c r="CJ72" s="1321"/>
      <c r="CK72" s="1321"/>
      <c r="CL72" s="1321"/>
      <c r="CM72" s="1321"/>
      <c r="CN72" s="1321" t="s">
        <v>564</v>
      </c>
      <c r="CO72" s="1321"/>
      <c r="CP72" s="1321"/>
      <c r="CQ72" s="1321"/>
      <c r="CR72" s="1321"/>
      <c r="CS72" s="1321"/>
      <c r="CT72" s="1321"/>
      <c r="CU72" s="1321"/>
      <c r="CV72" s="1321" t="s">
        <v>565</v>
      </c>
      <c r="CW72" s="1321"/>
      <c r="CX72" s="1321"/>
      <c r="CY72" s="1321"/>
      <c r="CZ72" s="1321"/>
      <c r="DA72" s="1321"/>
      <c r="DB72" s="1321"/>
      <c r="DC72" s="1321"/>
    </row>
    <row r="73" spans="2:107">
      <c r="B73" s="397"/>
      <c r="G73" s="1334"/>
      <c r="H73" s="1334"/>
      <c r="I73" s="1334"/>
      <c r="J73" s="1334"/>
      <c r="K73" s="1337"/>
      <c r="L73" s="1337"/>
      <c r="M73" s="1337"/>
      <c r="N73" s="1337"/>
      <c r="AM73" s="406"/>
      <c r="AN73" s="1323" t="s">
        <v>608</v>
      </c>
      <c r="AO73" s="1323"/>
      <c r="AP73" s="1323"/>
      <c r="AQ73" s="1323"/>
      <c r="AR73" s="1323"/>
      <c r="AS73" s="1323"/>
      <c r="AT73" s="1323"/>
      <c r="AU73" s="1323"/>
      <c r="AV73" s="1323"/>
      <c r="AW73" s="1323"/>
      <c r="AX73" s="1323"/>
      <c r="AY73" s="1323"/>
      <c r="AZ73" s="1323"/>
      <c r="BA73" s="1323"/>
      <c r="BB73" s="1323" t="s">
        <v>609</v>
      </c>
      <c r="BC73" s="1323"/>
      <c r="BD73" s="1323"/>
      <c r="BE73" s="1323"/>
      <c r="BF73" s="1323"/>
      <c r="BG73" s="1323"/>
      <c r="BH73" s="1323"/>
      <c r="BI73" s="1323"/>
      <c r="BJ73" s="1323"/>
      <c r="BK73" s="1323"/>
      <c r="BL73" s="1323"/>
      <c r="BM73" s="1323"/>
      <c r="BN73" s="1323"/>
      <c r="BO73" s="1323"/>
      <c r="BP73" s="1322"/>
      <c r="BQ73" s="1322"/>
      <c r="BR73" s="1322"/>
      <c r="BS73" s="1322"/>
      <c r="BT73" s="1322"/>
      <c r="BU73" s="1322"/>
      <c r="BV73" s="1322"/>
      <c r="BW73" s="1322"/>
      <c r="BX73" s="1322"/>
      <c r="BY73" s="1322"/>
      <c r="BZ73" s="1322"/>
      <c r="CA73" s="1322"/>
      <c r="CB73" s="1322"/>
      <c r="CC73" s="1322"/>
      <c r="CD73" s="1322"/>
      <c r="CE73" s="1322"/>
      <c r="CF73" s="1322"/>
      <c r="CG73" s="1322"/>
      <c r="CH73" s="1322"/>
      <c r="CI73" s="1322"/>
      <c r="CJ73" s="1322"/>
      <c r="CK73" s="1322"/>
      <c r="CL73" s="1322"/>
      <c r="CM73" s="1322"/>
      <c r="CN73" s="1322"/>
      <c r="CO73" s="1322"/>
      <c r="CP73" s="1322"/>
      <c r="CQ73" s="1322"/>
      <c r="CR73" s="1322"/>
      <c r="CS73" s="1322"/>
      <c r="CT73" s="1322"/>
      <c r="CU73" s="1322"/>
      <c r="CV73" s="1322"/>
      <c r="CW73" s="1322"/>
      <c r="CX73" s="1322"/>
      <c r="CY73" s="1322"/>
      <c r="CZ73" s="1322"/>
      <c r="DA73" s="1322"/>
      <c r="DB73" s="1322"/>
      <c r="DC73" s="1322"/>
    </row>
    <row r="74" spans="2:107">
      <c r="B74" s="397"/>
      <c r="G74" s="1334"/>
      <c r="H74" s="1334"/>
      <c r="I74" s="1334"/>
      <c r="J74" s="1334"/>
      <c r="K74" s="1337"/>
      <c r="L74" s="1337"/>
      <c r="M74" s="1337"/>
      <c r="N74" s="1337"/>
      <c r="AM74" s="406"/>
      <c r="AN74" s="1323"/>
      <c r="AO74" s="1323"/>
      <c r="AP74" s="1323"/>
      <c r="AQ74" s="1323"/>
      <c r="AR74" s="1323"/>
      <c r="AS74" s="1323"/>
      <c r="AT74" s="1323"/>
      <c r="AU74" s="1323"/>
      <c r="AV74" s="1323"/>
      <c r="AW74" s="1323"/>
      <c r="AX74" s="1323"/>
      <c r="AY74" s="1323"/>
      <c r="AZ74" s="1323"/>
      <c r="BA74" s="1323"/>
      <c r="BB74" s="1323"/>
      <c r="BC74" s="1323"/>
      <c r="BD74" s="1323"/>
      <c r="BE74" s="1323"/>
      <c r="BF74" s="1323"/>
      <c r="BG74" s="1323"/>
      <c r="BH74" s="1323"/>
      <c r="BI74" s="1323"/>
      <c r="BJ74" s="1323"/>
      <c r="BK74" s="1323"/>
      <c r="BL74" s="1323"/>
      <c r="BM74" s="1323"/>
      <c r="BN74" s="1323"/>
      <c r="BO74" s="1323"/>
      <c r="BP74" s="1322"/>
      <c r="BQ74" s="1322"/>
      <c r="BR74" s="1322"/>
      <c r="BS74" s="1322"/>
      <c r="BT74" s="1322"/>
      <c r="BU74" s="1322"/>
      <c r="BV74" s="1322"/>
      <c r="BW74" s="1322"/>
      <c r="BX74" s="1322"/>
      <c r="BY74" s="1322"/>
      <c r="BZ74" s="1322"/>
      <c r="CA74" s="1322"/>
      <c r="CB74" s="1322"/>
      <c r="CC74" s="1322"/>
      <c r="CD74" s="1322"/>
      <c r="CE74" s="1322"/>
      <c r="CF74" s="1322"/>
      <c r="CG74" s="1322"/>
      <c r="CH74" s="1322"/>
      <c r="CI74" s="1322"/>
      <c r="CJ74" s="1322"/>
      <c r="CK74" s="1322"/>
      <c r="CL74" s="1322"/>
      <c r="CM74" s="1322"/>
      <c r="CN74" s="1322"/>
      <c r="CO74" s="1322"/>
      <c r="CP74" s="1322"/>
      <c r="CQ74" s="1322"/>
      <c r="CR74" s="1322"/>
      <c r="CS74" s="1322"/>
      <c r="CT74" s="1322"/>
      <c r="CU74" s="1322"/>
      <c r="CV74" s="1322"/>
      <c r="CW74" s="1322"/>
      <c r="CX74" s="1322"/>
      <c r="CY74" s="1322"/>
      <c r="CZ74" s="1322"/>
      <c r="DA74" s="1322"/>
      <c r="DB74" s="1322"/>
      <c r="DC74" s="1322"/>
    </row>
    <row r="75" spans="2:107">
      <c r="B75" s="397"/>
      <c r="G75" s="1334"/>
      <c r="H75" s="1334"/>
      <c r="I75" s="1317"/>
      <c r="J75" s="1317"/>
      <c r="K75" s="1333"/>
      <c r="L75" s="1333"/>
      <c r="M75" s="1333"/>
      <c r="N75" s="1333"/>
      <c r="AM75" s="406"/>
      <c r="AN75" s="1323"/>
      <c r="AO75" s="1323"/>
      <c r="AP75" s="1323"/>
      <c r="AQ75" s="1323"/>
      <c r="AR75" s="1323"/>
      <c r="AS75" s="1323"/>
      <c r="AT75" s="1323"/>
      <c r="AU75" s="1323"/>
      <c r="AV75" s="1323"/>
      <c r="AW75" s="1323"/>
      <c r="AX75" s="1323"/>
      <c r="AY75" s="1323"/>
      <c r="AZ75" s="1323"/>
      <c r="BA75" s="1323"/>
      <c r="BB75" s="1323" t="s">
        <v>613</v>
      </c>
      <c r="BC75" s="1323"/>
      <c r="BD75" s="1323"/>
      <c r="BE75" s="1323"/>
      <c r="BF75" s="1323"/>
      <c r="BG75" s="1323"/>
      <c r="BH75" s="1323"/>
      <c r="BI75" s="1323"/>
      <c r="BJ75" s="1323"/>
      <c r="BK75" s="1323"/>
      <c r="BL75" s="1323"/>
      <c r="BM75" s="1323"/>
      <c r="BN75" s="1323"/>
      <c r="BO75" s="1323"/>
      <c r="BP75" s="1322">
        <v>3.9</v>
      </c>
      <c r="BQ75" s="1322"/>
      <c r="BR75" s="1322"/>
      <c r="BS75" s="1322"/>
      <c r="BT75" s="1322"/>
      <c r="BU75" s="1322"/>
      <c r="BV75" s="1322"/>
      <c r="BW75" s="1322"/>
      <c r="BX75" s="1322">
        <v>3</v>
      </c>
      <c r="BY75" s="1322"/>
      <c r="BZ75" s="1322"/>
      <c r="CA75" s="1322"/>
      <c r="CB75" s="1322"/>
      <c r="CC75" s="1322"/>
      <c r="CD75" s="1322"/>
      <c r="CE75" s="1322"/>
      <c r="CF75" s="1322">
        <v>2.6</v>
      </c>
      <c r="CG75" s="1322"/>
      <c r="CH75" s="1322"/>
      <c r="CI75" s="1322"/>
      <c r="CJ75" s="1322"/>
      <c r="CK75" s="1322"/>
      <c r="CL75" s="1322"/>
      <c r="CM75" s="1322"/>
      <c r="CN75" s="1322">
        <v>2.2000000000000002</v>
      </c>
      <c r="CO75" s="1322"/>
      <c r="CP75" s="1322"/>
      <c r="CQ75" s="1322"/>
      <c r="CR75" s="1322"/>
      <c r="CS75" s="1322"/>
      <c r="CT75" s="1322"/>
      <c r="CU75" s="1322"/>
      <c r="CV75" s="1322">
        <v>2.5</v>
      </c>
      <c r="CW75" s="1322"/>
      <c r="CX75" s="1322"/>
      <c r="CY75" s="1322"/>
      <c r="CZ75" s="1322"/>
      <c r="DA75" s="1322"/>
      <c r="DB75" s="1322"/>
      <c r="DC75" s="1322"/>
    </row>
    <row r="76" spans="2:107">
      <c r="B76" s="397"/>
      <c r="G76" s="1334"/>
      <c r="H76" s="1334"/>
      <c r="I76" s="1317"/>
      <c r="J76" s="1317"/>
      <c r="K76" s="1333"/>
      <c r="L76" s="1333"/>
      <c r="M76" s="1333"/>
      <c r="N76" s="1333"/>
      <c r="AM76" s="406"/>
      <c r="AN76" s="1323"/>
      <c r="AO76" s="1323"/>
      <c r="AP76" s="1323"/>
      <c r="AQ76" s="1323"/>
      <c r="AR76" s="1323"/>
      <c r="AS76" s="1323"/>
      <c r="AT76" s="1323"/>
      <c r="AU76" s="1323"/>
      <c r="AV76" s="1323"/>
      <c r="AW76" s="1323"/>
      <c r="AX76" s="1323"/>
      <c r="AY76" s="1323"/>
      <c r="AZ76" s="1323"/>
      <c r="BA76" s="1323"/>
      <c r="BB76" s="1323"/>
      <c r="BC76" s="1323"/>
      <c r="BD76" s="1323"/>
      <c r="BE76" s="1323"/>
      <c r="BF76" s="1323"/>
      <c r="BG76" s="1323"/>
      <c r="BH76" s="1323"/>
      <c r="BI76" s="1323"/>
      <c r="BJ76" s="1323"/>
      <c r="BK76" s="1323"/>
      <c r="BL76" s="1323"/>
      <c r="BM76" s="1323"/>
      <c r="BN76" s="1323"/>
      <c r="BO76" s="1323"/>
      <c r="BP76" s="1322"/>
      <c r="BQ76" s="1322"/>
      <c r="BR76" s="1322"/>
      <c r="BS76" s="1322"/>
      <c r="BT76" s="1322"/>
      <c r="BU76" s="1322"/>
      <c r="BV76" s="1322"/>
      <c r="BW76" s="1322"/>
      <c r="BX76" s="1322"/>
      <c r="BY76" s="1322"/>
      <c r="BZ76" s="1322"/>
      <c r="CA76" s="1322"/>
      <c r="CB76" s="1322"/>
      <c r="CC76" s="1322"/>
      <c r="CD76" s="1322"/>
      <c r="CE76" s="1322"/>
      <c r="CF76" s="1322"/>
      <c r="CG76" s="1322"/>
      <c r="CH76" s="1322"/>
      <c r="CI76" s="1322"/>
      <c r="CJ76" s="1322"/>
      <c r="CK76" s="1322"/>
      <c r="CL76" s="1322"/>
      <c r="CM76" s="1322"/>
      <c r="CN76" s="1322"/>
      <c r="CO76" s="1322"/>
      <c r="CP76" s="1322"/>
      <c r="CQ76" s="1322"/>
      <c r="CR76" s="1322"/>
      <c r="CS76" s="1322"/>
      <c r="CT76" s="1322"/>
      <c r="CU76" s="1322"/>
      <c r="CV76" s="1322"/>
      <c r="CW76" s="1322"/>
      <c r="CX76" s="1322"/>
      <c r="CY76" s="1322"/>
      <c r="CZ76" s="1322"/>
      <c r="DA76" s="1322"/>
      <c r="DB76" s="1322"/>
      <c r="DC76" s="1322"/>
    </row>
    <row r="77" spans="2:107">
      <c r="B77" s="397"/>
      <c r="G77" s="1317"/>
      <c r="H77" s="1317"/>
      <c r="I77" s="1317"/>
      <c r="J77" s="1317"/>
      <c r="K77" s="1337"/>
      <c r="L77" s="1337"/>
      <c r="M77" s="1337"/>
      <c r="N77" s="1337"/>
      <c r="AN77" s="1321" t="s">
        <v>611</v>
      </c>
      <c r="AO77" s="1321"/>
      <c r="AP77" s="1321"/>
      <c r="AQ77" s="1321"/>
      <c r="AR77" s="1321"/>
      <c r="AS77" s="1321"/>
      <c r="AT77" s="1321"/>
      <c r="AU77" s="1321"/>
      <c r="AV77" s="1321"/>
      <c r="AW77" s="1321"/>
      <c r="AX77" s="1321"/>
      <c r="AY77" s="1321"/>
      <c r="AZ77" s="1321"/>
      <c r="BA77" s="1321"/>
      <c r="BB77" s="1323" t="s">
        <v>609</v>
      </c>
      <c r="BC77" s="1323"/>
      <c r="BD77" s="1323"/>
      <c r="BE77" s="1323"/>
      <c r="BF77" s="1323"/>
      <c r="BG77" s="1323"/>
      <c r="BH77" s="1323"/>
      <c r="BI77" s="1323"/>
      <c r="BJ77" s="1323"/>
      <c r="BK77" s="1323"/>
      <c r="BL77" s="1323"/>
      <c r="BM77" s="1323"/>
      <c r="BN77" s="1323"/>
      <c r="BO77" s="1323"/>
      <c r="BP77" s="1322">
        <v>15.5</v>
      </c>
      <c r="BQ77" s="1322"/>
      <c r="BR77" s="1322"/>
      <c r="BS77" s="1322"/>
      <c r="BT77" s="1322"/>
      <c r="BU77" s="1322"/>
      <c r="BV77" s="1322"/>
      <c r="BW77" s="1322"/>
      <c r="BX77" s="1322">
        <v>14</v>
      </c>
      <c r="BY77" s="1322"/>
      <c r="BZ77" s="1322"/>
      <c r="CA77" s="1322"/>
      <c r="CB77" s="1322"/>
      <c r="CC77" s="1322"/>
      <c r="CD77" s="1322"/>
      <c r="CE77" s="1322"/>
      <c r="CF77" s="1322">
        <v>11.4</v>
      </c>
      <c r="CG77" s="1322"/>
      <c r="CH77" s="1322"/>
      <c r="CI77" s="1322"/>
      <c r="CJ77" s="1322"/>
      <c r="CK77" s="1322"/>
      <c r="CL77" s="1322"/>
      <c r="CM77" s="1322"/>
      <c r="CN77" s="1322">
        <v>10.4</v>
      </c>
      <c r="CO77" s="1322"/>
      <c r="CP77" s="1322"/>
      <c r="CQ77" s="1322"/>
      <c r="CR77" s="1322"/>
      <c r="CS77" s="1322"/>
      <c r="CT77" s="1322"/>
      <c r="CU77" s="1322"/>
      <c r="CV77" s="1322">
        <v>10.9</v>
      </c>
      <c r="CW77" s="1322"/>
      <c r="CX77" s="1322"/>
      <c r="CY77" s="1322"/>
      <c r="CZ77" s="1322"/>
      <c r="DA77" s="1322"/>
      <c r="DB77" s="1322"/>
      <c r="DC77" s="1322"/>
    </row>
    <row r="78" spans="2:107">
      <c r="B78" s="397"/>
      <c r="G78" s="1317"/>
      <c r="H78" s="1317"/>
      <c r="I78" s="1317"/>
      <c r="J78" s="1317"/>
      <c r="K78" s="1337"/>
      <c r="L78" s="1337"/>
      <c r="M78" s="1337"/>
      <c r="N78" s="1337"/>
      <c r="AN78" s="1321"/>
      <c r="AO78" s="1321"/>
      <c r="AP78" s="1321"/>
      <c r="AQ78" s="1321"/>
      <c r="AR78" s="1321"/>
      <c r="AS78" s="1321"/>
      <c r="AT78" s="1321"/>
      <c r="AU78" s="1321"/>
      <c r="AV78" s="1321"/>
      <c r="AW78" s="1321"/>
      <c r="AX78" s="1321"/>
      <c r="AY78" s="1321"/>
      <c r="AZ78" s="1321"/>
      <c r="BA78" s="1321"/>
      <c r="BB78" s="1323"/>
      <c r="BC78" s="1323"/>
      <c r="BD78" s="1323"/>
      <c r="BE78" s="1323"/>
      <c r="BF78" s="1323"/>
      <c r="BG78" s="1323"/>
      <c r="BH78" s="1323"/>
      <c r="BI78" s="1323"/>
      <c r="BJ78" s="1323"/>
      <c r="BK78" s="1323"/>
      <c r="BL78" s="1323"/>
      <c r="BM78" s="1323"/>
      <c r="BN78" s="1323"/>
      <c r="BO78" s="1323"/>
      <c r="BP78" s="1322"/>
      <c r="BQ78" s="1322"/>
      <c r="BR78" s="1322"/>
      <c r="BS78" s="1322"/>
      <c r="BT78" s="1322"/>
      <c r="BU78" s="1322"/>
      <c r="BV78" s="1322"/>
      <c r="BW78" s="1322"/>
      <c r="BX78" s="1322"/>
      <c r="BY78" s="1322"/>
      <c r="BZ78" s="1322"/>
      <c r="CA78" s="1322"/>
      <c r="CB78" s="1322"/>
      <c r="CC78" s="1322"/>
      <c r="CD78" s="1322"/>
      <c r="CE78" s="1322"/>
      <c r="CF78" s="1322"/>
      <c r="CG78" s="1322"/>
      <c r="CH78" s="1322"/>
      <c r="CI78" s="1322"/>
      <c r="CJ78" s="1322"/>
      <c r="CK78" s="1322"/>
      <c r="CL78" s="1322"/>
      <c r="CM78" s="1322"/>
      <c r="CN78" s="1322"/>
      <c r="CO78" s="1322"/>
      <c r="CP78" s="1322"/>
      <c r="CQ78" s="1322"/>
      <c r="CR78" s="1322"/>
      <c r="CS78" s="1322"/>
      <c r="CT78" s="1322"/>
      <c r="CU78" s="1322"/>
      <c r="CV78" s="1322"/>
      <c r="CW78" s="1322"/>
      <c r="CX78" s="1322"/>
      <c r="CY78" s="1322"/>
      <c r="CZ78" s="1322"/>
      <c r="DA78" s="1322"/>
      <c r="DB78" s="1322"/>
      <c r="DC78" s="1322"/>
    </row>
    <row r="79" spans="2:107">
      <c r="B79" s="397"/>
      <c r="G79" s="1317"/>
      <c r="H79" s="1317"/>
      <c r="I79" s="1336"/>
      <c r="J79" s="1336"/>
      <c r="K79" s="1338"/>
      <c r="L79" s="1338"/>
      <c r="M79" s="1338"/>
      <c r="N79" s="1338"/>
      <c r="AN79" s="1321"/>
      <c r="AO79" s="1321"/>
      <c r="AP79" s="1321"/>
      <c r="AQ79" s="1321"/>
      <c r="AR79" s="1321"/>
      <c r="AS79" s="1321"/>
      <c r="AT79" s="1321"/>
      <c r="AU79" s="1321"/>
      <c r="AV79" s="1321"/>
      <c r="AW79" s="1321"/>
      <c r="AX79" s="1321"/>
      <c r="AY79" s="1321"/>
      <c r="AZ79" s="1321"/>
      <c r="BA79" s="1321"/>
      <c r="BB79" s="1323" t="s">
        <v>613</v>
      </c>
      <c r="BC79" s="1323"/>
      <c r="BD79" s="1323"/>
      <c r="BE79" s="1323"/>
      <c r="BF79" s="1323"/>
      <c r="BG79" s="1323"/>
      <c r="BH79" s="1323"/>
      <c r="BI79" s="1323"/>
      <c r="BJ79" s="1323"/>
      <c r="BK79" s="1323"/>
      <c r="BL79" s="1323"/>
      <c r="BM79" s="1323"/>
      <c r="BN79" s="1323"/>
      <c r="BO79" s="1323"/>
      <c r="BP79" s="1322">
        <v>6.6</v>
      </c>
      <c r="BQ79" s="1322"/>
      <c r="BR79" s="1322"/>
      <c r="BS79" s="1322"/>
      <c r="BT79" s="1322"/>
      <c r="BU79" s="1322"/>
      <c r="BV79" s="1322"/>
      <c r="BW79" s="1322"/>
      <c r="BX79" s="1322">
        <v>6.5</v>
      </c>
      <c r="BY79" s="1322"/>
      <c r="BZ79" s="1322"/>
      <c r="CA79" s="1322"/>
      <c r="CB79" s="1322"/>
      <c r="CC79" s="1322"/>
      <c r="CD79" s="1322"/>
      <c r="CE79" s="1322"/>
      <c r="CF79" s="1322">
        <v>6.7</v>
      </c>
      <c r="CG79" s="1322"/>
      <c r="CH79" s="1322"/>
      <c r="CI79" s="1322"/>
      <c r="CJ79" s="1322"/>
      <c r="CK79" s="1322"/>
      <c r="CL79" s="1322"/>
      <c r="CM79" s="1322"/>
      <c r="CN79" s="1322">
        <v>6.6</v>
      </c>
      <c r="CO79" s="1322"/>
      <c r="CP79" s="1322"/>
      <c r="CQ79" s="1322"/>
      <c r="CR79" s="1322"/>
      <c r="CS79" s="1322"/>
      <c r="CT79" s="1322"/>
      <c r="CU79" s="1322"/>
      <c r="CV79" s="1322">
        <v>5.9</v>
      </c>
      <c r="CW79" s="1322"/>
      <c r="CX79" s="1322"/>
      <c r="CY79" s="1322"/>
      <c r="CZ79" s="1322"/>
      <c r="DA79" s="1322"/>
      <c r="DB79" s="1322"/>
      <c r="DC79" s="1322"/>
    </row>
    <row r="80" spans="2:107">
      <c r="B80" s="397"/>
      <c r="G80" s="1317"/>
      <c r="H80" s="1317"/>
      <c r="I80" s="1336"/>
      <c r="J80" s="1336"/>
      <c r="K80" s="1338"/>
      <c r="L80" s="1338"/>
      <c r="M80" s="1338"/>
      <c r="N80" s="1338"/>
      <c r="AN80" s="1321"/>
      <c r="AO80" s="1321"/>
      <c r="AP80" s="1321"/>
      <c r="AQ80" s="1321"/>
      <c r="AR80" s="1321"/>
      <c r="AS80" s="1321"/>
      <c r="AT80" s="1321"/>
      <c r="AU80" s="1321"/>
      <c r="AV80" s="1321"/>
      <c r="AW80" s="1321"/>
      <c r="AX80" s="1321"/>
      <c r="AY80" s="1321"/>
      <c r="AZ80" s="1321"/>
      <c r="BA80" s="1321"/>
      <c r="BB80" s="1323"/>
      <c r="BC80" s="1323"/>
      <c r="BD80" s="1323"/>
      <c r="BE80" s="1323"/>
      <c r="BF80" s="1323"/>
      <c r="BG80" s="1323"/>
      <c r="BH80" s="1323"/>
      <c r="BI80" s="1323"/>
      <c r="BJ80" s="1323"/>
      <c r="BK80" s="1323"/>
      <c r="BL80" s="1323"/>
      <c r="BM80" s="1323"/>
      <c r="BN80" s="1323"/>
      <c r="BO80" s="1323"/>
      <c r="BP80" s="1322"/>
      <c r="BQ80" s="1322"/>
      <c r="BR80" s="1322"/>
      <c r="BS80" s="1322"/>
      <c r="BT80" s="1322"/>
      <c r="BU80" s="1322"/>
      <c r="BV80" s="1322"/>
      <c r="BW80" s="1322"/>
      <c r="BX80" s="1322"/>
      <c r="BY80" s="1322"/>
      <c r="BZ80" s="1322"/>
      <c r="CA80" s="1322"/>
      <c r="CB80" s="1322"/>
      <c r="CC80" s="1322"/>
      <c r="CD80" s="1322"/>
      <c r="CE80" s="1322"/>
      <c r="CF80" s="1322"/>
      <c r="CG80" s="1322"/>
      <c r="CH80" s="1322"/>
      <c r="CI80" s="1322"/>
      <c r="CJ80" s="1322"/>
      <c r="CK80" s="1322"/>
      <c r="CL80" s="1322"/>
      <c r="CM80" s="1322"/>
      <c r="CN80" s="1322"/>
      <c r="CO80" s="1322"/>
      <c r="CP80" s="1322"/>
      <c r="CQ80" s="1322"/>
      <c r="CR80" s="1322"/>
      <c r="CS80" s="1322"/>
      <c r="CT80" s="1322"/>
      <c r="CU80" s="1322"/>
      <c r="CV80" s="1322"/>
      <c r="CW80" s="1322"/>
      <c r="CX80" s="1322"/>
      <c r="CY80" s="1322"/>
      <c r="CZ80" s="1322"/>
      <c r="DA80" s="1322"/>
      <c r="DB80" s="1322"/>
      <c r="DC80" s="1322"/>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2dWp3cIl4vtFkILtDmXkUpnl2cX6b89fAYYJqpP05EmEONgTaC4KG/yIdJr2MtlYGgfOd8y0I4SOe0G+/DE9xA==" saltValue="aeXvzFku3aMzhY79dZGbR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508</v>
      </c>
    </row>
  </sheetData>
  <sheetProtection algorithmName="SHA-512" hashValue="FV6yI8IqBRAKT+Ri/ykWFz9byJGIkJOn6ApEDSJVnZhUZ2BW24nmHX/NnGeQ1mW+P2BwA5GDPSZSLu/C9gtHFQ==" saltValue="HNl+I2tBgxXrvhibLSrAG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508</v>
      </c>
    </row>
  </sheetData>
  <sheetProtection algorithmName="SHA-512" hashValue="VkpeIyBOGOGbJ5Tzglj96+ntOGZrWXxHXPzTCOuC8KdTQk8VI6mOTgO0qJSUlXAJXm56txT232hvgc/GAByA7Q==" saltValue="JiYIdkA2zugMKyK3wrDRu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558</v>
      </c>
      <c r="G2" s="157"/>
      <c r="H2" s="158"/>
    </row>
    <row r="3" spans="1:8">
      <c r="A3" s="154" t="s">
        <v>551</v>
      </c>
      <c r="B3" s="159"/>
      <c r="C3" s="160"/>
      <c r="D3" s="161">
        <v>21663</v>
      </c>
      <c r="E3" s="162"/>
      <c r="F3" s="163">
        <v>57122</v>
      </c>
      <c r="G3" s="164"/>
      <c r="H3" s="165"/>
    </row>
    <row r="4" spans="1:8">
      <c r="A4" s="166"/>
      <c r="B4" s="167"/>
      <c r="C4" s="168"/>
      <c r="D4" s="169">
        <v>14908</v>
      </c>
      <c r="E4" s="170"/>
      <c r="F4" s="171">
        <v>36191</v>
      </c>
      <c r="G4" s="172"/>
      <c r="H4" s="173"/>
    </row>
    <row r="5" spans="1:8">
      <c r="A5" s="154" t="s">
        <v>553</v>
      </c>
      <c r="B5" s="159"/>
      <c r="C5" s="160"/>
      <c r="D5" s="161">
        <v>20991</v>
      </c>
      <c r="E5" s="162"/>
      <c r="F5" s="163">
        <v>53655</v>
      </c>
      <c r="G5" s="164"/>
      <c r="H5" s="165"/>
    </row>
    <row r="6" spans="1:8">
      <c r="A6" s="166"/>
      <c r="B6" s="167"/>
      <c r="C6" s="168"/>
      <c r="D6" s="169">
        <v>12305</v>
      </c>
      <c r="E6" s="170"/>
      <c r="F6" s="171">
        <v>32719</v>
      </c>
      <c r="G6" s="172"/>
      <c r="H6" s="173"/>
    </row>
    <row r="7" spans="1:8">
      <c r="A7" s="154" t="s">
        <v>554</v>
      </c>
      <c r="B7" s="159"/>
      <c r="C7" s="160"/>
      <c r="D7" s="161">
        <v>14014</v>
      </c>
      <c r="E7" s="162"/>
      <c r="F7" s="163">
        <v>53869</v>
      </c>
      <c r="G7" s="164"/>
      <c r="H7" s="165"/>
    </row>
    <row r="8" spans="1:8">
      <c r="A8" s="166"/>
      <c r="B8" s="167"/>
      <c r="C8" s="168"/>
      <c r="D8" s="169">
        <v>10375</v>
      </c>
      <c r="E8" s="170"/>
      <c r="F8" s="171">
        <v>35046</v>
      </c>
      <c r="G8" s="172"/>
      <c r="H8" s="173"/>
    </row>
    <row r="9" spans="1:8">
      <c r="A9" s="154" t="s">
        <v>555</v>
      </c>
      <c r="B9" s="159"/>
      <c r="C9" s="160"/>
      <c r="D9" s="161">
        <v>20473</v>
      </c>
      <c r="E9" s="162"/>
      <c r="F9" s="163">
        <v>59119</v>
      </c>
      <c r="G9" s="164"/>
      <c r="H9" s="165"/>
    </row>
    <row r="10" spans="1:8">
      <c r="A10" s="166"/>
      <c r="B10" s="167"/>
      <c r="C10" s="168"/>
      <c r="D10" s="169">
        <v>16080</v>
      </c>
      <c r="E10" s="170"/>
      <c r="F10" s="171">
        <v>29900</v>
      </c>
      <c r="G10" s="172"/>
      <c r="H10" s="173"/>
    </row>
    <row r="11" spans="1:8">
      <c r="A11" s="154" t="s">
        <v>556</v>
      </c>
      <c r="B11" s="159"/>
      <c r="C11" s="160"/>
      <c r="D11" s="161">
        <v>29329</v>
      </c>
      <c r="E11" s="162"/>
      <c r="F11" s="163">
        <v>53895</v>
      </c>
      <c r="G11" s="164"/>
      <c r="H11" s="165"/>
    </row>
    <row r="12" spans="1:8">
      <c r="A12" s="166"/>
      <c r="B12" s="167"/>
      <c r="C12" s="174"/>
      <c r="D12" s="169">
        <v>22244</v>
      </c>
      <c r="E12" s="170"/>
      <c r="F12" s="171">
        <v>31224</v>
      </c>
      <c r="G12" s="172"/>
      <c r="H12" s="173"/>
    </row>
    <row r="13" spans="1:8">
      <c r="A13" s="154"/>
      <c r="B13" s="159"/>
      <c r="C13" s="175"/>
      <c r="D13" s="176">
        <v>21294</v>
      </c>
      <c r="E13" s="177"/>
      <c r="F13" s="178">
        <v>55532</v>
      </c>
      <c r="G13" s="179"/>
      <c r="H13" s="165"/>
    </row>
    <row r="14" spans="1:8">
      <c r="A14" s="166"/>
      <c r="B14" s="167"/>
      <c r="C14" s="168"/>
      <c r="D14" s="169">
        <v>15182</v>
      </c>
      <c r="E14" s="170"/>
      <c r="F14" s="171">
        <v>33016</v>
      </c>
      <c r="G14" s="172"/>
      <c r="H14" s="173"/>
    </row>
    <row r="17" spans="1:11">
      <c r="A17" s="150" t="s">
        <v>52</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53</v>
      </c>
      <c r="B19" s="180">
        <f>ROUND(VALUE(SUBSTITUTE(実質収支比率等に係る経年分析!F$48,"▲","-")),2)</f>
        <v>6.09</v>
      </c>
      <c r="C19" s="180">
        <f>ROUND(VALUE(SUBSTITUTE(実質収支比率等に係る経年分析!G$48,"▲","-")),2)</f>
        <v>6.6</v>
      </c>
      <c r="D19" s="180">
        <f>ROUND(VALUE(SUBSTITUTE(実質収支比率等に係る経年分析!H$48,"▲","-")),2)</f>
        <v>7.27</v>
      </c>
      <c r="E19" s="180">
        <f>ROUND(VALUE(SUBSTITUTE(実質収支比率等に係る経年分析!I$48,"▲","-")),2)</f>
        <v>8.43</v>
      </c>
      <c r="F19" s="180">
        <f>ROUND(VALUE(SUBSTITUTE(実質収支比率等に係る経年分析!J$48,"▲","-")),2)</f>
        <v>10.63</v>
      </c>
    </row>
    <row r="20" spans="1:11">
      <c r="A20" s="180" t="s">
        <v>54</v>
      </c>
      <c r="B20" s="180">
        <f>ROUND(VALUE(SUBSTITUTE(実質収支比率等に係る経年分析!F$47,"▲","-")),2)</f>
        <v>34.909999999999997</v>
      </c>
      <c r="C20" s="180">
        <f>ROUND(VALUE(SUBSTITUTE(実質収支比率等に係る経年分析!G$47,"▲","-")),2)</f>
        <v>34.03</v>
      </c>
      <c r="D20" s="180">
        <f>ROUND(VALUE(SUBSTITUTE(実質収支比率等に係る経年分析!H$47,"▲","-")),2)</f>
        <v>33.94</v>
      </c>
      <c r="E20" s="180">
        <f>ROUND(VALUE(SUBSTITUTE(実質収支比率等に係る経年分析!I$47,"▲","-")),2)</f>
        <v>34.03</v>
      </c>
      <c r="F20" s="180">
        <f>ROUND(VALUE(SUBSTITUTE(実質収支比率等に係る経年分析!J$47,"▲","-")),2)</f>
        <v>34.69</v>
      </c>
    </row>
    <row r="21" spans="1:11">
      <c r="A21" s="180" t="s">
        <v>55</v>
      </c>
      <c r="B21" s="180">
        <f>IF(ISNUMBER(VALUE(SUBSTITUTE(実質収支比率等に係る経年分析!F$49,"▲","-"))),ROUND(VALUE(SUBSTITUTE(実質収支比率等に係る経年分析!F$49,"▲","-")),2),NA())</f>
        <v>-5.05</v>
      </c>
      <c r="C21" s="180">
        <f>IF(ISNUMBER(VALUE(SUBSTITUTE(実質収支比率等に係る経年分析!G$49,"▲","-"))),ROUND(VALUE(SUBSTITUTE(実質収支比率等に係る経年分析!G$49,"▲","-")),2),NA())</f>
        <v>-0.92</v>
      </c>
      <c r="D21" s="180">
        <f>IF(ISNUMBER(VALUE(SUBSTITUTE(実質収支比率等に係る経年分析!H$49,"▲","-"))),ROUND(VALUE(SUBSTITUTE(実質収支比率等に係る経年分析!H$49,"▲","-")),2),NA())</f>
        <v>0.71</v>
      </c>
      <c r="E21" s="180">
        <f>IF(ISNUMBER(VALUE(SUBSTITUTE(実質収支比率等に係る経年分析!I$49,"▲","-"))),ROUND(VALUE(SUBSTITUTE(実質収支比率等に係る経年分析!I$49,"▲","-")),2),NA())</f>
        <v>1.1599999999999999</v>
      </c>
      <c r="F21" s="180">
        <f>IF(ISNUMBER(VALUE(SUBSTITUTE(実質収支比率等に係る経年分析!J$49,"▲","-"))),ROUND(VALUE(SUBSTITUTE(実質収支比率等に係る経年分析!J$49,"▲","-")),2),NA())</f>
        <v>6.19</v>
      </c>
    </row>
    <row r="24" spans="1:11">
      <c r="A24" s="150" t="s">
        <v>56</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1.38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1.79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1.88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1.61</v>
      </c>
    </row>
    <row r="33" spans="1:16">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3.61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5.26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3.28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5.27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3.44</v>
      </c>
    </row>
    <row r="34" spans="1:16">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4.24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5.36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5.17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4.07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3.82</v>
      </c>
    </row>
    <row r="35" spans="1:16">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11.48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11.89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11.72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9.52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10.38</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6.08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6.59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7.27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8.42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10.62</v>
      </c>
    </row>
    <row r="39" spans="1:16">
      <c r="A39" s="150" t="s">
        <v>59</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695</v>
      </c>
      <c r="E42" s="182"/>
      <c r="F42" s="182"/>
      <c r="G42" s="182">
        <f>'実質公債費比率（分子）の構造'!L$52</f>
        <v>649</v>
      </c>
      <c r="H42" s="182"/>
      <c r="I42" s="182"/>
      <c r="J42" s="182">
        <f>'実質公債費比率（分子）の構造'!M$52</f>
        <v>628</v>
      </c>
      <c r="K42" s="182"/>
      <c r="L42" s="182"/>
      <c r="M42" s="182">
        <f>'実質公債費比率（分子）の構造'!N$52</f>
        <v>602</v>
      </c>
      <c r="N42" s="182"/>
      <c r="O42" s="182"/>
      <c r="P42" s="182">
        <f>'実質公債費比率（分子）の構造'!O$52</f>
        <v>585</v>
      </c>
    </row>
    <row r="43" spans="1:16">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64</v>
      </c>
      <c r="B44" s="182">
        <f>'実質公債費比率（分子）の構造'!K$50</f>
        <v>0</v>
      </c>
      <c r="C44" s="182"/>
      <c r="D44" s="182"/>
      <c r="E44" s="182">
        <f>'実質公債費比率（分子）の構造'!L$50</f>
        <v>0</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65</v>
      </c>
      <c r="B45" s="182">
        <f>'実質公債費比率（分子）の構造'!K$49</f>
        <v>89</v>
      </c>
      <c r="C45" s="182"/>
      <c r="D45" s="182"/>
      <c r="E45" s="182">
        <f>'実質公債費比率（分子）の構造'!L$49</f>
        <v>28</v>
      </c>
      <c r="F45" s="182"/>
      <c r="G45" s="182"/>
      <c r="H45" s="182">
        <f>'実質公債費比率（分子）の構造'!M$49</f>
        <v>11</v>
      </c>
      <c r="I45" s="182"/>
      <c r="J45" s="182"/>
      <c r="K45" s="182">
        <f>'実質公債費比率（分子）の構造'!N$49</f>
        <v>3</v>
      </c>
      <c r="L45" s="182"/>
      <c r="M45" s="182"/>
      <c r="N45" s="182">
        <f>'実質公債費比率（分子）の構造'!O$49</f>
        <v>27</v>
      </c>
      <c r="O45" s="182"/>
      <c r="P45" s="182"/>
    </row>
    <row r="46" spans="1:16">
      <c r="A46" s="182" t="s">
        <v>66</v>
      </c>
      <c r="B46" s="182">
        <f>'実質公債費比率（分子）の構造'!K$48</f>
        <v>285</v>
      </c>
      <c r="C46" s="182"/>
      <c r="D46" s="182"/>
      <c r="E46" s="182">
        <f>'実質公債費比率（分子）の構造'!L$48</f>
        <v>188</v>
      </c>
      <c r="F46" s="182"/>
      <c r="G46" s="182"/>
      <c r="H46" s="182">
        <f>'実質公債費比率（分子）の構造'!M$48</f>
        <v>179</v>
      </c>
      <c r="I46" s="182"/>
      <c r="J46" s="182"/>
      <c r="K46" s="182">
        <f>'実質公債費比率（分子）の構造'!N$48</f>
        <v>182</v>
      </c>
      <c r="L46" s="182"/>
      <c r="M46" s="182"/>
      <c r="N46" s="182">
        <f>'実質公債費比率（分子）の構造'!O$48</f>
        <v>189</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504</v>
      </c>
      <c r="C49" s="182"/>
      <c r="D49" s="182"/>
      <c r="E49" s="182">
        <f>'実質公債費比率（分子）の構造'!L$45</f>
        <v>528</v>
      </c>
      <c r="F49" s="182"/>
      <c r="G49" s="182"/>
      <c r="H49" s="182">
        <f>'実質公債費比率（分子）の構造'!M$45</f>
        <v>550</v>
      </c>
      <c r="I49" s="182"/>
      <c r="J49" s="182"/>
      <c r="K49" s="182">
        <f>'実質公債費比率（分子）の構造'!N$45</f>
        <v>541</v>
      </c>
      <c r="L49" s="182"/>
      <c r="M49" s="182"/>
      <c r="N49" s="182">
        <f>'実質公債費比率（分子）の構造'!O$45</f>
        <v>534</v>
      </c>
      <c r="O49" s="182"/>
      <c r="P49" s="182"/>
    </row>
    <row r="50" spans="1:16">
      <c r="A50" s="182" t="s">
        <v>70</v>
      </c>
      <c r="B50" s="182" t="e">
        <f>NA()</f>
        <v>#N/A</v>
      </c>
      <c r="C50" s="182">
        <f>IF(ISNUMBER('実質公債費比率（分子）の構造'!K$53),'実質公債費比率（分子）の構造'!K$53,NA())</f>
        <v>183</v>
      </c>
      <c r="D50" s="182" t="e">
        <f>NA()</f>
        <v>#N/A</v>
      </c>
      <c r="E50" s="182" t="e">
        <f>NA()</f>
        <v>#N/A</v>
      </c>
      <c r="F50" s="182">
        <f>IF(ISNUMBER('実質公債費比率（分子）の構造'!L$53),'実質公債費比率（分子）の構造'!L$53,NA())</f>
        <v>95</v>
      </c>
      <c r="G50" s="182" t="e">
        <f>NA()</f>
        <v>#N/A</v>
      </c>
      <c r="H50" s="182" t="e">
        <f>NA()</f>
        <v>#N/A</v>
      </c>
      <c r="I50" s="182">
        <f>IF(ISNUMBER('実質公債費比率（分子）の構造'!M$53),'実質公債費比率（分子）の構造'!M$53,NA())</f>
        <v>112</v>
      </c>
      <c r="J50" s="182" t="e">
        <f>NA()</f>
        <v>#N/A</v>
      </c>
      <c r="K50" s="182" t="e">
        <f>NA()</f>
        <v>#N/A</v>
      </c>
      <c r="L50" s="182">
        <f>IF(ISNUMBER('実質公債費比率（分子）の構造'!N$53),'実質公債費比率（分子）の構造'!N$53,NA())</f>
        <v>124</v>
      </c>
      <c r="M50" s="182" t="e">
        <f>NA()</f>
        <v>#N/A</v>
      </c>
      <c r="N50" s="182" t="e">
        <f>NA()</f>
        <v>#N/A</v>
      </c>
      <c r="O50" s="182">
        <f>IF(ISNUMBER('実質公債費比率（分子）の構造'!O$53),'実質公債費比率（分子）の構造'!O$53,NA())</f>
        <v>165</v>
      </c>
      <c r="P50" s="182" t="e">
        <f>NA()</f>
        <v>#N/A</v>
      </c>
    </row>
    <row r="53" spans="1:16">
      <c r="A53" s="150" t="s">
        <v>71</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7182</v>
      </c>
      <c r="E56" s="181"/>
      <c r="F56" s="181"/>
      <c r="G56" s="181">
        <f>'将来負担比率（分子）の構造'!J$52</f>
        <v>7238</v>
      </c>
      <c r="H56" s="181"/>
      <c r="I56" s="181"/>
      <c r="J56" s="181">
        <f>'将来負担比率（分子）の構造'!K$52</f>
        <v>7532</v>
      </c>
      <c r="K56" s="181"/>
      <c r="L56" s="181"/>
      <c r="M56" s="181">
        <f>'将来負担比率（分子）の構造'!L$52</f>
        <v>7836</v>
      </c>
      <c r="N56" s="181"/>
      <c r="O56" s="181"/>
      <c r="P56" s="181">
        <f>'将来負担比率（分子）の構造'!M$52</f>
        <v>8098</v>
      </c>
    </row>
    <row r="57" spans="1:16">
      <c r="A57" s="181" t="s">
        <v>41</v>
      </c>
      <c r="B57" s="181"/>
      <c r="C57" s="181"/>
      <c r="D57" s="181">
        <f>'将来負担比率（分子）の構造'!I$51</f>
        <v>21</v>
      </c>
      <c r="E57" s="181"/>
      <c r="F57" s="181"/>
      <c r="G57" s="181">
        <f>'将来負担比率（分子）の構造'!J$51</f>
        <v>18</v>
      </c>
      <c r="H57" s="181"/>
      <c r="I57" s="181"/>
      <c r="J57" s="181">
        <f>'将来負担比率（分子）の構造'!K$51</f>
        <v>16</v>
      </c>
      <c r="K57" s="181"/>
      <c r="L57" s="181"/>
      <c r="M57" s="181">
        <f>'将来負担比率（分子）の構造'!L$51</f>
        <v>14</v>
      </c>
      <c r="N57" s="181"/>
      <c r="O57" s="181"/>
      <c r="P57" s="181">
        <f>'将来負担比率（分子）の構造'!M$51</f>
        <v>11</v>
      </c>
    </row>
    <row r="58" spans="1:16">
      <c r="A58" s="181" t="s">
        <v>40</v>
      </c>
      <c r="B58" s="181"/>
      <c r="C58" s="181"/>
      <c r="D58" s="181">
        <f>'将来負担比率（分子）の構造'!I$50</f>
        <v>4237</v>
      </c>
      <c r="E58" s="181"/>
      <c r="F58" s="181"/>
      <c r="G58" s="181">
        <f>'将来負担比率（分子）の構造'!J$50</f>
        <v>4333</v>
      </c>
      <c r="H58" s="181"/>
      <c r="I58" s="181"/>
      <c r="J58" s="181">
        <f>'将来負担比率（分子）の構造'!K$50</f>
        <v>4785</v>
      </c>
      <c r="K58" s="181"/>
      <c r="L58" s="181"/>
      <c r="M58" s="181">
        <f>'将来負担比率（分子）の構造'!L$50</f>
        <v>4763</v>
      </c>
      <c r="N58" s="181"/>
      <c r="O58" s="181"/>
      <c r="P58" s="181">
        <f>'将来負担比率（分子）の構造'!M$50</f>
        <v>5091</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34</v>
      </c>
      <c r="B62" s="181" t="str">
        <f>'将来負担比率（分子）の構造'!I$45</f>
        <v>-</v>
      </c>
      <c r="C62" s="181"/>
      <c r="D62" s="181"/>
      <c r="E62" s="181" t="str">
        <f>'将来負担比率（分子）の構造'!J$45</f>
        <v>-</v>
      </c>
      <c r="F62" s="181"/>
      <c r="G62" s="181"/>
      <c r="H62" s="181" t="str">
        <f>'将来負担比率（分子）の構造'!K$45</f>
        <v>-</v>
      </c>
      <c r="I62" s="181"/>
      <c r="J62" s="181"/>
      <c r="K62" s="181" t="str">
        <f>'将来負担比率（分子）の構造'!L$45</f>
        <v>-</v>
      </c>
      <c r="L62" s="181"/>
      <c r="M62" s="181"/>
      <c r="N62" s="181" t="str">
        <f>'将来負担比率（分子）の構造'!M$45</f>
        <v>-</v>
      </c>
      <c r="O62" s="181"/>
      <c r="P62" s="181"/>
    </row>
    <row r="63" spans="1:16">
      <c r="A63" s="181" t="s">
        <v>33</v>
      </c>
      <c r="B63" s="181">
        <f>'将来負担比率（分子）の構造'!I$44</f>
        <v>251</v>
      </c>
      <c r="C63" s="181"/>
      <c r="D63" s="181"/>
      <c r="E63" s="181">
        <f>'将来負担比率（分子）の構造'!J$44</f>
        <v>184</v>
      </c>
      <c r="F63" s="181"/>
      <c r="G63" s="181"/>
      <c r="H63" s="181">
        <f>'将来負担比率（分子）の構造'!K$44</f>
        <v>739</v>
      </c>
      <c r="I63" s="181"/>
      <c r="J63" s="181"/>
      <c r="K63" s="181">
        <f>'将来負担比率（分子）の構造'!L$44</f>
        <v>1375</v>
      </c>
      <c r="L63" s="181"/>
      <c r="M63" s="181"/>
      <c r="N63" s="181">
        <f>'将来負担比率（分子）の構造'!M$44</f>
        <v>1354</v>
      </c>
      <c r="O63" s="181"/>
      <c r="P63" s="181"/>
    </row>
    <row r="64" spans="1:16">
      <c r="A64" s="181" t="s">
        <v>32</v>
      </c>
      <c r="B64" s="181">
        <f>'将来負担比率（分子）の構造'!I$43</f>
        <v>2452</v>
      </c>
      <c r="C64" s="181"/>
      <c r="D64" s="181"/>
      <c r="E64" s="181">
        <f>'将来負担比率（分子）の構造'!J$43</f>
        <v>2402</v>
      </c>
      <c r="F64" s="181"/>
      <c r="G64" s="181"/>
      <c r="H64" s="181">
        <f>'将来負担比率（分子）の構造'!K$43</f>
        <v>2139</v>
      </c>
      <c r="I64" s="181"/>
      <c r="J64" s="181"/>
      <c r="K64" s="181">
        <f>'将来負担比率（分子）の構造'!L$43</f>
        <v>2000</v>
      </c>
      <c r="L64" s="181"/>
      <c r="M64" s="181"/>
      <c r="N64" s="181">
        <f>'将来負担比率（分子）の構造'!M$43</f>
        <v>2074</v>
      </c>
      <c r="O64" s="181"/>
      <c r="P64" s="181"/>
    </row>
    <row r="65" spans="1:16">
      <c r="A65" s="181" t="s">
        <v>31</v>
      </c>
      <c r="B65" s="181">
        <f>'将来負担比率（分子）の構造'!I$42</f>
        <v>0</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30</v>
      </c>
      <c r="B66" s="181">
        <f>'将来負担比率（分子）の構造'!I$41</f>
        <v>5437</v>
      </c>
      <c r="C66" s="181"/>
      <c r="D66" s="181"/>
      <c r="E66" s="181">
        <f>'将来負担比率（分子）の構造'!J$41</f>
        <v>5568</v>
      </c>
      <c r="F66" s="181"/>
      <c r="G66" s="181"/>
      <c r="H66" s="181">
        <f>'将来負担比率（分子）の構造'!K$41</f>
        <v>5689</v>
      </c>
      <c r="I66" s="181"/>
      <c r="J66" s="181"/>
      <c r="K66" s="181">
        <f>'将来負担比率（分子）の構造'!L$41</f>
        <v>5962</v>
      </c>
      <c r="L66" s="181"/>
      <c r="M66" s="181"/>
      <c r="N66" s="181">
        <f>'将来負担比率（分子）の構造'!M$41</f>
        <v>6458</v>
      </c>
      <c r="O66" s="181"/>
      <c r="P66" s="181"/>
    </row>
    <row r="67" spans="1:16">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75</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76</v>
      </c>
      <c r="B72" s="185">
        <f>基金残高に係る経年分析!F55</f>
        <v>1900</v>
      </c>
      <c r="C72" s="185">
        <f>基金残高に係る経年分析!G55</f>
        <v>1900</v>
      </c>
      <c r="D72" s="185">
        <f>基金残高に係る経年分析!H55</f>
        <v>2102</v>
      </c>
    </row>
    <row r="73" spans="1:16">
      <c r="A73" s="184" t="s">
        <v>77</v>
      </c>
      <c r="B73" s="185">
        <f>基金残高に係る経年分析!F56</f>
        <v>148</v>
      </c>
      <c r="C73" s="185">
        <f>基金残高に係る経年分析!G56</f>
        <v>148</v>
      </c>
      <c r="D73" s="185">
        <f>基金残高に係る経年分析!H56</f>
        <v>148</v>
      </c>
    </row>
    <row r="74" spans="1:16">
      <c r="A74" s="184" t="s">
        <v>78</v>
      </c>
      <c r="B74" s="185">
        <f>基金残高に係る経年分析!F57</f>
        <v>2050</v>
      </c>
      <c r="C74" s="185">
        <f>基金残高に係る経年分析!G57</f>
        <v>2026</v>
      </c>
      <c r="D74" s="185">
        <f>基金残高に係る経年分析!H57</f>
        <v>1992</v>
      </c>
    </row>
  </sheetData>
  <sheetProtection algorithmName="SHA-512" hashValue="mPqrJlBOzVL3KAbY3Y3TtPBOrSdonqFYmxiLIc5fFuoaDBLVHiXI53A1gyw2a9Sztm37HRSd7+ayU8kP3rQH8Q==" saltValue="bzk7IHyOtb7dVhp+KaHNt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211</v>
      </c>
      <c r="DI1" s="800"/>
      <c r="DJ1" s="800"/>
      <c r="DK1" s="800"/>
      <c r="DL1" s="800"/>
      <c r="DM1" s="800"/>
      <c r="DN1" s="801"/>
      <c r="DO1" s="226"/>
      <c r="DP1" s="799" t="s">
        <v>212</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214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217</v>
      </c>
      <c r="S4" s="742"/>
      <c r="T4" s="742"/>
      <c r="U4" s="742"/>
      <c r="V4" s="742"/>
      <c r="W4" s="742"/>
      <c r="X4" s="742"/>
      <c r="Y4" s="743"/>
      <c r="Z4" s="741" t="s">
        <v>218</v>
      </c>
      <c r="AA4" s="742"/>
      <c r="AB4" s="742"/>
      <c r="AC4" s="743"/>
      <c r="AD4" s="741" t="s">
        <v>219</v>
      </c>
      <c r="AE4" s="742"/>
      <c r="AF4" s="742"/>
      <c r="AG4" s="742"/>
      <c r="AH4" s="742"/>
      <c r="AI4" s="742"/>
      <c r="AJ4" s="742"/>
      <c r="AK4" s="743"/>
      <c r="AL4" s="741" t="s">
        <v>218</v>
      </c>
      <c r="AM4" s="742"/>
      <c r="AN4" s="742"/>
      <c r="AO4" s="743"/>
      <c r="AP4" s="802" t="s">
        <v>220</v>
      </c>
      <c r="AQ4" s="802"/>
      <c r="AR4" s="802"/>
      <c r="AS4" s="802"/>
      <c r="AT4" s="802"/>
      <c r="AU4" s="802"/>
      <c r="AV4" s="802"/>
      <c r="AW4" s="802"/>
      <c r="AX4" s="802"/>
      <c r="AY4" s="802"/>
      <c r="AZ4" s="802"/>
      <c r="BA4" s="802"/>
      <c r="BB4" s="802"/>
      <c r="BC4" s="802"/>
      <c r="BD4" s="802"/>
      <c r="BE4" s="802"/>
      <c r="BF4" s="802"/>
      <c r="BG4" s="802" t="s">
        <v>221</v>
      </c>
      <c r="BH4" s="802"/>
      <c r="BI4" s="802"/>
      <c r="BJ4" s="802"/>
      <c r="BK4" s="802"/>
      <c r="BL4" s="802"/>
      <c r="BM4" s="802"/>
      <c r="BN4" s="802"/>
      <c r="BO4" s="802" t="s">
        <v>218</v>
      </c>
      <c r="BP4" s="802"/>
      <c r="BQ4" s="802"/>
      <c r="BR4" s="802"/>
      <c r="BS4" s="802" t="s">
        <v>222</v>
      </c>
      <c r="BT4" s="802"/>
      <c r="BU4" s="802"/>
      <c r="BV4" s="802"/>
      <c r="BW4" s="802"/>
      <c r="BX4" s="802"/>
      <c r="BY4" s="802"/>
      <c r="BZ4" s="802"/>
      <c r="CA4" s="802"/>
      <c r="CB4" s="802"/>
      <c r="CD4" s="784" t="s">
        <v>223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46" t="s">
        <v>224</v>
      </c>
      <c r="C5" s="747"/>
      <c r="D5" s="747"/>
      <c r="E5" s="747"/>
      <c r="F5" s="747"/>
      <c r="G5" s="747"/>
      <c r="H5" s="747"/>
      <c r="I5" s="747"/>
      <c r="J5" s="747"/>
      <c r="K5" s="747"/>
      <c r="L5" s="747"/>
      <c r="M5" s="747"/>
      <c r="N5" s="747"/>
      <c r="O5" s="747"/>
      <c r="P5" s="747"/>
      <c r="Q5" s="748"/>
      <c r="R5" s="735">
        <v>3726213</v>
      </c>
      <c r="S5" s="736"/>
      <c r="T5" s="736"/>
      <c r="U5" s="736"/>
      <c r="V5" s="736"/>
      <c r="W5" s="736"/>
      <c r="X5" s="736"/>
      <c r="Y5" s="779"/>
      <c r="Z5" s="797">
        <v>30.9</v>
      </c>
      <c r="AA5" s="797"/>
      <c r="AB5" s="797"/>
      <c r="AC5" s="797"/>
      <c r="AD5" s="798">
        <v>3726213</v>
      </c>
      <c r="AE5" s="798"/>
      <c r="AF5" s="798"/>
      <c r="AG5" s="798"/>
      <c r="AH5" s="798"/>
      <c r="AI5" s="798"/>
      <c r="AJ5" s="798"/>
      <c r="AK5" s="798"/>
      <c r="AL5" s="780">
        <v>66.2</v>
      </c>
      <c r="AM5" s="751"/>
      <c r="AN5" s="751"/>
      <c r="AO5" s="781"/>
      <c r="AP5" s="746" t="s">
        <v>225</v>
      </c>
      <c r="AQ5" s="747"/>
      <c r="AR5" s="747"/>
      <c r="AS5" s="747"/>
      <c r="AT5" s="747"/>
      <c r="AU5" s="747"/>
      <c r="AV5" s="747"/>
      <c r="AW5" s="747"/>
      <c r="AX5" s="747"/>
      <c r="AY5" s="747"/>
      <c r="AZ5" s="747"/>
      <c r="BA5" s="747"/>
      <c r="BB5" s="747"/>
      <c r="BC5" s="747"/>
      <c r="BD5" s="747"/>
      <c r="BE5" s="747"/>
      <c r="BF5" s="748"/>
      <c r="BG5" s="680">
        <v>3726213</v>
      </c>
      <c r="BH5" s="681"/>
      <c r="BI5" s="681"/>
      <c r="BJ5" s="681"/>
      <c r="BK5" s="681"/>
      <c r="BL5" s="681"/>
      <c r="BM5" s="681"/>
      <c r="BN5" s="682"/>
      <c r="BO5" s="713">
        <v>100</v>
      </c>
      <c r="BP5" s="713"/>
      <c r="BQ5" s="713"/>
      <c r="BR5" s="713"/>
      <c r="BS5" s="714" t="s">
        <v>174</v>
      </c>
      <c r="BT5" s="714"/>
      <c r="BU5" s="714"/>
      <c r="BV5" s="714"/>
      <c r="BW5" s="714"/>
      <c r="BX5" s="714"/>
      <c r="BY5" s="714"/>
      <c r="BZ5" s="714"/>
      <c r="CA5" s="714"/>
      <c r="CB5" s="777"/>
      <c r="CD5" s="784" t="s">
        <v>220</v>
      </c>
      <c r="CE5" s="785"/>
      <c r="CF5" s="785"/>
      <c r="CG5" s="785"/>
      <c r="CH5" s="785"/>
      <c r="CI5" s="785"/>
      <c r="CJ5" s="785"/>
      <c r="CK5" s="785"/>
      <c r="CL5" s="785"/>
      <c r="CM5" s="785"/>
      <c r="CN5" s="785"/>
      <c r="CO5" s="785"/>
      <c r="CP5" s="785"/>
      <c r="CQ5" s="786"/>
      <c r="CR5" s="784" t="s">
        <v>226</v>
      </c>
      <c r="CS5" s="785"/>
      <c r="CT5" s="785"/>
      <c r="CU5" s="785"/>
      <c r="CV5" s="785"/>
      <c r="CW5" s="785"/>
      <c r="CX5" s="785"/>
      <c r="CY5" s="786"/>
      <c r="CZ5" s="784" t="s">
        <v>218</v>
      </c>
      <c r="DA5" s="785"/>
      <c r="DB5" s="785"/>
      <c r="DC5" s="786"/>
      <c r="DD5" s="784" t="s">
        <v>227</v>
      </c>
      <c r="DE5" s="785"/>
      <c r="DF5" s="785"/>
      <c r="DG5" s="785"/>
      <c r="DH5" s="785"/>
      <c r="DI5" s="785"/>
      <c r="DJ5" s="785"/>
      <c r="DK5" s="785"/>
      <c r="DL5" s="785"/>
      <c r="DM5" s="785"/>
      <c r="DN5" s="785"/>
      <c r="DO5" s="785"/>
      <c r="DP5" s="786"/>
      <c r="DQ5" s="784" t="s">
        <v>228</v>
      </c>
      <c r="DR5" s="785"/>
      <c r="DS5" s="785"/>
      <c r="DT5" s="785"/>
      <c r="DU5" s="785"/>
      <c r="DV5" s="785"/>
      <c r="DW5" s="785"/>
      <c r="DX5" s="785"/>
      <c r="DY5" s="785"/>
      <c r="DZ5" s="785"/>
      <c r="EA5" s="785"/>
      <c r="EB5" s="785"/>
      <c r="EC5" s="786"/>
    </row>
    <row r="6" spans="2:143" ht="11.25" customHeight="1">
      <c r="B6" s="677" t="s">
        <v>229</v>
      </c>
      <c r="C6" s="678"/>
      <c r="D6" s="678"/>
      <c r="E6" s="678"/>
      <c r="F6" s="678"/>
      <c r="G6" s="678"/>
      <c r="H6" s="678"/>
      <c r="I6" s="678"/>
      <c r="J6" s="678"/>
      <c r="K6" s="678"/>
      <c r="L6" s="678"/>
      <c r="M6" s="678"/>
      <c r="N6" s="678"/>
      <c r="O6" s="678"/>
      <c r="P6" s="678"/>
      <c r="Q6" s="679"/>
      <c r="R6" s="680">
        <v>86607</v>
      </c>
      <c r="S6" s="681"/>
      <c r="T6" s="681"/>
      <c r="U6" s="681"/>
      <c r="V6" s="681"/>
      <c r="W6" s="681"/>
      <c r="X6" s="681"/>
      <c r="Y6" s="682"/>
      <c r="Z6" s="713">
        <v>0.7</v>
      </c>
      <c r="AA6" s="713"/>
      <c r="AB6" s="713"/>
      <c r="AC6" s="713"/>
      <c r="AD6" s="714">
        <v>86607</v>
      </c>
      <c r="AE6" s="714"/>
      <c r="AF6" s="714"/>
      <c r="AG6" s="714"/>
      <c r="AH6" s="714"/>
      <c r="AI6" s="714"/>
      <c r="AJ6" s="714"/>
      <c r="AK6" s="714"/>
      <c r="AL6" s="683">
        <v>1.5</v>
      </c>
      <c r="AM6" s="684"/>
      <c r="AN6" s="684"/>
      <c r="AO6" s="715"/>
      <c r="AP6" s="677" t="s">
        <v>230</v>
      </c>
      <c r="AQ6" s="678"/>
      <c r="AR6" s="678"/>
      <c r="AS6" s="678"/>
      <c r="AT6" s="678"/>
      <c r="AU6" s="678"/>
      <c r="AV6" s="678"/>
      <c r="AW6" s="678"/>
      <c r="AX6" s="678"/>
      <c r="AY6" s="678"/>
      <c r="AZ6" s="678"/>
      <c r="BA6" s="678"/>
      <c r="BB6" s="678"/>
      <c r="BC6" s="678"/>
      <c r="BD6" s="678"/>
      <c r="BE6" s="678"/>
      <c r="BF6" s="679"/>
      <c r="BG6" s="680">
        <v>3726213</v>
      </c>
      <c r="BH6" s="681"/>
      <c r="BI6" s="681"/>
      <c r="BJ6" s="681"/>
      <c r="BK6" s="681"/>
      <c r="BL6" s="681"/>
      <c r="BM6" s="681"/>
      <c r="BN6" s="682"/>
      <c r="BO6" s="713">
        <v>100</v>
      </c>
      <c r="BP6" s="713"/>
      <c r="BQ6" s="713"/>
      <c r="BR6" s="713"/>
      <c r="BS6" s="714" t="s">
        <v>231</v>
      </c>
      <c r="BT6" s="714"/>
      <c r="BU6" s="714"/>
      <c r="BV6" s="714"/>
      <c r="BW6" s="714"/>
      <c r="BX6" s="714"/>
      <c r="BY6" s="714"/>
      <c r="BZ6" s="714"/>
      <c r="CA6" s="714"/>
      <c r="CB6" s="777"/>
      <c r="CD6" s="738" t="s">
        <v>232</v>
      </c>
      <c r="CE6" s="739"/>
      <c r="CF6" s="739"/>
      <c r="CG6" s="739"/>
      <c r="CH6" s="739"/>
      <c r="CI6" s="739"/>
      <c r="CJ6" s="739"/>
      <c r="CK6" s="739"/>
      <c r="CL6" s="739"/>
      <c r="CM6" s="739"/>
      <c r="CN6" s="739"/>
      <c r="CO6" s="739"/>
      <c r="CP6" s="739"/>
      <c r="CQ6" s="740"/>
      <c r="CR6" s="680">
        <v>116717</v>
      </c>
      <c r="CS6" s="681"/>
      <c r="CT6" s="681"/>
      <c r="CU6" s="681"/>
      <c r="CV6" s="681"/>
      <c r="CW6" s="681"/>
      <c r="CX6" s="681"/>
      <c r="CY6" s="682"/>
      <c r="CZ6" s="780">
        <v>1</v>
      </c>
      <c r="DA6" s="751"/>
      <c r="DB6" s="751"/>
      <c r="DC6" s="783"/>
      <c r="DD6" s="686" t="s">
        <v>231</v>
      </c>
      <c r="DE6" s="681"/>
      <c r="DF6" s="681"/>
      <c r="DG6" s="681"/>
      <c r="DH6" s="681"/>
      <c r="DI6" s="681"/>
      <c r="DJ6" s="681"/>
      <c r="DK6" s="681"/>
      <c r="DL6" s="681"/>
      <c r="DM6" s="681"/>
      <c r="DN6" s="681"/>
      <c r="DO6" s="681"/>
      <c r="DP6" s="682"/>
      <c r="DQ6" s="686">
        <v>116717</v>
      </c>
      <c r="DR6" s="681"/>
      <c r="DS6" s="681"/>
      <c r="DT6" s="681"/>
      <c r="DU6" s="681"/>
      <c r="DV6" s="681"/>
      <c r="DW6" s="681"/>
      <c r="DX6" s="681"/>
      <c r="DY6" s="681"/>
      <c r="DZ6" s="681"/>
      <c r="EA6" s="681"/>
      <c r="EB6" s="681"/>
      <c r="EC6" s="727"/>
    </row>
    <row r="7" spans="2:143" ht="11.25" customHeight="1">
      <c r="B7" s="677" t="s">
        <v>233</v>
      </c>
      <c r="C7" s="678"/>
      <c r="D7" s="678"/>
      <c r="E7" s="678"/>
      <c r="F7" s="678"/>
      <c r="G7" s="678"/>
      <c r="H7" s="678"/>
      <c r="I7" s="678"/>
      <c r="J7" s="678"/>
      <c r="K7" s="678"/>
      <c r="L7" s="678"/>
      <c r="M7" s="678"/>
      <c r="N7" s="678"/>
      <c r="O7" s="678"/>
      <c r="P7" s="678"/>
      <c r="Q7" s="679"/>
      <c r="R7" s="680">
        <v>4060</v>
      </c>
      <c r="S7" s="681"/>
      <c r="T7" s="681"/>
      <c r="U7" s="681"/>
      <c r="V7" s="681"/>
      <c r="W7" s="681"/>
      <c r="X7" s="681"/>
      <c r="Y7" s="682"/>
      <c r="Z7" s="713">
        <v>0</v>
      </c>
      <c r="AA7" s="713"/>
      <c r="AB7" s="713"/>
      <c r="AC7" s="713"/>
      <c r="AD7" s="714">
        <v>4060</v>
      </c>
      <c r="AE7" s="714"/>
      <c r="AF7" s="714"/>
      <c r="AG7" s="714"/>
      <c r="AH7" s="714"/>
      <c r="AI7" s="714"/>
      <c r="AJ7" s="714"/>
      <c r="AK7" s="714"/>
      <c r="AL7" s="683">
        <v>0.1</v>
      </c>
      <c r="AM7" s="684"/>
      <c r="AN7" s="684"/>
      <c r="AO7" s="715"/>
      <c r="AP7" s="677" t="s">
        <v>234</v>
      </c>
      <c r="AQ7" s="678"/>
      <c r="AR7" s="678"/>
      <c r="AS7" s="678"/>
      <c r="AT7" s="678"/>
      <c r="AU7" s="678"/>
      <c r="AV7" s="678"/>
      <c r="AW7" s="678"/>
      <c r="AX7" s="678"/>
      <c r="AY7" s="678"/>
      <c r="AZ7" s="678"/>
      <c r="BA7" s="678"/>
      <c r="BB7" s="678"/>
      <c r="BC7" s="678"/>
      <c r="BD7" s="678"/>
      <c r="BE7" s="678"/>
      <c r="BF7" s="679"/>
      <c r="BG7" s="680">
        <v>1640889</v>
      </c>
      <c r="BH7" s="681"/>
      <c r="BI7" s="681"/>
      <c r="BJ7" s="681"/>
      <c r="BK7" s="681"/>
      <c r="BL7" s="681"/>
      <c r="BM7" s="681"/>
      <c r="BN7" s="682"/>
      <c r="BO7" s="713">
        <v>44</v>
      </c>
      <c r="BP7" s="713"/>
      <c r="BQ7" s="713"/>
      <c r="BR7" s="713"/>
      <c r="BS7" s="714" t="s">
        <v>174</v>
      </c>
      <c r="BT7" s="714"/>
      <c r="BU7" s="714"/>
      <c r="BV7" s="714"/>
      <c r="BW7" s="714"/>
      <c r="BX7" s="714"/>
      <c r="BY7" s="714"/>
      <c r="BZ7" s="714"/>
      <c r="CA7" s="714"/>
      <c r="CB7" s="777"/>
      <c r="CD7" s="719" t="s">
        <v>235</v>
      </c>
      <c r="CE7" s="720"/>
      <c r="CF7" s="720"/>
      <c r="CG7" s="720"/>
      <c r="CH7" s="720"/>
      <c r="CI7" s="720"/>
      <c r="CJ7" s="720"/>
      <c r="CK7" s="720"/>
      <c r="CL7" s="720"/>
      <c r="CM7" s="720"/>
      <c r="CN7" s="720"/>
      <c r="CO7" s="720"/>
      <c r="CP7" s="720"/>
      <c r="CQ7" s="721"/>
      <c r="CR7" s="680">
        <v>3796498</v>
      </c>
      <c r="CS7" s="681"/>
      <c r="CT7" s="681"/>
      <c r="CU7" s="681"/>
      <c r="CV7" s="681"/>
      <c r="CW7" s="681"/>
      <c r="CX7" s="681"/>
      <c r="CY7" s="682"/>
      <c r="CZ7" s="713">
        <v>33.299999999999997</v>
      </c>
      <c r="DA7" s="713"/>
      <c r="DB7" s="713"/>
      <c r="DC7" s="713"/>
      <c r="DD7" s="686">
        <v>24601</v>
      </c>
      <c r="DE7" s="681"/>
      <c r="DF7" s="681"/>
      <c r="DG7" s="681"/>
      <c r="DH7" s="681"/>
      <c r="DI7" s="681"/>
      <c r="DJ7" s="681"/>
      <c r="DK7" s="681"/>
      <c r="DL7" s="681"/>
      <c r="DM7" s="681"/>
      <c r="DN7" s="681"/>
      <c r="DO7" s="681"/>
      <c r="DP7" s="682"/>
      <c r="DQ7" s="686">
        <v>1064294</v>
      </c>
      <c r="DR7" s="681"/>
      <c r="DS7" s="681"/>
      <c r="DT7" s="681"/>
      <c r="DU7" s="681"/>
      <c r="DV7" s="681"/>
      <c r="DW7" s="681"/>
      <c r="DX7" s="681"/>
      <c r="DY7" s="681"/>
      <c r="DZ7" s="681"/>
      <c r="EA7" s="681"/>
      <c r="EB7" s="681"/>
      <c r="EC7" s="727"/>
    </row>
    <row r="8" spans="2:143" ht="11.25" customHeight="1">
      <c r="B8" s="677" t="s">
        <v>236</v>
      </c>
      <c r="C8" s="678"/>
      <c r="D8" s="678"/>
      <c r="E8" s="678"/>
      <c r="F8" s="678"/>
      <c r="G8" s="678"/>
      <c r="H8" s="678"/>
      <c r="I8" s="678"/>
      <c r="J8" s="678"/>
      <c r="K8" s="678"/>
      <c r="L8" s="678"/>
      <c r="M8" s="678"/>
      <c r="N8" s="678"/>
      <c r="O8" s="678"/>
      <c r="P8" s="678"/>
      <c r="Q8" s="679"/>
      <c r="R8" s="680">
        <v>18858</v>
      </c>
      <c r="S8" s="681"/>
      <c r="T8" s="681"/>
      <c r="U8" s="681"/>
      <c r="V8" s="681"/>
      <c r="W8" s="681"/>
      <c r="X8" s="681"/>
      <c r="Y8" s="682"/>
      <c r="Z8" s="713">
        <v>0.2</v>
      </c>
      <c r="AA8" s="713"/>
      <c r="AB8" s="713"/>
      <c r="AC8" s="713"/>
      <c r="AD8" s="714">
        <v>18858</v>
      </c>
      <c r="AE8" s="714"/>
      <c r="AF8" s="714"/>
      <c r="AG8" s="714"/>
      <c r="AH8" s="714"/>
      <c r="AI8" s="714"/>
      <c r="AJ8" s="714"/>
      <c r="AK8" s="714"/>
      <c r="AL8" s="683">
        <v>0.3</v>
      </c>
      <c r="AM8" s="684"/>
      <c r="AN8" s="684"/>
      <c r="AO8" s="715"/>
      <c r="AP8" s="677" t="s">
        <v>237</v>
      </c>
      <c r="AQ8" s="678"/>
      <c r="AR8" s="678"/>
      <c r="AS8" s="678"/>
      <c r="AT8" s="678"/>
      <c r="AU8" s="678"/>
      <c r="AV8" s="678"/>
      <c r="AW8" s="678"/>
      <c r="AX8" s="678"/>
      <c r="AY8" s="678"/>
      <c r="AZ8" s="678"/>
      <c r="BA8" s="678"/>
      <c r="BB8" s="678"/>
      <c r="BC8" s="678"/>
      <c r="BD8" s="678"/>
      <c r="BE8" s="678"/>
      <c r="BF8" s="679"/>
      <c r="BG8" s="680">
        <v>48254</v>
      </c>
      <c r="BH8" s="681"/>
      <c r="BI8" s="681"/>
      <c r="BJ8" s="681"/>
      <c r="BK8" s="681"/>
      <c r="BL8" s="681"/>
      <c r="BM8" s="681"/>
      <c r="BN8" s="682"/>
      <c r="BO8" s="713">
        <v>1.3</v>
      </c>
      <c r="BP8" s="713"/>
      <c r="BQ8" s="713"/>
      <c r="BR8" s="713"/>
      <c r="BS8" s="686" t="s">
        <v>174</v>
      </c>
      <c r="BT8" s="681"/>
      <c r="BU8" s="681"/>
      <c r="BV8" s="681"/>
      <c r="BW8" s="681"/>
      <c r="BX8" s="681"/>
      <c r="BY8" s="681"/>
      <c r="BZ8" s="681"/>
      <c r="CA8" s="681"/>
      <c r="CB8" s="727"/>
      <c r="CD8" s="719" t="s">
        <v>238</v>
      </c>
      <c r="CE8" s="720"/>
      <c r="CF8" s="720"/>
      <c r="CG8" s="720"/>
      <c r="CH8" s="720"/>
      <c r="CI8" s="720"/>
      <c r="CJ8" s="720"/>
      <c r="CK8" s="720"/>
      <c r="CL8" s="720"/>
      <c r="CM8" s="720"/>
      <c r="CN8" s="720"/>
      <c r="CO8" s="720"/>
      <c r="CP8" s="720"/>
      <c r="CQ8" s="721"/>
      <c r="CR8" s="680">
        <v>3112930</v>
      </c>
      <c r="CS8" s="681"/>
      <c r="CT8" s="681"/>
      <c r="CU8" s="681"/>
      <c r="CV8" s="681"/>
      <c r="CW8" s="681"/>
      <c r="CX8" s="681"/>
      <c r="CY8" s="682"/>
      <c r="CZ8" s="713">
        <v>27.3</v>
      </c>
      <c r="DA8" s="713"/>
      <c r="DB8" s="713"/>
      <c r="DC8" s="713"/>
      <c r="DD8" s="686">
        <v>79679</v>
      </c>
      <c r="DE8" s="681"/>
      <c r="DF8" s="681"/>
      <c r="DG8" s="681"/>
      <c r="DH8" s="681"/>
      <c r="DI8" s="681"/>
      <c r="DJ8" s="681"/>
      <c r="DK8" s="681"/>
      <c r="DL8" s="681"/>
      <c r="DM8" s="681"/>
      <c r="DN8" s="681"/>
      <c r="DO8" s="681"/>
      <c r="DP8" s="682"/>
      <c r="DQ8" s="686">
        <v>1891527</v>
      </c>
      <c r="DR8" s="681"/>
      <c r="DS8" s="681"/>
      <c r="DT8" s="681"/>
      <c r="DU8" s="681"/>
      <c r="DV8" s="681"/>
      <c r="DW8" s="681"/>
      <c r="DX8" s="681"/>
      <c r="DY8" s="681"/>
      <c r="DZ8" s="681"/>
      <c r="EA8" s="681"/>
      <c r="EB8" s="681"/>
      <c r="EC8" s="727"/>
    </row>
    <row r="9" spans="2:143" ht="11.25" customHeight="1">
      <c r="B9" s="677" t="s">
        <v>239</v>
      </c>
      <c r="C9" s="678"/>
      <c r="D9" s="678"/>
      <c r="E9" s="678"/>
      <c r="F9" s="678"/>
      <c r="G9" s="678"/>
      <c r="H9" s="678"/>
      <c r="I9" s="678"/>
      <c r="J9" s="678"/>
      <c r="K9" s="678"/>
      <c r="L9" s="678"/>
      <c r="M9" s="678"/>
      <c r="N9" s="678"/>
      <c r="O9" s="678"/>
      <c r="P9" s="678"/>
      <c r="Q9" s="679"/>
      <c r="R9" s="680">
        <v>20453</v>
      </c>
      <c r="S9" s="681"/>
      <c r="T9" s="681"/>
      <c r="U9" s="681"/>
      <c r="V9" s="681"/>
      <c r="W9" s="681"/>
      <c r="X9" s="681"/>
      <c r="Y9" s="682"/>
      <c r="Z9" s="713">
        <v>0.2</v>
      </c>
      <c r="AA9" s="713"/>
      <c r="AB9" s="713"/>
      <c r="AC9" s="713"/>
      <c r="AD9" s="714">
        <v>20453</v>
      </c>
      <c r="AE9" s="714"/>
      <c r="AF9" s="714"/>
      <c r="AG9" s="714"/>
      <c r="AH9" s="714"/>
      <c r="AI9" s="714"/>
      <c r="AJ9" s="714"/>
      <c r="AK9" s="714"/>
      <c r="AL9" s="683">
        <v>0.4</v>
      </c>
      <c r="AM9" s="684"/>
      <c r="AN9" s="684"/>
      <c r="AO9" s="715"/>
      <c r="AP9" s="677" t="s">
        <v>240</v>
      </c>
      <c r="AQ9" s="678"/>
      <c r="AR9" s="678"/>
      <c r="AS9" s="678"/>
      <c r="AT9" s="678"/>
      <c r="AU9" s="678"/>
      <c r="AV9" s="678"/>
      <c r="AW9" s="678"/>
      <c r="AX9" s="678"/>
      <c r="AY9" s="678"/>
      <c r="AZ9" s="678"/>
      <c r="BA9" s="678"/>
      <c r="BB9" s="678"/>
      <c r="BC9" s="678"/>
      <c r="BD9" s="678"/>
      <c r="BE9" s="678"/>
      <c r="BF9" s="679"/>
      <c r="BG9" s="680">
        <v>1414333</v>
      </c>
      <c r="BH9" s="681"/>
      <c r="BI9" s="681"/>
      <c r="BJ9" s="681"/>
      <c r="BK9" s="681"/>
      <c r="BL9" s="681"/>
      <c r="BM9" s="681"/>
      <c r="BN9" s="682"/>
      <c r="BO9" s="713">
        <v>38</v>
      </c>
      <c r="BP9" s="713"/>
      <c r="BQ9" s="713"/>
      <c r="BR9" s="713"/>
      <c r="BS9" s="686" t="s">
        <v>231</v>
      </c>
      <c r="BT9" s="681"/>
      <c r="BU9" s="681"/>
      <c r="BV9" s="681"/>
      <c r="BW9" s="681"/>
      <c r="BX9" s="681"/>
      <c r="BY9" s="681"/>
      <c r="BZ9" s="681"/>
      <c r="CA9" s="681"/>
      <c r="CB9" s="727"/>
      <c r="CD9" s="719" t="s">
        <v>241</v>
      </c>
      <c r="CE9" s="720"/>
      <c r="CF9" s="720"/>
      <c r="CG9" s="720"/>
      <c r="CH9" s="720"/>
      <c r="CI9" s="720"/>
      <c r="CJ9" s="720"/>
      <c r="CK9" s="720"/>
      <c r="CL9" s="720"/>
      <c r="CM9" s="720"/>
      <c r="CN9" s="720"/>
      <c r="CO9" s="720"/>
      <c r="CP9" s="720"/>
      <c r="CQ9" s="721"/>
      <c r="CR9" s="680">
        <v>759165</v>
      </c>
      <c r="CS9" s="681"/>
      <c r="CT9" s="681"/>
      <c r="CU9" s="681"/>
      <c r="CV9" s="681"/>
      <c r="CW9" s="681"/>
      <c r="CX9" s="681"/>
      <c r="CY9" s="682"/>
      <c r="CZ9" s="713">
        <v>6.7</v>
      </c>
      <c r="DA9" s="713"/>
      <c r="DB9" s="713"/>
      <c r="DC9" s="713"/>
      <c r="DD9" s="686">
        <v>48459</v>
      </c>
      <c r="DE9" s="681"/>
      <c r="DF9" s="681"/>
      <c r="DG9" s="681"/>
      <c r="DH9" s="681"/>
      <c r="DI9" s="681"/>
      <c r="DJ9" s="681"/>
      <c r="DK9" s="681"/>
      <c r="DL9" s="681"/>
      <c r="DM9" s="681"/>
      <c r="DN9" s="681"/>
      <c r="DO9" s="681"/>
      <c r="DP9" s="682"/>
      <c r="DQ9" s="686">
        <v>579109</v>
      </c>
      <c r="DR9" s="681"/>
      <c r="DS9" s="681"/>
      <c r="DT9" s="681"/>
      <c r="DU9" s="681"/>
      <c r="DV9" s="681"/>
      <c r="DW9" s="681"/>
      <c r="DX9" s="681"/>
      <c r="DY9" s="681"/>
      <c r="DZ9" s="681"/>
      <c r="EA9" s="681"/>
      <c r="EB9" s="681"/>
      <c r="EC9" s="727"/>
    </row>
    <row r="10" spans="2:143" ht="11.25" customHeight="1">
      <c r="B10" s="677" t="s">
        <v>242</v>
      </c>
      <c r="C10" s="678"/>
      <c r="D10" s="678"/>
      <c r="E10" s="678"/>
      <c r="F10" s="678"/>
      <c r="G10" s="678"/>
      <c r="H10" s="678"/>
      <c r="I10" s="678"/>
      <c r="J10" s="678"/>
      <c r="K10" s="678"/>
      <c r="L10" s="678"/>
      <c r="M10" s="678"/>
      <c r="N10" s="678"/>
      <c r="O10" s="678"/>
      <c r="P10" s="678"/>
      <c r="Q10" s="679"/>
      <c r="R10" s="680" t="s">
        <v>174</v>
      </c>
      <c r="S10" s="681"/>
      <c r="T10" s="681"/>
      <c r="U10" s="681"/>
      <c r="V10" s="681"/>
      <c r="W10" s="681"/>
      <c r="X10" s="681"/>
      <c r="Y10" s="682"/>
      <c r="Z10" s="713" t="s">
        <v>174</v>
      </c>
      <c r="AA10" s="713"/>
      <c r="AB10" s="713"/>
      <c r="AC10" s="713"/>
      <c r="AD10" s="714" t="s">
        <v>174</v>
      </c>
      <c r="AE10" s="714"/>
      <c r="AF10" s="714"/>
      <c r="AG10" s="714"/>
      <c r="AH10" s="714"/>
      <c r="AI10" s="714"/>
      <c r="AJ10" s="714"/>
      <c r="AK10" s="714"/>
      <c r="AL10" s="683" t="s">
        <v>174</v>
      </c>
      <c r="AM10" s="684"/>
      <c r="AN10" s="684"/>
      <c r="AO10" s="715"/>
      <c r="AP10" s="677" t="s">
        <v>243</v>
      </c>
      <c r="AQ10" s="678"/>
      <c r="AR10" s="678"/>
      <c r="AS10" s="678"/>
      <c r="AT10" s="678"/>
      <c r="AU10" s="678"/>
      <c r="AV10" s="678"/>
      <c r="AW10" s="678"/>
      <c r="AX10" s="678"/>
      <c r="AY10" s="678"/>
      <c r="AZ10" s="678"/>
      <c r="BA10" s="678"/>
      <c r="BB10" s="678"/>
      <c r="BC10" s="678"/>
      <c r="BD10" s="678"/>
      <c r="BE10" s="678"/>
      <c r="BF10" s="679"/>
      <c r="BG10" s="680">
        <v>83635</v>
      </c>
      <c r="BH10" s="681"/>
      <c r="BI10" s="681"/>
      <c r="BJ10" s="681"/>
      <c r="BK10" s="681"/>
      <c r="BL10" s="681"/>
      <c r="BM10" s="681"/>
      <c r="BN10" s="682"/>
      <c r="BO10" s="713">
        <v>2.2000000000000002</v>
      </c>
      <c r="BP10" s="713"/>
      <c r="BQ10" s="713"/>
      <c r="BR10" s="713"/>
      <c r="BS10" s="686" t="s">
        <v>174</v>
      </c>
      <c r="BT10" s="681"/>
      <c r="BU10" s="681"/>
      <c r="BV10" s="681"/>
      <c r="BW10" s="681"/>
      <c r="BX10" s="681"/>
      <c r="BY10" s="681"/>
      <c r="BZ10" s="681"/>
      <c r="CA10" s="681"/>
      <c r="CB10" s="727"/>
      <c r="CD10" s="719" t="s">
        <v>244</v>
      </c>
      <c r="CE10" s="720"/>
      <c r="CF10" s="720"/>
      <c r="CG10" s="720"/>
      <c r="CH10" s="720"/>
      <c r="CI10" s="720"/>
      <c r="CJ10" s="720"/>
      <c r="CK10" s="720"/>
      <c r="CL10" s="720"/>
      <c r="CM10" s="720"/>
      <c r="CN10" s="720"/>
      <c r="CO10" s="720"/>
      <c r="CP10" s="720"/>
      <c r="CQ10" s="721"/>
      <c r="CR10" s="680">
        <v>38216</v>
      </c>
      <c r="CS10" s="681"/>
      <c r="CT10" s="681"/>
      <c r="CU10" s="681"/>
      <c r="CV10" s="681"/>
      <c r="CW10" s="681"/>
      <c r="CX10" s="681"/>
      <c r="CY10" s="682"/>
      <c r="CZ10" s="713">
        <v>0.3</v>
      </c>
      <c r="DA10" s="713"/>
      <c r="DB10" s="713"/>
      <c r="DC10" s="713"/>
      <c r="DD10" s="686">
        <v>34783</v>
      </c>
      <c r="DE10" s="681"/>
      <c r="DF10" s="681"/>
      <c r="DG10" s="681"/>
      <c r="DH10" s="681"/>
      <c r="DI10" s="681"/>
      <c r="DJ10" s="681"/>
      <c r="DK10" s="681"/>
      <c r="DL10" s="681"/>
      <c r="DM10" s="681"/>
      <c r="DN10" s="681"/>
      <c r="DO10" s="681"/>
      <c r="DP10" s="682"/>
      <c r="DQ10" s="686">
        <v>6707</v>
      </c>
      <c r="DR10" s="681"/>
      <c r="DS10" s="681"/>
      <c r="DT10" s="681"/>
      <c r="DU10" s="681"/>
      <c r="DV10" s="681"/>
      <c r="DW10" s="681"/>
      <c r="DX10" s="681"/>
      <c r="DY10" s="681"/>
      <c r="DZ10" s="681"/>
      <c r="EA10" s="681"/>
      <c r="EB10" s="681"/>
      <c r="EC10" s="727"/>
    </row>
    <row r="11" spans="2:143" ht="11.25" customHeight="1">
      <c r="B11" s="677" t="s">
        <v>245</v>
      </c>
      <c r="C11" s="678"/>
      <c r="D11" s="678"/>
      <c r="E11" s="678"/>
      <c r="F11" s="678"/>
      <c r="G11" s="678"/>
      <c r="H11" s="678"/>
      <c r="I11" s="678"/>
      <c r="J11" s="678"/>
      <c r="K11" s="678"/>
      <c r="L11" s="678"/>
      <c r="M11" s="678"/>
      <c r="N11" s="678"/>
      <c r="O11" s="678"/>
      <c r="P11" s="678"/>
      <c r="Q11" s="679"/>
      <c r="R11" s="680">
        <v>553247</v>
      </c>
      <c r="S11" s="681"/>
      <c r="T11" s="681"/>
      <c r="U11" s="681"/>
      <c r="V11" s="681"/>
      <c r="W11" s="681"/>
      <c r="X11" s="681"/>
      <c r="Y11" s="682"/>
      <c r="Z11" s="683">
        <v>4.5999999999999996</v>
      </c>
      <c r="AA11" s="684"/>
      <c r="AB11" s="684"/>
      <c r="AC11" s="685"/>
      <c r="AD11" s="686">
        <v>553247</v>
      </c>
      <c r="AE11" s="681"/>
      <c r="AF11" s="681"/>
      <c r="AG11" s="681"/>
      <c r="AH11" s="681"/>
      <c r="AI11" s="681"/>
      <c r="AJ11" s="681"/>
      <c r="AK11" s="682"/>
      <c r="AL11" s="683">
        <v>9.8000000000000007</v>
      </c>
      <c r="AM11" s="684"/>
      <c r="AN11" s="684"/>
      <c r="AO11" s="715"/>
      <c r="AP11" s="677" t="s">
        <v>246</v>
      </c>
      <c r="AQ11" s="678"/>
      <c r="AR11" s="678"/>
      <c r="AS11" s="678"/>
      <c r="AT11" s="678"/>
      <c r="AU11" s="678"/>
      <c r="AV11" s="678"/>
      <c r="AW11" s="678"/>
      <c r="AX11" s="678"/>
      <c r="AY11" s="678"/>
      <c r="AZ11" s="678"/>
      <c r="BA11" s="678"/>
      <c r="BB11" s="678"/>
      <c r="BC11" s="678"/>
      <c r="BD11" s="678"/>
      <c r="BE11" s="678"/>
      <c r="BF11" s="679"/>
      <c r="BG11" s="680">
        <v>94667</v>
      </c>
      <c r="BH11" s="681"/>
      <c r="BI11" s="681"/>
      <c r="BJ11" s="681"/>
      <c r="BK11" s="681"/>
      <c r="BL11" s="681"/>
      <c r="BM11" s="681"/>
      <c r="BN11" s="682"/>
      <c r="BO11" s="713">
        <v>2.5</v>
      </c>
      <c r="BP11" s="713"/>
      <c r="BQ11" s="713"/>
      <c r="BR11" s="713"/>
      <c r="BS11" s="686" t="s">
        <v>174</v>
      </c>
      <c r="BT11" s="681"/>
      <c r="BU11" s="681"/>
      <c r="BV11" s="681"/>
      <c r="BW11" s="681"/>
      <c r="BX11" s="681"/>
      <c r="BY11" s="681"/>
      <c r="BZ11" s="681"/>
      <c r="CA11" s="681"/>
      <c r="CB11" s="727"/>
      <c r="CD11" s="719" t="s">
        <v>247</v>
      </c>
      <c r="CE11" s="720"/>
      <c r="CF11" s="720"/>
      <c r="CG11" s="720"/>
      <c r="CH11" s="720"/>
      <c r="CI11" s="720"/>
      <c r="CJ11" s="720"/>
      <c r="CK11" s="720"/>
      <c r="CL11" s="720"/>
      <c r="CM11" s="720"/>
      <c r="CN11" s="720"/>
      <c r="CO11" s="720"/>
      <c r="CP11" s="720"/>
      <c r="CQ11" s="721"/>
      <c r="CR11" s="680">
        <v>138117</v>
      </c>
      <c r="CS11" s="681"/>
      <c r="CT11" s="681"/>
      <c r="CU11" s="681"/>
      <c r="CV11" s="681"/>
      <c r="CW11" s="681"/>
      <c r="CX11" s="681"/>
      <c r="CY11" s="682"/>
      <c r="CZ11" s="713">
        <v>1.2</v>
      </c>
      <c r="DA11" s="713"/>
      <c r="DB11" s="713"/>
      <c r="DC11" s="713"/>
      <c r="DD11" s="686">
        <v>13944</v>
      </c>
      <c r="DE11" s="681"/>
      <c r="DF11" s="681"/>
      <c r="DG11" s="681"/>
      <c r="DH11" s="681"/>
      <c r="DI11" s="681"/>
      <c r="DJ11" s="681"/>
      <c r="DK11" s="681"/>
      <c r="DL11" s="681"/>
      <c r="DM11" s="681"/>
      <c r="DN11" s="681"/>
      <c r="DO11" s="681"/>
      <c r="DP11" s="682"/>
      <c r="DQ11" s="686">
        <v>101771</v>
      </c>
      <c r="DR11" s="681"/>
      <c r="DS11" s="681"/>
      <c r="DT11" s="681"/>
      <c r="DU11" s="681"/>
      <c r="DV11" s="681"/>
      <c r="DW11" s="681"/>
      <c r="DX11" s="681"/>
      <c r="DY11" s="681"/>
      <c r="DZ11" s="681"/>
      <c r="EA11" s="681"/>
      <c r="EB11" s="681"/>
      <c r="EC11" s="727"/>
    </row>
    <row r="12" spans="2:143" ht="11.25" customHeight="1">
      <c r="B12" s="677" t="s">
        <v>248</v>
      </c>
      <c r="C12" s="678"/>
      <c r="D12" s="678"/>
      <c r="E12" s="678"/>
      <c r="F12" s="678"/>
      <c r="G12" s="678"/>
      <c r="H12" s="678"/>
      <c r="I12" s="678"/>
      <c r="J12" s="678"/>
      <c r="K12" s="678"/>
      <c r="L12" s="678"/>
      <c r="M12" s="678"/>
      <c r="N12" s="678"/>
      <c r="O12" s="678"/>
      <c r="P12" s="678"/>
      <c r="Q12" s="679"/>
      <c r="R12" s="680">
        <v>37415</v>
      </c>
      <c r="S12" s="681"/>
      <c r="T12" s="681"/>
      <c r="U12" s="681"/>
      <c r="V12" s="681"/>
      <c r="W12" s="681"/>
      <c r="X12" s="681"/>
      <c r="Y12" s="682"/>
      <c r="Z12" s="713">
        <v>0.3</v>
      </c>
      <c r="AA12" s="713"/>
      <c r="AB12" s="713"/>
      <c r="AC12" s="713"/>
      <c r="AD12" s="714">
        <v>37415</v>
      </c>
      <c r="AE12" s="714"/>
      <c r="AF12" s="714"/>
      <c r="AG12" s="714"/>
      <c r="AH12" s="714"/>
      <c r="AI12" s="714"/>
      <c r="AJ12" s="714"/>
      <c r="AK12" s="714"/>
      <c r="AL12" s="683">
        <v>0.7</v>
      </c>
      <c r="AM12" s="684"/>
      <c r="AN12" s="684"/>
      <c r="AO12" s="715"/>
      <c r="AP12" s="677" t="s">
        <v>249</v>
      </c>
      <c r="AQ12" s="678"/>
      <c r="AR12" s="678"/>
      <c r="AS12" s="678"/>
      <c r="AT12" s="678"/>
      <c r="AU12" s="678"/>
      <c r="AV12" s="678"/>
      <c r="AW12" s="678"/>
      <c r="AX12" s="678"/>
      <c r="AY12" s="678"/>
      <c r="AZ12" s="678"/>
      <c r="BA12" s="678"/>
      <c r="BB12" s="678"/>
      <c r="BC12" s="678"/>
      <c r="BD12" s="678"/>
      <c r="BE12" s="678"/>
      <c r="BF12" s="679"/>
      <c r="BG12" s="680">
        <v>1861206</v>
      </c>
      <c r="BH12" s="681"/>
      <c r="BI12" s="681"/>
      <c r="BJ12" s="681"/>
      <c r="BK12" s="681"/>
      <c r="BL12" s="681"/>
      <c r="BM12" s="681"/>
      <c r="BN12" s="682"/>
      <c r="BO12" s="713">
        <v>49.9</v>
      </c>
      <c r="BP12" s="713"/>
      <c r="BQ12" s="713"/>
      <c r="BR12" s="713"/>
      <c r="BS12" s="686" t="s">
        <v>174</v>
      </c>
      <c r="BT12" s="681"/>
      <c r="BU12" s="681"/>
      <c r="BV12" s="681"/>
      <c r="BW12" s="681"/>
      <c r="BX12" s="681"/>
      <c r="BY12" s="681"/>
      <c r="BZ12" s="681"/>
      <c r="CA12" s="681"/>
      <c r="CB12" s="727"/>
      <c r="CD12" s="719" t="s">
        <v>250</v>
      </c>
      <c r="CE12" s="720"/>
      <c r="CF12" s="720"/>
      <c r="CG12" s="720"/>
      <c r="CH12" s="720"/>
      <c r="CI12" s="720"/>
      <c r="CJ12" s="720"/>
      <c r="CK12" s="720"/>
      <c r="CL12" s="720"/>
      <c r="CM12" s="720"/>
      <c r="CN12" s="720"/>
      <c r="CO12" s="720"/>
      <c r="CP12" s="720"/>
      <c r="CQ12" s="721"/>
      <c r="CR12" s="680">
        <v>74650</v>
      </c>
      <c r="CS12" s="681"/>
      <c r="CT12" s="681"/>
      <c r="CU12" s="681"/>
      <c r="CV12" s="681"/>
      <c r="CW12" s="681"/>
      <c r="CX12" s="681"/>
      <c r="CY12" s="682"/>
      <c r="CZ12" s="713">
        <v>0.7</v>
      </c>
      <c r="DA12" s="713"/>
      <c r="DB12" s="713"/>
      <c r="DC12" s="713"/>
      <c r="DD12" s="686" t="s">
        <v>231</v>
      </c>
      <c r="DE12" s="681"/>
      <c r="DF12" s="681"/>
      <c r="DG12" s="681"/>
      <c r="DH12" s="681"/>
      <c r="DI12" s="681"/>
      <c r="DJ12" s="681"/>
      <c r="DK12" s="681"/>
      <c r="DL12" s="681"/>
      <c r="DM12" s="681"/>
      <c r="DN12" s="681"/>
      <c r="DO12" s="681"/>
      <c r="DP12" s="682"/>
      <c r="DQ12" s="686">
        <v>74650</v>
      </c>
      <c r="DR12" s="681"/>
      <c r="DS12" s="681"/>
      <c r="DT12" s="681"/>
      <c r="DU12" s="681"/>
      <c r="DV12" s="681"/>
      <c r="DW12" s="681"/>
      <c r="DX12" s="681"/>
      <c r="DY12" s="681"/>
      <c r="DZ12" s="681"/>
      <c r="EA12" s="681"/>
      <c r="EB12" s="681"/>
      <c r="EC12" s="727"/>
    </row>
    <row r="13" spans="2:143" ht="11.25" customHeight="1">
      <c r="B13" s="677" t="s">
        <v>251</v>
      </c>
      <c r="C13" s="678"/>
      <c r="D13" s="678"/>
      <c r="E13" s="678"/>
      <c r="F13" s="678"/>
      <c r="G13" s="678"/>
      <c r="H13" s="678"/>
      <c r="I13" s="678"/>
      <c r="J13" s="678"/>
      <c r="K13" s="678"/>
      <c r="L13" s="678"/>
      <c r="M13" s="678"/>
      <c r="N13" s="678"/>
      <c r="O13" s="678"/>
      <c r="P13" s="678"/>
      <c r="Q13" s="679"/>
      <c r="R13" s="680" t="s">
        <v>174</v>
      </c>
      <c r="S13" s="681"/>
      <c r="T13" s="681"/>
      <c r="U13" s="681"/>
      <c r="V13" s="681"/>
      <c r="W13" s="681"/>
      <c r="X13" s="681"/>
      <c r="Y13" s="682"/>
      <c r="Z13" s="713" t="s">
        <v>174</v>
      </c>
      <c r="AA13" s="713"/>
      <c r="AB13" s="713"/>
      <c r="AC13" s="713"/>
      <c r="AD13" s="714" t="s">
        <v>174</v>
      </c>
      <c r="AE13" s="714"/>
      <c r="AF13" s="714"/>
      <c r="AG13" s="714"/>
      <c r="AH13" s="714"/>
      <c r="AI13" s="714"/>
      <c r="AJ13" s="714"/>
      <c r="AK13" s="714"/>
      <c r="AL13" s="683" t="s">
        <v>174</v>
      </c>
      <c r="AM13" s="684"/>
      <c r="AN13" s="684"/>
      <c r="AO13" s="715"/>
      <c r="AP13" s="677" t="s">
        <v>252</v>
      </c>
      <c r="AQ13" s="678"/>
      <c r="AR13" s="678"/>
      <c r="AS13" s="678"/>
      <c r="AT13" s="678"/>
      <c r="AU13" s="678"/>
      <c r="AV13" s="678"/>
      <c r="AW13" s="678"/>
      <c r="AX13" s="678"/>
      <c r="AY13" s="678"/>
      <c r="AZ13" s="678"/>
      <c r="BA13" s="678"/>
      <c r="BB13" s="678"/>
      <c r="BC13" s="678"/>
      <c r="BD13" s="678"/>
      <c r="BE13" s="678"/>
      <c r="BF13" s="679"/>
      <c r="BG13" s="680">
        <v>1859800</v>
      </c>
      <c r="BH13" s="681"/>
      <c r="BI13" s="681"/>
      <c r="BJ13" s="681"/>
      <c r="BK13" s="681"/>
      <c r="BL13" s="681"/>
      <c r="BM13" s="681"/>
      <c r="BN13" s="682"/>
      <c r="BO13" s="713">
        <v>49.9</v>
      </c>
      <c r="BP13" s="713"/>
      <c r="BQ13" s="713"/>
      <c r="BR13" s="713"/>
      <c r="BS13" s="686" t="s">
        <v>174</v>
      </c>
      <c r="BT13" s="681"/>
      <c r="BU13" s="681"/>
      <c r="BV13" s="681"/>
      <c r="BW13" s="681"/>
      <c r="BX13" s="681"/>
      <c r="BY13" s="681"/>
      <c r="BZ13" s="681"/>
      <c r="CA13" s="681"/>
      <c r="CB13" s="727"/>
      <c r="CD13" s="719" t="s">
        <v>253</v>
      </c>
      <c r="CE13" s="720"/>
      <c r="CF13" s="720"/>
      <c r="CG13" s="720"/>
      <c r="CH13" s="720"/>
      <c r="CI13" s="720"/>
      <c r="CJ13" s="720"/>
      <c r="CK13" s="720"/>
      <c r="CL13" s="720"/>
      <c r="CM13" s="720"/>
      <c r="CN13" s="720"/>
      <c r="CO13" s="720"/>
      <c r="CP13" s="720"/>
      <c r="CQ13" s="721"/>
      <c r="CR13" s="680">
        <v>520398</v>
      </c>
      <c r="CS13" s="681"/>
      <c r="CT13" s="681"/>
      <c r="CU13" s="681"/>
      <c r="CV13" s="681"/>
      <c r="CW13" s="681"/>
      <c r="CX13" s="681"/>
      <c r="CY13" s="682"/>
      <c r="CZ13" s="713">
        <v>4.5999999999999996</v>
      </c>
      <c r="DA13" s="713"/>
      <c r="DB13" s="713"/>
      <c r="DC13" s="713"/>
      <c r="DD13" s="686">
        <v>163288</v>
      </c>
      <c r="DE13" s="681"/>
      <c r="DF13" s="681"/>
      <c r="DG13" s="681"/>
      <c r="DH13" s="681"/>
      <c r="DI13" s="681"/>
      <c r="DJ13" s="681"/>
      <c r="DK13" s="681"/>
      <c r="DL13" s="681"/>
      <c r="DM13" s="681"/>
      <c r="DN13" s="681"/>
      <c r="DO13" s="681"/>
      <c r="DP13" s="682"/>
      <c r="DQ13" s="686">
        <v>399769</v>
      </c>
      <c r="DR13" s="681"/>
      <c r="DS13" s="681"/>
      <c r="DT13" s="681"/>
      <c r="DU13" s="681"/>
      <c r="DV13" s="681"/>
      <c r="DW13" s="681"/>
      <c r="DX13" s="681"/>
      <c r="DY13" s="681"/>
      <c r="DZ13" s="681"/>
      <c r="EA13" s="681"/>
      <c r="EB13" s="681"/>
      <c r="EC13" s="727"/>
    </row>
    <row r="14" spans="2:143" ht="11.25" customHeight="1">
      <c r="B14" s="677" t="s">
        <v>254</v>
      </c>
      <c r="C14" s="678"/>
      <c r="D14" s="678"/>
      <c r="E14" s="678"/>
      <c r="F14" s="678"/>
      <c r="G14" s="678"/>
      <c r="H14" s="678"/>
      <c r="I14" s="678"/>
      <c r="J14" s="678"/>
      <c r="K14" s="678"/>
      <c r="L14" s="678"/>
      <c r="M14" s="678"/>
      <c r="N14" s="678"/>
      <c r="O14" s="678"/>
      <c r="P14" s="678"/>
      <c r="Q14" s="679"/>
      <c r="R14" s="680">
        <v>1</v>
      </c>
      <c r="S14" s="681"/>
      <c r="T14" s="681"/>
      <c r="U14" s="681"/>
      <c r="V14" s="681"/>
      <c r="W14" s="681"/>
      <c r="X14" s="681"/>
      <c r="Y14" s="682"/>
      <c r="Z14" s="713">
        <v>0</v>
      </c>
      <c r="AA14" s="713"/>
      <c r="AB14" s="713"/>
      <c r="AC14" s="713"/>
      <c r="AD14" s="714">
        <v>1</v>
      </c>
      <c r="AE14" s="714"/>
      <c r="AF14" s="714"/>
      <c r="AG14" s="714"/>
      <c r="AH14" s="714"/>
      <c r="AI14" s="714"/>
      <c r="AJ14" s="714"/>
      <c r="AK14" s="714"/>
      <c r="AL14" s="683">
        <v>0</v>
      </c>
      <c r="AM14" s="684"/>
      <c r="AN14" s="684"/>
      <c r="AO14" s="715"/>
      <c r="AP14" s="677" t="s">
        <v>255</v>
      </c>
      <c r="AQ14" s="678"/>
      <c r="AR14" s="678"/>
      <c r="AS14" s="678"/>
      <c r="AT14" s="678"/>
      <c r="AU14" s="678"/>
      <c r="AV14" s="678"/>
      <c r="AW14" s="678"/>
      <c r="AX14" s="678"/>
      <c r="AY14" s="678"/>
      <c r="AZ14" s="678"/>
      <c r="BA14" s="678"/>
      <c r="BB14" s="678"/>
      <c r="BC14" s="678"/>
      <c r="BD14" s="678"/>
      <c r="BE14" s="678"/>
      <c r="BF14" s="679"/>
      <c r="BG14" s="680">
        <v>73809</v>
      </c>
      <c r="BH14" s="681"/>
      <c r="BI14" s="681"/>
      <c r="BJ14" s="681"/>
      <c r="BK14" s="681"/>
      <c r="BL14" s="681"/>
      <c r="BM14" s="681"/>
      <c r="BN14" s="682"/>
      <c r="BO14" s="713">
        <v>2</v>
      </c>
      <c r="BP14" s="713"/>
      <c r="BQ14" s="713"/>
      <c r="BR14" s="713"/>
      <c r="BS14" s="686" t="s">
        <v>231</v>
      </c>
      <c r="BT14" s="681"/>
      <c r="BU14" s="681"/>
      <c r="BV14" s="681"/>
      <c r="BW14" s="681"/>
      <c r="BX14" s="681"/>
      <c r="BY14" s="681"/>
      <c r="BZ14" s="681"/>
      <c r="CA14" s="681"/>
      <c r="CB14" s="727"/>
      <c r="CD14" s="719" t="s">
        <v>256</v>
      </c>
      <c r="CE14" s="720"/>
      <c r="CF14" s="720"/>
      <c r="CG14" s="720"/>
      <c r="CH14" s="720"/>
      <c r="CI14" s="720"/>
      <c r="CJ14" s="720"/>
      <c r="CK14" s="720"/>
      <c r="CL14" s="720"/>
      <c r="CM14" s="720"/>
      <c r="CN14" s="720"/>
      <c r="CO14" s="720"/>
      <c r="CP14" s="720"/>
      <c r="CQ14" s="721"/>
      <c r="CR14" s="680">
        <v>593731</v>
      </c>
      <c r="CS14" s="681"/>
      <c r="CT14" s="681"/>
      <c r="CU14" s="681"/>
      <c r="CV14" s="681"/>
      <c r="CW14" s="681"/>
      <c r="CX14" s="681"/>
      <c r="CY14" s="682"/>
      <c r="CZ14" s="713">
        <v>5.2</v>
      </c>
      <c r="DA14" s="713"/>
      <c r="DB14" s="713"/>
      <c r="DC14" s="713"/>
      <c r="DD14" s="686">
        <v>166701</v>
      </c>
      <c r="DE14" s="681"/>
      <c r="DF14" s="681"/>
      <c r="DG14" s="681"/>
      <c r="DH14" s="681"/>
      <c r="DI14" s="681"/>
      <c r="DJ14" s="681"/>
      <c r="DK14" s="681"/>
      <c r="DL14" s="681"/>
      <c r="DM14" s="681"/>
      <c r="DN14" s="681"/>
      <c r="DO14" s="681"/>
      <c r="DP14" s="682"/>
      <c r="DQ14" s="686">
        <v>436595</v>
      </c>
      <c r="DR14" s="681"/>
      <c r="DS14" s="681"/>
      <c r="DT14" s="681"/>
      <c r="DU14" s="681"/>
      <c r="DV14" s="681"/>
      <c r="DW14" s="681"/>
      <c r="DX14" s="681"/>
      <c r="DY14" s="681"/>
      <c r="DZ14" s="681"/>
      <c r="EA14" s="681"/>
      <c r="EB14" s="681"/>
      <c r="EC14" s="727"/>
    </row>
    <row r="15" spans="2:143" ht="11.25" customHeight="1">
      <c r="B15" s="677" t="s">
        <v>257</v>
      </c>
      <c r="C15" s="678"/>
      <c r="D15" s="678"/>
      <c r="E15" s="678"/>
      <c r="F15" s="678"/>
      <c r="G15" s="678"/>
      <c r="H15" s="678"/>
      <c r="I15" s="678"/>
      <c r="J15" s="678"/>
      <c r="K15" s="678"/>
      <c r="L15" s="678"/>
      <c r="M15" s="678"/>
      <c r="N15" s="678"/>
      <c r="O15" s="678"/>
      <c r="P15" s="678"/>
      <c r="Q15" s="679"/>
      <c r="R15" s="680" t="s">
        <v>174</v>
      </c>
      <c r="S15" s="681"/>
      <c r="T15" s="681"/>
      <c r="U15" s="681"/>
      <c r="V15" s="681"/>
      <c r="W15" s="681"/>
      <c r="X15" s="681"/>
      <c r="Y15" s="682"/>
      <c r="Z15" s="713" t="s">
        <v>174</v>
      </c>
      <c r="AA15" s="713"/>
      <c r="AB15" s="713"/>
      <c r="AC15" s="713"/>
      <c r="AD15" s="714" t="s">
        <v>174</v>
      </c>
      <c r="AE15" s="714"/>
      <c r="AF15" s="714"/>
      <c r="AG15" s="714"/>
      <c r="AH15" s="714"/>
      <c r="AI15" s="714"/>
      <c r="AJ15" s="714"/>
      <c r="AK15" s="714"/>
      <c r="AL15" s="683" t="s">
        <v>231</v>
      </c>
      <c r="AM15" s="684"/>
      <c r="AN15" s="684"/>
      <c r="AO15" s="715"/>
      <c r="AP15" s="677" t="s">
        <v>258</v>
      </c>
      <c r="AQ15" s="678"/>
      <c r="AR15" s="678"/>
      <c r="AS15" s="678"/>
      <c r="AT15" s="678"/>
      <c r="AU15" s="678"/>
      <c r="AV15" s="678"/>
      <c r="AW15" s="678"/>
      <c r="AX15" s="678"/>
      <c r="AY15" s="678"/>
      <c r="AZ15" s="678"/>
      <c r="BA15" s="678"/>
      <c r="BB15" s="678"/>
      <c r="BC15" s="678"/>
      <c r="BD15" s="678"/>
      <c r="BE15" s="678"/>
      <c r="BF15" s="679"/>
      <c r="BG15" s="680">
        <v>150309</v>
      </c>
      <c r="BH15" s="681"/>
      <c r="BI15" s="681"/>
      <c r="BJ15" s="681"/>
      <c r="BK15" s="681"/>
      <c r="BL15" s="681"/>
      <c r="BM15" s="681"/>
      <c r="BN15" s="682"/>
      <c r="BO15" s="713">
        <v>4</v>
      </c>
      <c r="BP15" s="713"/>
      <c r="BQ15" s="713"/>
      <c r="BR15" s="713"/>
      <c r="BS15" s="686" t="s">
        <v>231</v>
      </c>
      <c r="BT15" s="681"/>
      <c r="BU15" s="681"/>
      <c r="BV15" s="681"/>
      <c r="BW15" s="681"/>
      <c r="BX15" s="681"/>
      <c r="BY15" s="681"/>
      <c r="BZ15" s="681"/>
      <c r="CA15" s="681"/>
      <c r="CB15" s="727"/>
      <c r="CD15" s="719" t="s">
        <v>259</v>
      </c>
      <c r="CE15" s="720"/>
      <c r="CF15" s="720"/>
      <c r="CG15" s="720"/>
      <c r="CH15" s="720"/>
      <c r="CI15" s="720"/>
      <c r="CJ15" s="720"/>
      <c r="CK15" s="720"/>
      <c r="CL15" s="720"/>
      <c r="CM15" s="720"/>
      <c r="CN15" s="720"/>
      <c r="CO15" s="720"/>
      <c r="CP15" s="720"/>
      <c r="CQ15" s="721"/>
      <c r="CR15" s="680">
        <v>1652931</v>
      </c>
      <c r="CS15" s="681"/>
      <c r="CT15" s="681"/>
      <c r="CU15" s="681"/>
      <c r="CV15" s="681"/>
      <c r="CW15" s="681"/>
      <c r="CX15" s="681"/>
      <c r="CY15" s="682"/>
      <c r="CZ15" s="713">
        <v>14.5</v>
      </c>
      <c r="DA15" s="713"/>
      <c r="DB15" s="713"/>
      <c r="DC15" s="713"/>
      <c r="DD15" s="686">
        <v>229390</v>
      </c>
      <c r="DE15" s="681"/>
      <c r="DF15" s="681"/>
      <c r="DG15" s="681"/>
      <c r="DH15" s="681"/>
      <c r="DI15" s="681"/>
      <c r="DJ15" s="681"/>
      <c r="DK15" s="681"/>
      <c r="DL15" s="681"/>
      <c r="DM15" s="681"/>
      <c r="DN15" s="681"/>
      <c r="DO15" s="681"/>
      <c r="DP15" s="682"/>
      <c r="DQ15" s="686">
        <v>1322823</v>
      </c>
      <c r="DR15" s="681"/>
      <c r="DS15" s="681"/>
      <c r="DT15" s="681"/>
      <c r="DU15" s="681"/>
      <c r="DV15" s="681"/>
      <c r="DW15" s="681"/>
      <c r="DX15" s="681"/>
      <c r="DY15" s="681"/>
      <c r="DZ15" s="681"/>
      <c r="EA15" s="681"/>
      <c r="EB15" s="681"/>
      <c r="EC15" s="727"/>
    </row>
    <row r="16" spans="2:143" ht="11.25" customHeight="1">
      <c r="B16" s="677" t="s">
        <v>260</v>
      </c>
      <c r="C16" s="678"/>
      <c r="D16" s="678"/>
      <c r="E16" s="678"/>
      <c r="F16" s="678"/>
      <c r="G16" s="678"/>
      <c r="H16" s="678"/>
      <c r="I16" s="678"/>
      <c r="J16" s="678"/>
      <c r="K16" s="678"/>
      <c r="L16" s="678"/>
      <c r="M16" s="678"/>
      <c r="N16" s="678"/>
      <c r="O16" s="678"/>
      <c r="P16" s="678"/>
      <c r="Q16" s="679"/>
      <c r="R16" s="680">
        <v>9883</v>
      </c>
      <c r="S16" s="681"/>
      <c r="T16" s="681"/>
      <c r="U16" s="681"/>
      <c r="V16" s="681"/>
      <c r="W16" s="681"/>
      <c r="X16" s="681"/>
      <c r="Y16" s="682"/>
      <c r="Z16" s="713">
        <v>0.1</v>
      </c>
      <c r="AA16" s="713"/>
      <c r="AB16" s="713"/>
      <c r="AC16" s="713"/>
      <c r="AD16" s="714">
        <v>9883</v>
      </c>
      <c r="AE16" s="714"/>
      <c r="AF16" s="714"/>
      <c r="AG16" s="714"/>
      <c r="AH16" s="714"/>
      <c r="AI16" s="714"/>
      <c r="AJ16" s="714"/>
      <c r="AK16" s="714"/>
      <c r="AL16" s="683">
        <v>0.2</v>
      </c>
      <c r="AM16" s="684"/>
      <c r="AN16" s="684"/>
      <c r="AO16" s="715"/>
      <c r="AP16" s="677" t="s">
        <v>261</v>
      </c>
      <c r="AQ16" s="678"/>
      <c r="AR16" s="678"/>
      <c r="AS16" s="678"/>
      <c r="AT16" s="678"/>
      <c r="AU16" s="678"/>
      <c r="AV16" s="678"/>
      <c r="AW16" s="678"/>
      <c r="AX16" s="678"/>
      <c r="AY16" s="678"/>
      <c r="AZ16" s="678"/>
      <c r="BA16" s="678"/>
      <c r="BB16" s="678"/>
      <c r="BC16" s="678"/>
      <c r="BD16" s="678"/>
      <c r="BE16" s="678"/>
      <c r="BF16" s="679"/>
      <c r="BG16" s="680" t="s">
        <v>174</v>
      </c>
      <c r="BH16" s="681"/>
      <c r="BI16" s="681"/>
      <c r="BJ16" s="681"/>
      <c r="BK16" s="681"/>
      <c r="BL16" s="681"/>
      <c r="BM16" s="681"/>
      <c r="BN16" s="682"/>
      <c r="BO16" s="713" t="s">
        <v>231</v>
      </c>
      <c r="BP16" s="713"/>
      <c r="BQ16" s="713"/>
      <c r="BR16" s="713"/>
      <c r="BS16" s="686" t="s">
        <v>231</v>
      </c>
      <c r="BT16" s="681"/>
      <c r="BU16" s="681"/>
      <c r="BV16" s="681"/>
      <c r="BW16" s="681"/>
      <c r="BX16" s="681"/>
      <c r="BY16" s="681"/>
      <c r="BZ16" s="681"/>
      <c r="CA16" s="681"/>
      <c r="CB16" s="727"/>
      <c r="CD16" s="719" t="s">
        <v>262</v>
      </c>
      <c r="CE16" s="720"/>
      <c r="CF16" s="720"/>
      <c r="CG16" s="720"/>
      <c r="CH16" s="720"/>
      <c r="CI16" s="720"/>
      <c r="CJ16" s="720"/>
      <c r="CK16" s="720"/>
      <c r="CL16" s="720"/>
      <c r="CM16" s="720"/>
      <c r="CN16" s="720"/>
      <c r="CO16" s="720"/>
      <c r="CP16" s="720"/>
      <c r="CQ16" s="721"/>
      <c r="CR16" s="680">
        <v>63714</v>
      </c>
      <c r="CS16" s="681"/>
      <c r="CT16" s="681"/>
      <c r="CU16" s="681"/>
      <c r="CV16" s="681"/>
      <c r="CW16" s="681"/>
      <c r="CX16" s="681"/>
      <c r="CY16" s="682"/>
      <c r="CZ16" s="713">
        <v>0.6</v>
      </c>
      <c r="DA16" s="713"/>
      <c r="DB16" s="713"/>
      <c r="DC16" s="713"/>
      <c r="DD16" s="686" t="s">
        <v>174</v>
      </c>
      <c r="DE16" s="681"/>
      <c r="DF16" s="681"/>
      <c r="DG16" s="681"/>
      <c r="DH16" s="681"/>
      <c r="DI16" s="681"/>
      <c r="DJ16" s="681"/>
      <c r="DK16" s="681"/>
      <c r="DL16" s="681"/>
      <c r="DM16" s="681"/>
      <c r="DN16" s="681"/>
      <c r="DO16" s="681"/>
      <c r="DP16" s="682"/>
      <c r="DQ16" s="686">
        <v>98</v>
      </c>
      <c r="DR16" s="681"/>
      <c r="DS16" s="681"/>
      <c r="DT16" s="681"/>
      <c r="DU16" s="681"/>
      <c r="DV16" s="681"/>
      <c r="DW16" s="681"/>
      <c r="DX16" s="681"/>
      <c r="DY16" s="681"/>
      <c r="DZ16" s="681"/>
      <c r="EA16" s="681"/>
      <c r="EB16" s="681"/>
      <c r="EC16" s="727"/>
    </row>
    <row r="17" spans="2:133" ht="11.25" customHeight="1">
      <c r="B17" s="677" t="s">
        <v>263</v>
      </c>
      <c r="C17" s="678"/>
      <c r="D17" s="678"/>
      <c r="E17" s="678"/>
      <c r="F17" s="678"/>
      <c r="G17" s="678"/>
      <c r="H17" s="678"/>
      <c r="I17" s="678"/>
      <c r="J17" s="678"/>
      <c r="K17" s="678"/>
      <c r="L17" s="678"/>
      <c r="M17" s="678"/>
      <c r="N17" s="678"/>
      <c r="O17" s="678"/>
      <c r="P17" s="678"/>
      <c r="Q17" s="679"/>
      <c r="R17" s="680">
        <v>23393</v>
      </c>
      <c r="S17" s="681"/>
      <c r="T17" s="681"/>
      <c r="U17" s="681"/>
      <c r="V17" s="681"/>
      <c r="W17" s="681"/>
      <c r="X17" s="681"/>
      <c r="Y17" s="682"/>
      <c r="Z17" s="713">
        <v>0.2</v>
      </c>
      <c r="AA17" s="713"/>
      <c r="AB17" s="713"/>
      <c r="AC17" s="713"/>
      <c r="AD17" s="714">
        <v>23393</v>
      </c>
      <c r="AE17" s="714"/>
      <c r="AF17" s="714"/>
      <c r="AG17" s="714"/>
      <c r="AH17" s="714"/>
      <c r="AI17" s="714"/>
      <c r="AJ17" s="714"/>
      <c r="AK17" s="714"/>
      <c r="AL17" s="683">
        <v>0.4</v>
      </c>
      <c r="AM17" s="684"/>
      <c r="AN17" s="684"/>
      <c r="AO17" s="715"/>
      <c r="AP17" s="677" t="s">
        <v>264</v>
      </c>
      <c r="AQ17" s="678"/>
      <c r="AR17" s="678"/>
      <c r="AS17" s="678"/>
      <c r="AT17" s="678"/>
      <c r="AU17" s="678"/>
      <c r="AV17" s="678"/>
      <c r="AW17" s="678"/>
      <c r="AX17" s="678"/>
      <c r="AY17" s="678"/>
      <c r="AZ17" s="678"/>
      <c r="BA17" s="678"/>
      <c r="BB17" s="678"/>
      <c r="BC17" s="678"/>
      <c r="BD17" s="678"/>
      <c r="BE17" s="678"/>
      <c r="BF17" s="679"/>
      <c r="BG17" s="680" t="s">
        <v>174</v>
      </c>
      <c r="BH17" s="681"/>
      <c r="BI17" s="681"/>
      <c r="BJ17" s="681"/>
      <c r="BK17" s="681"/>
      <c r="BL17" s="681"/>
      <c r="BM17" s="681"/>
      <c r="BN17" s="682"/>
      <c r="BO17" s="713" t="s">
        <v>231</v>
      </c>
      <c r="BP17" s="713"/>
      <c r="BQ17" s="713"/>
      <c r="BR17" s="713"/>
      <c r="BS17" s="686" t="s">
        <v>174</v>
      </c>
      <c r="BT17" s="681"/>
      <c r="BU17" s="681"/>
      <c r="BV17" s="681"/>
      <c r="BW17" s="681"/>
      <c r="BX17" s="681"/>
      <c r="BY17" s="681"/>
      <c r="BZ17" s="681"/>
      <c r="CA17" s="681"/>
      <c r="CB17" s="727"/>
      <c r="CD17" s="719" t="s">
        <v>265</v>
      </c>
      <c r="CE17" s="720"/>
      <c r="CF17" s="720"/>
      <c r="CG17" s="720"/>
      <c r="CH17" s="720"/>
      <c r="CI17" s="720"/>
      <c r="CJ17" s="720"/>
      <c r="CK17" s="720"/>
      <c r="CL17" s="720"/>
      <c r="CM17" s="720"/>
      <c r="CN17" s="720"/>
      <c r="CO17" s="720"/>
      <c r="CP17" s="720"/>
      <c r="CQ17" s="721"/>
      <c r="CR17" s="680">
        <v>534252</v>
      </c>
      <c r="CS17" s="681"/>
      <c r="CT17" s="681"/>
      <c r="CU17" s="681"/>
      <c r="CV17" s="681"/>
      <c r="CW17" s="681"/>
      <c r="CX17" s="681"/>
      <c r="CY17" s="682"/>
      <c r="CZ17" s="713">
        <v>4.7</v>
      </c>
      <c r="DA17" s="713"/>
      <c r="DB17" s="713"/>
      <c r="DC17" s="713"/>
      <c r="DD17" s="686" t="s">
        <v>174</v>
      </c>
      <c r="DE17" s="681"/>
      <c r="DF17" s="681"/>
      <c r="DG17" s="681"/>
      <c r="DH17" s="681"/>
      <c r="DI17" s="681"/>
      <c r="DJ17" s="681"/>
      <c r="DK17" s="681"/>
      <c r="DL17" s="681"/>
      <c r="DM17" s="681"/>
      <c r="DN17" s="681"/>
      <c r="DO17" s="681"/>
      <c r="DP17" s="682"/>
      <c r="DQ17" s="686">
        <v>531432</v>
      </c>
      <c r="DR17" s="681"/>
      <c r="DS17" s="681"/>
      <c r="DT17" s="681"/>
      <c r="DU17" s="681"/>
      <c r="DV17" s="681"/>
      <c r="DW17" s="681"/>
      <c r="DX17" s="681"/>
      <c r="DY17" s="681"/>
      <c r="DZ17" s="681"/>
      <c r="EA17" s="681"/>
      <c r="EB17" s="681"/>
      <c r="EC17" s="727"/>
    </row>
    <row r="18" spans="2:133" ht="11.25" customHeight="1">
      <c r="B18" s="677" t="s">
        <v>266</v>
      </c>
      <c r="C18" s="678"/>
      <c r="D18" s="678"/>
      <c r="E18" s="678"/>
      <c r="F18" s="678"/>
      <c r="G18" s="678"/>
      <c r="H18" s="678"/>
      <c r="I18" s="678"/>
      <c r="J18" s="678"/>
      <c r="K18" s="678"/>
      <c r="L18" s="678"/>
      <c r="M18" s="678"/>
      <c r="N18" s="678"/>
      <c r="O18" s="678"/>
      <c r="P18" s="678"/>
      <c r="Q18" s="679"/>
      <c r="R18" s="680">
        <v>42374</v>
      </c>
      <c r="S18" s="681"/>
      <c r="T18" s="681"/>
      <c r="U18" s="681"/>
      <c r="V18" s="681"/>
      <c r="W18" s="681"/>
      <c r="X18" s="681"/>
      <c r="Y18" s="682"/>
      <c r="Z18" s="713">
        <v>0.4</v>
      </c>
      <c r="AA18" s="713"/>
      <c r="AB18" s="713"/>
      <c r="AC18" s="713"/>
      <c r="AD18" s="714">
        <v>42374</v>
      </c>
      <c r="AE18" s="714"/>
      <c r="AF18" s="714"/>
      <c r="AG18" s="714"/>
      <c r="AH18" s="714"/>
      <c r="AI18" s="714"/>
      <c r="AJ18" s="714"/>
      <c r="AK18" s="714"/>
      <c r="AL18" s="683">
        <v>0.8</v>
      </c>
      <c r="AM18" s="684"/>
      <c r="AN18" s="684"/>
      <c r="AO18" s="715"/>
      <c r="AP18" s="677" t="s">
        <v>267</v>
      </c>
      <c r="AQ18" s="678"/>
      <c r="AR18" s="678"/>
      <c r="AS18" s="678"/>
      <c r="AT18" s="678"/>
      <c r="AU18" s="678"/>
      <c r="AV18" s="678"/>
      <c r="AW18" s="678"/>
      <c r="AX18" s="678"/>
      <c r="AY18" s="678"/>
      <c r="AZ18" s="678"/>
      <c r="BA18" s="678"/>
      <c r="BB18" s="678"/>
      <c r="BC18" s="678"/>
      <c r="BD18" s="678"/>
      <c r="BE18" s="678"/>
      <c r="BF18" s="679"/>
      <c r="BG18" s="680" t="s">
        <v>174</v>
      </c>
      <c r="BH18" s="681"/>
      <c r="BI18" s="681"/>
      <c r="BJ18" s="681"/>
      <c r="BK18" s="681"/>
      <c r="BL18" s="681"/>
      <c r="BM18" s="681"/>
      <c r="BN18" s="682"/>
      <c r="BO18" s="713" t="s">
        <v>174</v>
      </c>
      <c r="BP18" s="713"/>
      <c r="BQ18" s="713"/>
      <c r="BR18" s="713"/>
      <c r="BS18" s="686" t="s">
        <v>174</v>
      </c>
      <c r="BT18" s="681"/>
      <c r="BU18" s="681"/>
      <c r="BV18" s="681"/>
      <c r="BW18" s="681"/>
      <c r="BX18" s="681"/>
      <c r="BY18" s="681"/>
      <c r="BZ18" s="681"/>
      <c r="CA18" s="681"/>
      <c r="CB18" s="727"/>
      <c r="CD18" s="719" t="s">
        <v>268</v>
      </c>
      <c r="CE18" s="720"/>
      <c r="CF18" s="720"/>
      <c r="CG18" s="720"/>
      <c r="CH18" s="720"/>
      <c r="CI18" s="720"/>
      <c r="CJ18" s="720"/>
      <c r="CK18" s="720"/>
      <c r="CL18" s="720"/>
      <c r="CM18" s="720"/>
      <c r="CN18" s="720"/>
      <c r="CO18" s="720"/>
      <c r="CP18" s="720"/>
      <c r="CQ18" s="721"/>
      <c r="CR18" s="680" t="s">
        <v>231</v>
      </c>
      <c r="CS18" s="681"/>
      <c r="CT18" s="681"/>
      <c r="CU18" s="681"/>
      <c r="CV18" s="681"/>
      <c r="CW18" s="681"/>
      <c r="CX18" s="681"/>
      <c r="CY18" s="682"/>
      <c r="CZ18" s="713" t="s">
        <v>174</v>
      </c>
      <c r="DA18" s="713"/>
      <c r="DB18" s="713"/>
      <c r="DC18" s="713"/>
      <c r="DD18" s="686" t="s">
        <v>231</v>
      </c>
      <c r="DE18" s="681"/>
      <c r="DF18" s="681"/>
      <c r="DG18" s="681"/>
      <c r="DH18" s="681"/>
      <c r="DI18" s="681"/>
      <c r="DJ18" s="681"/>
      <c r="DK18" s="681"/>
      <c r="DL18" s="681"/>
      <c r="DM18" s="681"/>
      <c r="DN18" s="681"/>
      <c r="DO18" s="681"/>
      <c r="DP18" s="682"/>
      <c r="DQ18" s="686" t="s">
        <v>231</v>
      </c>
      <c r="DR18" s="681"/>
      <c r="DS18" s="681"/>
      <c r="DT18" s="681"/>
      <c r="DU18" s="681"/>
      <c r="DV18" s="681"/>
      <c r="DW18" s="681"/>
      <c r="DX18" s="681"/>
      <c r="DY18" s="681"/>
      <c r="DZ18" s="681"/>
      <c r="EA18" s="681"/>
      <c r="EB18" s="681"/>
      <c r="EC18" s="727"/>
    </row>
    <row r="19" spans="2:133" ht="11.25" customHeight="1">
      <c r="B19" s="677" t="s">
        <v>269</v>
      </c>
      <c r="C19" s="678"/>
      <c r="D19" s="678"/>
      <c r="E19" s="678"/>
      <c r="F19" s="678"/>
      <c r="G19" s="678"/>
      <c r="H19" s="678"/>
      <c r="I19" s="678"/>
      <c r="J19" s="678"/>
      <c r="K19" s="678"/>
      <c r="L19" s="678"/>
      <c r="M19" s="678"/>
      <c r="N19" s="678"/>
      <c r="O19" s="678"/>
      <c r="P19" s="678"/>
      <c r="Q19" s="679"/>
      <c r="R19" s="680">
        <v>35979</v>
      </c>
      <c r="S19" s="681"/>
      <c r="T19" s="681"/>
      <c r="U19" s="681"/>
      <c r="V19" s="681"/>
      <c r="W19" s="681"/>
      <c r="X19" s="681"/>
      <c r="Y19" s="682"/>
      <c r="Z19" s="713">
        <v>0.3</v>
      </c>
      <c r="AA19" s="713"/>
      <c r="AB19" s="713"/>
      <c r="AC19" s="713"/>
      <c r="AD19" s="714">
        <v>35979</v>
      </c>
      <c r="AE19" s="714"/>
      <c r="AF19" s="714"/>
      <c r="AG19" s="714"/>
      <c r="AH19" s="714"/>
      <c r="AI19" s="714"/>
      <c r="AJ19" s="714"/>
      <c r="AK19" s="714"/>
      <c r="AL19" s="683">
        <v>0.6</v>
      </c>
      <c r="AM19" s="684"/>
      <c r="AN19" s="684"/>
      <c r="AO19" s="715"/>
      <c r="AP19" s="677" t="s">
        <v>270</v>
      </c>
      <c r="AQ19" s="678"/>
      <c r="AR19" s="678"/>
      <c r="AS19" s="678"/>
      <c r="AT19" s="678"/>
      <c r="AU19" s="678"/>
      <c r="AV19" s="678"/>
      <c r="AW19" s="678"/>
      <c r="AX19" s="678"/>
      <c r="AY19" s="678"/>
      <c r="AZ19" s="678"/>
      <c r="BA19" s="678"/>
      <c r="BB19" s="678"/>
      <c r="BC19" s="678"/>
      <c r="BD19" s="678"/>
      <c r="BE19" s="678"/>
      <c r="BF19" s="679"/>
      <c r="BG19" s="680" t="s">
        <v>174</v>
      </c>
      <c r="BH19" s="681"/>
      <c r="BI19" s="681"/>
      <c r="BJ19" s="681"/>
      <c r="BK19" s="681"/>
      <c r="BL19" s="681"/>
      <c r="BM19" s="681"/>
      <c r="BN19" s="682"/>
      <c r="BO19" s="713" t="s">
        <v>174</v>
      </c>
      <c r="BP19" s="713"/>
      <c r="BQ19" s="713"/>
      <c r="BR19" s="713"/>
      <c r="BS19" s="686" t="s">
        <v>174</v>
      </c>
      <c r="BT19" s="681"/>
      <c r="BU19" s="681"/>
      <c r="BV19" s="681"/>
      <c r="BW19" s="681"/>
      <c r="BX19" s="681"/>
      <c r="BY19" s="681"/>
      <c r="BZ19" s="681"/>
      <c r="CA19" s="681"/>
      <c r="CB19" s="727"/>
      <c r="CD19" s="719" t="s">
        <v>271</v>
      </c>
      <c r="CE19" s="720"/>
      <c r="CF19" s="720"/>
      <c r="CG19" s="720"/>
      <c r="CH19" s="720"/>
      <c r="CI19" s="720"/>
      <c r="CJ19" s="720"/>
      <c r="CK19" s="720"/>
      <c r="CL19" s="720"/>
      <c r="CM19" s="720"/>
      <c r="CN19" s="720"/>
      <c r="CO19" s="720"/>
      <c r="CP19" s="720"/>
      <c r="CQ19" s="721"/>
      <c r="CR19" s="680" t="s">
        <v>174</v>
      </c>
      <c r="CS19" s="681"/>
      <c r="CT19" s="681"/>
      <c r="CU19" s="681"/>
      <c r="CV19" s="681"/>
      <c r="CW19" s="681"/>
      <c r="CX19" s="681"/>
      <c r="CY19" s="682"/>
      <c r="CZ19" s="713" t="s">
        <v>174</v>
      </c>
      <c r="DA19" s="713"/>
      <c r="DB19" s="713"/>
      <c r="DC19" s="713"/>
      <c r="DD19" s="686" t="s">
        <v>174</v>
      </c>
      <c r="DE19" s="681"/>
      <c r="DF19" s="681"/>
      <c r="DG19" s="681"/>
      <c r="DH19" s="681"/>
      <c r="DI19" s="681"/>
      <c r="DJ19" s="681"/>
      <c r="DK19" s="681"/>
      <c r="DL19" s="681"/>
      <c r="DM19" s="681"/>
      <c r="DN19" s="681"/>
      <c r="DO19" s="681"/>
      <c r="DP19" s="682"/>
      <c r="DQ19" s="686" t="s">
        <v>174</v>
      </c>
      <c r="DR19" s="681"/>
      <c r="DS19" s="681"/>
      <c r="DT19" s="681"/>
      <c r="DU19" s="681"/>
      <c r="DV19" s="681"/>
      <c r="DW19" s="681"/>
      <c r="DX19" s="681"/>
      <c r="DY19" s="681"/>
      <c r="DZ19" s="681"/>
      <c r="EA19" s="681"/>
      <c r="EB19" s="681"/>
      <c r="EC19" s="727"/>
    </row>
    <row r="20" spans="2:133" ht="11.25" customHeight="1">
      <c r="B20" s="677" t="s">
        <v>272</v>
      </c>
      <c r="C20" s="678"/>
      <c r="D20" s="678"/>
      <c r="E20" s="678"/>
      <c r="F20" s="678"/>
      <c r="G20" s="678"/>
      <c r="H20" s="678"/>
      <c r="I20" s="678"/>
      <c r="J20" s="678"/>
      <c r="K20" s="678"/>
      <c r="L20" s="678"/>
      <c r="M20" s="678"/>
      <c r="N20" s="678"/>
      <c r="O20" s="678"/>
      <c r="P20" s="678"/>
      <c r="Q20" s="679"/>
      <c r="R20" s="680">
        <v>4368</v>
      </c>
      <c r="S20" s="681"/>
      <c r="T20" s="681"/>
      <c r="U20" s="681"/>
      <c r="V20" s="681"/>
      <c r="W20" s="681"/>
      <c r="X20" s="681"/>
      <c r="Y20" s="682"/>
      <c r="Z20" s="713">
        <v>0</v>
      </c>
      <c r="AA20" s="713"/>
      <c r="AB20" s="713"/>
      <c r="AC20" s="713"/>
      <c r="AD20" s="714">
        <v>4368</v>
      </c>
      <c r="AE20" s="714"/>
      <c r="AF20" s="714"/>
      <c r="AG20" s="714"/>
      <c r="AH20" s="714"/>
      <c r="AI20" s="714"/>
      <c r="AJ20" s="714"/>
      <c r="AK20" s="714"/>
      <c r="AL20" s="683">
        <v>0.1</v>
      </c>
      <c r="AM20" s="684"/>
      <c r="AN20" s="684"/>
      <c r="AO20" s="715"/>
      <c r="AP20" s="677" t="s">
        <v>273</v>
      </c>
      <c r="AQ20" s="678"/>
      <c r="AR20" s="678"/>
      <c r="AS20" s="678"/>
      <c r="AT20" s="678"/>
      <c r="AU20" s="678"/>
      <c r="AV20" s="678"/>
      <c r="AW20" s="678"/>
      <c r="AX20" s="678"/>
      <c r="AY20" s="678"/>
      <c r="AZ20" s="678"/>
      <c r="BA20" s="678"/>
      <c r="BB20" s="678"/>
      <c r="BC20" s="678"/>
      <c r="BD20" s="678"/>
      <c r="BE20" s="678"/>
      <c r="BF20" s="679"/>
      <c r="BG20" s="680" t="s">
        <v>231</v>
      </c>
      <c r="BH20" s="681"/>
      <c r="BI20" s="681"/>
      <c r="BJ20" s="681"/>
      <c r="BK20" s="681"/>
      <c r="BL20" s="681"/>
      <c r="BM20" s="681"/>
      <c r="BN20" s="682"/>
      <c r="BO20" s="713" t="s">
        <v>231</v>
      </c>
      <c r="BP20" s="713"/>
      <c r="BQ20" s="713"/>
      <c r="BR20" s="713"/>
      <c r="BS20" s="686" t="s">
        <v>174</v>
      </c>
      <c r="BT20" s="681"/>
      <c r="BU20" s="681"/>
      <c r="BV20" s="681"/>
      <c r="BW20" s="681"/>
      <c r="BX20" s="681"/>
      <c r="BY20" s="681"/>
      <c r="BZ20" s="681"/>
      <c r="CA20" s="681"/>
      <c r="CB20" s="727"/>
      <c r="CD20" s="719" t="s">
        <v>274</v>
      </c>
      <c r="CE20" s="720"/>
      <c r="CF20" s="720"/>
      <c r="CG20" s="720"/>
      <c r="CH20" s="720"/>
      <c r="CI20" s="720"/>
      <c r="CJ20" s="720"/>
      <c r="CK20" s="720"/>
      <c r="CL20" s="720"/>
      <c r="CM20" s="720"/>
      <c r="CN20" s="720"/>
      <c r="CO20" s="720"/>
      <c r="CP20" s="720"/>
      <c r="CQ20" s="721"/>
      <c r="CR20" s="680">
        <v>11401319</v>
      </c>
      <c r="CS20" s="681"/>
      <c r="CT20" s="681"/>
      <c r="CU20" s="681"/>
      <c r="CV20" s="681"/>
      <c r="CW20" s="681"/>
      <c r="CX20" s="681"/>
      <c r="CY20" s="682"/>
      <c r="CZ20" s="713">
        <v>100</v>
      </c>
      <c r="DA20" s="713"/>
      <c r="DB20" s="713"/>
      <c r="DC20" s="713"/>
      <c r="DD20" s="686">
        <v>760845</v>
      </c>
      <c r="DE20" s="681"/>
      <c r="DF20" s="681"/>
      <c r="DG20" s="681"/>
      <c r="DH20" s="681"/>
      <c r="DI20" s="681"/>
      <c r="DJ20" s="681"/>
      <c r="DK20" s="681"/>
      <c r="DL20" s="681"/>
      <c r="DM20" s="681"/>
      <c r="DN20" s="681"/>
      <c r="DO20" s="681"/>
      <c r="DP20" s="682"/>
      <c r="DQ20" s="686">
        <v>6525492</v>
      </c>
      <c r="DR20" s="681"/>
      <c r="DS20" s="681"/>
      <c r="DT20" s="681"/>
      <c r="DU20" s="681"/>
      <c r="DV20" s="681"/>
      <c r="DW20" s="681"/>
      <c r="DX20" s="681"/>
      <c r="DY20" s="681"/>
      <c r="DZ20" s="681"/>
      <c r="EA20" s="681"/>
      <c r="EB20" s="681"/>
      <c r="EC20" s="727"/>
    </row>
    <row r="21" spans="2:133" ht="11.25" customHeight="1">
      <c r="B21" s="677" t="s">
        <v>275</v>
      </c>
      <c r="C21" s="678"/>
      <c r="D21" s="678"/>
      <c r="E21" s="678"/>
      <c r="F21" s="678"/>
      <c r="G21" s="678"/>
      <c r="H21" s="678"/>
      <c r="I21" s="678"/>
      <c r="J21" s="678"/>
      <c r="K21" s="678"/>
      <c r="L21" s="678"/>
      <c r="M21" s="678"/>
      <c r="N21" s="678"/>
      <c r="O21" s="678"/>
      <c r="P21" s="678"/>
      <c r="Q21" s="679"/>
      <c r="R21" s="680">
        <v>2027</v>
      </c>
      <c r="S21" s="681"/>
      <c r="T21" s="681"/>
      <c r="U21" s="681"/>
      <c r="V21" s="681"/>
      <c r="W21" s="681"/>
      <c r="X21" s="681"/>
      <c r="Y21" s="682"/>
      <c r="Z21" s="713">
        <v>0</v>
      </c>
      <c r="AA21" s="713"/>
      <c r="AB21" s="713"/>
      <c r="AC21" s="713"/>
      <c r="AD21" s="714">
        <v>2027</v>
      </c>
      <c r="AE21" s="714"/>
      <c r="AF21" s="714"/>
      <c r="AG21" s="714"/>
      <c r="AH21" s="714"/>
      <c r="AI21" s="714"/>
      <c r="AJ21" s="714"/>
      <c r="AK21" s="714"/>
      <c r="AL21" s="683">
        <v>0</v>
      </c>
      <c r="AM21" s="684"/>
      <c r="AN21" s="684"/>
      <c r="AO21" s="715"/>
      <c r="AP21" s="774" t="s">
        <v>276</v>
      </c>
      <c r="AQ21" s="782"/>
      <c r="AR21" s="782"/>
      <c r="AS21" s="782"/>
      <c r="AT21" s="782"/>
      <c r="AU21" s="782"/>
      <c r="AV21" s="782"/>
      <c r="AW21" s="782"/>
      <c r="AX21" s="782"/>
      <c r="AY21" s="782"/>
      <c r="AZ21" s="782"/>
      <c r="BA21" s="782"/>
      <c r="BB21" s="782"/>
      <c r="BC21" s="782"/>
      <c r="BD21" s="782"/>
      <c r="BE21" s="782"/>
      <c r="BF21" s="776"/>
      <c r="BG21" s="680" t="s">
        <v>174</v>
      </c>
      <c r="BH21" s="681"/>
      <c r="BI21" s="681"/>
      <c r="BJ21" s="681"/>
      <c r="BK21" s="681"/>
      <c r="BL21" s="681"/>
      <c r="BM21" s="681"/>
      <c r="BN21" s="682"/>
      <c r="BO21" s="713" t="s">
        <v>174</v>
      </c>
      <c r="BP21" s="713"/>
      <c r="BQ21" s="713"/>
      <c r="BR21" s="713"/>
      <c r="BS21" s="686" t="s">
        <v>231</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277</v>
      </c>
      <c r="C22" s="678"/>
      <c r="D22" s="678"/>
      <c r="E22" s="678"/>
      <c r="F22" s="678"/>
      <c r="G22" s="678"/>
      <c r="H22" s="678"/>
      <c r="I22" s="678"/>
      <c r="J22" s="678"/>
      <c r="K22" s="678"/>
      <c r="L22" s="678"/>
      <c r="M22" s="678"/>
      <c r="N22" s="678"/>
      <c r="O22" s="678"/>
      <c r="P22" s="678"/>
      <c r="Q22" s="679"/>
      <c r="R22" s="680">
        <v>1200478</v>
      </c>
      <c r="S22" s="681"/>
      <c r="T22" s="681"/>
      <c r="U22" s="681"/>
      <c r="V22" s="681"/>
      <c r="W22" s="681"/>
      <c r="X22" s="681"/>
      <c r="Y22" s="682"/>
      <c r="Z22" s="713">
        <v>10</v>
      </c>
      <c r="AA22" s="713"/>
      <c r="AB22" s="713"/>
      <c r="AC22" s="713"/>
      <c r="AD22" s="714">
        <v>1096109</v>
      </c>
      <c r="AE22" s="714"/>
      <c r="AF22" s="714"/>
      <c r="AG22" s="714"/>
      <c r="AH22" s="714"/>
      <c r="AI22" s="714"/>
      <c r="AJ22" s="714"/>
      <c r="AK22" s="714"/>
      <c r="AL22" s="683">
        <v>19.5</v>
      </c>
      <c r="AM22" s="684"/>
      <c r="AN22" s="684"/>
      <c r="AO22" s="715"/>
      <c r="AP22" s="774" t="s">
        <v>278</v>
      </c>
      <c r="AQ22" s="782"/>
      <c r="AR22" s="782"/>
      <c r="AS22" s="782"/>
      <c r="AT22" s="782"/>
      <c r="AU22" s="782"/>
      <c r="AV22" s="782"/>
      <c r="AW22" s="782"/>
      <c r="AX22" s="782"/>
      <c r="AY22" s="782"/>
      <c r="AZ22" s="782"/>
      <c r="BA22" s="782"/>
      <c r="BB22" s="782"/>
      <c r="BC22" s="782"/>
      <c r="BD22" s="782"/>
      <c r="BE22" s="782"/>
      <c r="BF22" s="776"/>
      <c r="BG22" s="680" t="s">
        <v>231</v>
      </c>
      <c r="BH22" s="681"/>
      <c r="BI22" s="681"/>
      <c r="BJ22" s="681"/>
      <c r="BK22" s="681"/>
      <c r="BL22" s="681"/>
      <c r="BM22" s="681"/>
      <c r="BN22" s="682"/>
      <c r="BO22" s="713" t="s">
        <v>231</v>
      </c>
      <c r="BP22" s="713"/>
      <c r="BQ22" s="713"/>
      <c r="BR22" s="713"/>
      <c r="BS22" s="686" t="s">
        <v>174</v>
      </c>
      <c r="BT22" s="681"/>
      <c r="BU22" s="681"/>
      <c r="BV22" s="681"/>
      <c r="BW22" s="681"/>
      <c r="BX22" s="681"/>
      <c r="BY22" s="681"/>
      <c r="BZ22" s="681"/>
      <c r="CA22" s="681"/>
      <c r="CB22" s="727"/>
      <c r="CD22" s="784" t="s">
        <v>279</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280</v>
      </c>
      <c r="C23" s="678"/>
      <c r="D23" s="678"/>
      <c r="E23" s="678"/>
      <c r="F23" s="678"/>
      <c r="G23" s="678"/>
      <c r="H23" s="678"/>
      <c r="I23" s="678"/>
      <c r="J23" s="678"/>
      <c r="K23" s="678"/>
      <c r="L23" s="678"/>
      <c r="M23" s="678"/>
      <c r="N23" s="678"/>
      <c r="O23" s="678"/>
      <c r="P23" s="678"/>
      <c r="Q23" s="679"/>
      <c r="R23" s="680">
        <v>1096109</v>
      </c>
      <c r="S23" s="681"/>
      <c r="T23" s="681"/>
      <c r="U23" s="681"/>
      <c r="V23" s="681"/>
      <c r="W23" s="681"/>
      <c r="X23" s="681"/>
      <c r="Y23" s="682"/>
      <c r="Z23" s="713">
        <v>9.1</v>
      </c>
      <c r="AA23" s="713"/>
      <c r="AB23" s="713"/>
      <c r="AC23" s="713"/>
      <c r="AD23" s="714">
        <v>1096109</v>
      </c>
      <c r="AE23" s="714"/>
      <c r="AF23" s="714"/>
      <c r="AG23" s="714"/>
      <c r="AH23" s="714"/>
      <c r="AI23" s="714"/>
      <c r="AJ23" s="714"/>
      <c r="AK23" s="714"/>
      <c r="AL23" s="683">
        <v>19.5</v>
      </c>
      <c r="AM23" s="684"/>
      <c r="AN23" s="684"/>
      <c r="AO23" s="715"/>
      <c r="AP23" s="774" t="s">
        <v>281</v>
      </c>
      <c r="AQ23" s="782"/>
      <c r="AR23" s="782"/>
      <c r="AS23" s="782"/>
      <c r="AT23" s="782"/>
      <c r="AU23" s="782"/>
      <c r="AV23" s="782"/>
      <c r="AW23" s="782"/>
      <c r="AX23" s="782"/>
      <c r="AY23" s="782"/>
      <c r="AZ23" s="782"/>
      <c r="BA23" s="782"/>
      <c r="BB23" s="782"/>
      <c r="BC23" s="782"/>
      <c r="BD23" s="782"/>
      <c r="BE23" s="782"/>
      <c r="BF23" s="776"/>
      <c r="BG23" s="680" t="s">
        <v>174</v>
      </c>
      <c r="BH23" s="681"/>
      <c r="BI23" s="681"/>
      <c r="BJ23" s="681"/>
      <c r="BK23" s="681"/>
      <c r="BL23" s="681"/>
      <c r="BM23" s="681"/>
      <c r="BN23" s="682"/>
      <c r="BO23" s="713" t="s">
        <v>231</v>
      </c>
      <c r="BP23" s="713"/>
      <c r="BQ23" s="713"/>
      <c r="BR23" s="713"/>
      <c r="BS23" s="686" t="s">
        <v>174</v>
      </c>
      <c r="BT23" s="681"/>
      <c r="BU23" s="681"/>
      <c r="BV23" s="681"/>
      <c r="BW23" s="681"/>
      <c r="BX23" s="681"/>
      <c r="BY23" s="681"/>
      <c r="BZ23" s="681"/>
      <c r="CA23" s="681"/>
      <c r="CB23" s="727"/>
      <c r="CD23" s="784" t="s">
        <v>220</v>
      </c>
      <c r="CE23" s="785"/>
      <c r="CF23" s="785"/>
      <c r="CG23" s="785"/>
      <c r="CH23" s="785"/>
      <c r="CI23" s="785"/>
      <c r="CJ23" s="785"/>
      <c r="CK23" s="785"/>
      <c r="CL23" s="785"/>
      <c r="CM23" s="785"/>
      <c r="CN23" s="785"/>
      <c r="CO23" s="785"/>
      <c r="CP23" s="785"/>
      <c r="CQ23" s="786"/>
      <c r="CR23" s="784" t="s">
        <v>282</v>
      </c>
      <c r="CS23" s="785"/>
      <c r="CT23" s="785"/>
      <c r="CU23" s="785"/>
      <c r="CV23" s="785"/>
      <c r="CW23" s="785"/>
      <c r="CX23" s="785"/>
      <c r="CY23" s="786"/>
      <c r="CZ23" s="784" t="s">
        <v>283</v>
      </c>
      <c r="DA23" s="785"/>
      <c r="DB23" s="785"/>
      <c r="DC23" s="786"/>
      <c r="DD23" s="784" t="s">
        <v>284</v>
      </c>
      <c r="DE23" s="785"/>
      <c r="DF23" s="785"/>
      <c r="DG23" s="785"/>
      <c r="DH23" s="785"/>
      <c r="DI23" s="785"/>
      <c r="DJ23" s="785"/>
      <c r="DK23" s="786"/>
      <c r="DL23" s="793" t="s">
        <v>285</v>
      </c>
      <c r="DM23" s="794"/>
      <c r="DN23" s="794"/>
      <c r="DO23" s="794"/>
      <c r="DP23" s="794"/>
      <c r="DQ23" s="794"/>
      <c r="DR23" s="794"/>
      <c r="DS23" s="794"/>
      <c r="DT23" s="794"/>
      <c r="DU23" s="794"/>
      <c r="DV23" s="795"/>
      <c r="DW23" s="784" t="s">
        <v>286</v>
      </c>
      <c r="DX23" s="785"/>
      <c r="DY23" s="785"/>
      <c r="DZ23" s="785"/>
      <c r="EA23" s="785"/>
      <c r="EB23" s="785"/>
      <c r="EC23" s="786"/>
    </row>
    <row r="24" spans="2:133" ht="11.25" customHeight="1">
      <c r="B24" s="677" t="s">
        <v>287</v>
      </c>
      <c r="C24" s="678"/>
      <c r="D24" s="678"/>
      <c r="E24" s="678"/>
      <c r="F24" s="678"/>
      <c r="G24" s="678"/>
      <c r="H24" s="678"/>
      <c r="I24" s="678"/>
      <c r="J24" s="678"/>
      <c r="K24" s="678"/>
      <c r="L24" s="678"/>
      <c r="M24" s="678"/>
      <c r="N24" s="678"/>
      <c r="O24" s="678"/>
      <c r="P24" s="678"/>
      <c r="Q24" s="679"/>
      <c r="R24" s="680">
        <v>104369</v>
      </c>
      <c r="S24" s="681"/>
      <c r="T24" s="681"/>
      <c r="U24" s="681"/>
      <c r="V24" s="681"/>
      <c r="W24" s="681"/>
      <c r="X24" s="681"/>
      <c r="Y24" s="682"/>
      <c r="Z24" s="713">
        <v>0.9</v>
      </c>
      <c r="AA24" s="713"/>
      <c r="AB24" s="713"/>
      <c r="AC24" s="713"/>
      <c r="AD24" s="714" t="s">
        <v>174</v>
      </c>
      <c r="AE24" s="714"/>
      <c r="AF24" s="714"/>
      <c r="AG24" s="714"/>
      <c r="AH24" s="714"/>
      <c r="AI24" s="714"/>
      <c r="AJ24" s="714"/>
      <c r="AK24" s="714"/>
      <c r="AL24" s="683" t="s">
        <v>174</v>
      </c>
      <c r="AM24" s="684"/>
      <c r="AN24" s="684"/>
      <c r="AO24" s="715"/>
      <c r="AP24" s="774" t="s">
        <v>288</v>
      </c>
      <c r="AQ24" s="782"/>
      <c r="AR24" s="782"/>
      <c r="AS24" s="782"/>
      <c r="AT24" s="782"/>
      <c r="AU24" s="782"/>
      <c r="AV24" s="782"/>
      <c r="AW24" s="782"/>
      <c r="AX24" s="782"/>
      <c r="AY24" s="782"/>
      <c r="AZ24" s="782"/>
      <c r="BA24" s="782"/>
      <c r="BB24" s="782"/>
      <c r="BC24" s="782"/>
      <c r="BD24" s="782"/>
      <c r="BE24" s="782"/>
      <c r="BF24" s="776"/>
      <c r="BG24" s="680" t="s">
        <v>231</v>
      </c>
      <c r="BH24" s="681"/>
      <c r="BI24" s="681"/>
      <c r="BJ24" s="681"/>
      <c r="BK24" s="681"/>
      <c r="BL24" s="681"/>
      <c r="BM24" s="681"/>
      <c r="BN24" s="682"/>
      <c r="BO24" s="713" t="s">
        <v>231</v>
      </c>
      <c r="BP24" s="713"/>
      <c r="BQ24" s="713"/>
      <c r="BR24" s="713"/>
      <c r="BS24" s="686" t="s">
        <v>174</v>
      </c>
      <c r="BT24" s="681"/>
      <c r="BU24" s="681"/>
      <c r="BV24" s="681"/>
      <c r="BW24" s="681"/>
      <c r="BX24" s="681"/>
      <c r="BY24" s="681"/>
      <c r="BZ24" s="681"/>
      <c r="CA24" s="681"/>
      <c r="CB24" s="727"/>
      <c r="CD24" s="738" t="s">
        <v>289</v>
      </c>
      <c r="CE24" s="739"/>
      <c r="CF24" s="739"/>
      <c r="CG24" s="739"/>
      <c r="CH24" s="739"/>
      <c r="CI24" s="739"/>
      <c r="CJ24" s="739"/>
      <c r="CK24" s="739"/>
      <c r="CL24" s="739"/>
      <c r="CM24" s="739"/>
      <c r="CN24" s="739"/>
      <c r="CO24" s="739"/>
      <c r="CP24" s="739"/>
      <c r="CQ24" s="740"/>
      <c r="CR24" s="735">
        <v>3897720</v>
      </c>
      <c r="CS24" s="736"/>
      <c r="CT24" s="736"/>
      <c r="CU24" s="736"/>
      <c r="CV24" s="736"/>
      <c r="CW24" s="736"/>
      <c r="CX24" s="736"/>
      <c r="CY24" s="779"/>
      <c r="CZ24" s="780">
        <v>34.200000000000003</v>
      </c>
      <c r="DA24" s="751"/>
      <c r="DB24" s="751"/>
      <c r="DC24" s="783"/>
      <c r="DD24" s="778">
        <v>2935402</v>
      </c>
      <c r="DE24" s="736"/>
      <c r="DF24" s="736"/>
      <c r="DG24" s="736"/>
      <c r="DH24" s="736"/>
      <c r="DI24" s="736"/>
      <c r="DJ24" s="736"/>
      <c r="DK24" s="779"/>
      <c r="DL24" s="778">
        <v>2893076</v>
      </c>
      <c r="DM24" s="736"/>
      <c r="DN24" s="736"/>
      <c r="DO24" s="736"/>
      <c r="DP24" s="736"/>
      <c r="DQ24" s="736"/>
      <c r="DR24" s="736"/>
      <c r="DS24" s="736"/>
      <c r="DT24" s="736"/>
      <c r="DU24" s="736"/>
      <c r="DV24" s="779"/>
      <c r="DW24" s="780">
        <v>47.7</v>
      </c>
      <c r="DX24" s="751"/>
      <c r="DY24" s="751"/>
      <c r="DZ24" s="751"/>
      <c r="EA24" s="751"/>
      <c r="EB24" s="751"/>
      <c r="EC24" s="781"/>
    </row>
    <row r="25" spans="2:133" ht="11.25" customHeight="1">
      <c r="B25" s="677" t="s">
        <v>290</v>
      </c>
      <c r="C25" s="678"/>
      <c r="D25" s="678"/>
      <c r="E25" s="678"/>
      <c r="F25" s="678"/>
      <c r="G25" s="678"/>
      <c r="H25" s="678"/>
      <c r="I25" s="678"/>
      <c r="J25" s="678"/>
      <c r="K25" s="678"/>
      <c r="L25" s="678"/>
      <c r="M25" s="678"/>
      <c r="N25" s="678"/>
      <c r="O25" s="678"/>
      <c r="P25" s="678"/>
      <c r="Q25" s="679"/>
      <c r="R25" s="680" t="s">
        <v>174</v>
      </c>
      <c r="S25" s="681"/>
      <c r="T25" s="681"/>
      <c r="U25" s="681"/>
      <c r="V25" s="681"/>
      <c r="W25" s="681"/>
      <c r="X25" s="681"/>
      <c r="Y25" s="682"/>
      <c r="Z25" s="713" t="s">
        <v>231</v>
      </c>
      <c r="AA25" s="713"/>
      <c r="AB25" s="713"/>
      <c r="AC25" s="713"/>
      <c r="AD25" s="714" t="s">
        <v>174</v>
      </c>
      <c r="AE25" s="714"/>
      <c r="AF25" s="714"/>
      <c r="AG25" s="714"/>
      <c r="AH25" s="714"/>
      <c r="AI25" s="714"/>
      <c r="AJ25" s="714"/>
      <c r="AK25" s="714"/>
      <c r="AL25" s="683" t="s">
        <v>174</v>
      </c>
      <c r="AM25" s="684"/>
      <c r="AN25" s="684"/>
      <c r="AO25" s="715"/>
      <c r="AP25" s="774" t="s">
        <v>291</v>
      </c>
      <c r="AQ25" s="782"/>
      <c r="AR25" s="782"/>
      <c r="AS25" s="782"/>
      <c r="AT25" s="782"/>
      <c r="AU25" s="782"/>
      <c r="AV25" s="782"/>
      <c r="AW25" s="782"/>
      <c r="AX25" s="782"/>
      <c r="AY25" s="782"/>
      <c r="AZ25" s="782"/>
      <c r="BA25" s="782"/>
      <c r="BB25" s="782"/>
      <c r="BC25" s="782"/>
      <c r="BD25" s="782"/>
      <c r="BE25" s="782"/>
      <c r="BF25" s="776"/>
      <c r="BG25" s="680" t="s">
        <v>174</v>
      </c>
      <c r="BH25" s="681"/>
      <c r="BI25" s="681"/>
      <c r="BJ25" s="681"/>
      <c r="BK25" s="681"/>
      <c r="BL25" s="681"/>
      <c r="BM25" s="681"/>
      <c r="BN25" s="682"/>
      <c r="BO25" s="713" t="s">
        <v>174</v>
      </c>
      <c r="BP25" s="713"/>
      <c r="BQ25" s="713"/>
      <c r="BR25" s="713"/>
      <c r="BS25" s="686" t="s">
        <v>174</v>
      </c>
      <c r="BT25" s="681"/>
      <c r="BU25" s="681"/>
      <c r="BV25" s="681"/>
      <c r="BW25" s="681"/>
      <c r="BX25" s="681"/>
      <c r="BY25" s="681"/>
      <c r="BZ25" s="681"/>
      <c r="CA25" s="681"/>
      <c r="CB25" s="727"/>
      <c r="CD25" s="719" t="s">
        <v>292</v>
      </c>
      <c r="CE25" s="720"/>
      <c r="CF25" s="720"/>
      <c r="CG25" s="720"/>
      <c r="CH25" s="720"/>
      <c r="CI25" s="720"/>
      <c r="CJ25" s="720"/>
      <c r="CK25" s="720"/>
      <c r="CL25" s="720"/>
      <c r="CM25" s="720"/>
      <c r="CN25" s="720"/>
      <c r="CO25" s="720"/>
      <c r="CP25" s="720"/>
      <c r="CQ25" s="721"/>
      <c r="CR25" s="680">
        <v>2001138</v>
      </c>
      <c r="CS25" s="699"/>
      <c r="CT25" s="699"/>
      <c r="CU25" s="699"/>
      <c r="CV25" s="699"/>
      <c r="CW25" s="699"/>
      <c r="CX25" s="699"/>
      <c r="CY25" s="700"/>
      <c r="CZ25" s="683">
        <v>17.600000000000001</v>
      </c>
      <c r="DA25" s="701"/>
      <c r="DB25" s="701"/>
      <c r="DC25" s="702"/>
      <c r="DD25" s="686">
        <v>1972956</v>
      </c>
      <c r="DE25" s="699"/>
      <c r="DF25" s="699"/>
      <c r="DG25" s="699"/>
      <c r="DH25" s="699"/>
      <c r="DI25" s="699"/>
      <c r="DJ25" s="699"/>
      <c r="DK25" s="700"/>
      <c r="DL25" s="686">
        <v>1971397</v>
      </c>
      <c r="DM25" s="699"/>
      <c r="DN25" s="699"/>
      <c r="DO25" s="699"/>
      <c r="DP25" s="699"/>
      <c r="DQ25" s="699"/>
      <c r="DR25" s="699"/>
      <c r="DS25" s="699"/>
      <c r="DT25" s="699"/>
      <c r="DU25" s="699"/>
      <c r="DV25" s="700"/>
      <c r="DW25" s="683">
        <v>32.5</v>
      </c>
      <c r="DX25" s="701"/>
      <c r="DY25" s="701"/>
      <c r="DZ25" s="701"/>
      <c r="EA25" s="701"/>
      <c r="EB25" s="701"/>
      <c r="EC25" s="722"/>
    </row>
    <row r="26" spans="2:133" ht="11.25" customHeight="1">
      <c r="B26" s="677" t="s">
        <v>293</v>
      </c>
      <c r="C26" s="678"/>
      <c r="D26" s="678"/>
      <c r="E26" s="678"/>
      <c r="F26" s="678"/>
      <c r="G26" s="678"/>
      <c r="H26" s="678"/>
      <c r="I26" s="678"/>
      <c r="J26" s="678"/>
      <c r="K26" s="678"/>
      <c r="L26" s="678"/>
      <c r="M26" s="678"/>
      <c r="N26" s="678"/>
      <c r="O26" s="678"/>
      <c r="P26" s="678"/>
      <c r="Q26" s="679"/>
      <c r="R26" s="680">
        <v>5722982</v>
      </c>
      <c r="S26" s="681"/>
      <c r="T26" s="681"/>
      <c r="U26" s="681"/>
      <c r="V26" s="681"/>
      <c r="W26" s="681"/>
      <c r="X26" s="681"/>
      <c r="Y26" s="682"/>
      <c r="Z26" s="713">
        <v>47.4</v>
      </c>
      <c r="AA26" s="713"/>
      <c r="AB26" s="713"/>
      <c r="AC26" s="713"/>
      <c r="AD26" s="714">
        <v>5618613</v>
      </c>
      <c r="AE26" s="714"/>
      <c r="AF26" s="714"/>
      <c r="AG26" s="714"/>
      <c r="AH26" s="714"/>
      <c r="AI26" s="714"/>
      <c r="AJ26" s="714"/>
      <c r="AK26" s="714"/>
      <c r="AL26" s="683">
        <v>99.9</v>
      </c>
      <c r="AM26" s="684"/>
      <c r="AN26" s="684"/>
      <c r="AO26" s="715"/>
      <c r="AP26" s="774" t="s">
        <v>294</v>
      </c>
      <c r="AQ26" s="775"/>
      <c r="AR26" s="775"/>
      <c r="AS26" s="775"/>
      <c r="AT26" s="775"/>
      <c r="AU26" s="775"/>
      <c r="AV26" s="775"/>
      <c r="AW26" s="775"/>
      <c r="AX26" s="775"/>
      <c r="AY26" s="775"/>
      <c r="AZ26" s="775"/>
      <c r="BA26" s="775"/>
      <c r="BB26" s="775"/>
      <c r="BC26" s="775"/>
      <c r="BD26" s="775"/>
      <c r="BE26" s="775"/>
      <c r="BF26" s="776"/>
      <c r="BG26" s="680" t="s">
        <v>174</v>
      </c>
      <c r="BH26" s="681"/>
      <c r="BI26" s="681"/>
      <c r="BJ26" s="681"/>
      <c r="BK26" s="681"/>
      <c r="BL26" s="681"/>
      <c r="BM26" s="681"/>
      <c r="BN26" s="682"/>
      <c r="BO26" s="713" t="s">
        <v>174</v>
      </c>
      <c r="BP26" s="713"/>
      <c r="BQ26" s="713"/>
      <c r="BR26" s="713"/>
      <c r="BS26" s="686" t="s">
        <v>174</v>
      </c>
      <c r="BT26" s="681"/>
      <c r="BU26" s="681"/>
      <c r="BV26" s="681"/>
      <c r="BW26" s="681"/>
      <c r="BX26" s="681"/>
      <c r="BY26" s="681"/>
      <c r="BZ26" s="681"/>
      <c r="CA26" s="681"/>
      <c r="CB26" s="727"/>
      <c r="CD26" s="719" t="s">
        <v>295</v>
      </c>
      <c r="CE26" s="720"/>
      <c r="CF26" s="720"/>
      <c r="CG26" s="720"/>
      <c r="CH26" s="720"/>
      <c r="CI26" s="720"/>
      <c r="CJ26" s="720"/>
      <c r="CK26" s="720"/>
      <c r="CL26" s="720"/>
      <c r="CM26" s="720"/>
      <c r="CN26" s="720"/>
      <c r="CO26" s="720"/>
      <c r="CP26" s="720"/>
      <c r="CQ26" s="721"/>
      <c r="CR26" s="680">
        <v>1187362</v>
      </c>
      <c r="CS26" s="681"/>
      <c r="CT26" s="681"/>
      <c r="CU26" s="681"/>
      <c r="CV26" s="681"/>
      <c r="CW26" s="681"/>
      <c r="CX26" s="681"/>
      <c r="CY26" s="682"/>
      <c r="CZ26" s="683">
        <v>10.4</v>
      </c>
      <c r="DA26" s="701"/>
      <c r="DB26" s="701"/>
      <c r="DC26" s="702"/>
      <c r="DD26" s="686">
        <v>1159180</v>
      </c>
      <c r="DE26" s="681"/>
      <c r="DF26" s="681"/>
      <c r="DG26" s="681"/>
      <c r="DH26" s="681"/>
      <c r="DI26" s="681"/>
      <c r="DJ26" s="681"/>
      <c r="DK26" s="682"/>
      <c r="DL26" s="686" t="s">
        <v>174</v>
      </c>
      <c r="DM26" s="681"/>
      <c r="DN26" s="681"/>
      <c r="DO26" s="681"/>
      <c r="DP26" s="681"/>
      <c r="DQ26" s="681"/>
      <c r="DR26" s="681"/>
      <c r="DS26" s="681"/>
      <c r="DT26" s="681"/>
      <c r="DU26" s="681"/>
      <c r="DV26" s="682"/>
      <c r="DW26" s="683" t="s">
        <v>174</v>
      </c>
      <c r="DX26" s="701"/>
      <c r="DY26" s="701"/>
      <c r="DZ26" s="701"/>
      <c r="EA26" s="701"/>
      <c r="EB26" s="701"/>
      <c r="EC26" s="722"/>
    </row>
    <row r="27" spans="2:133" ht="11.25" customHeight="1">
      <c r="B27" s="677" t="s">
        <v>296</v>
      </c>
      <c r="C27" s="678"/>
      <c r="D27" s="678"/>
      <c r="E27" s="678"/>
      <c r="F27" s="678"/>
      <c r="G27" s="678"/>
      <c r="H27" s="678"/>
      <c r="I27" s="678"/>
      <c r="J27" s="678"/>
      <c r="K27" s="678"/>
      <c r="L27" s="678"/>
      <c r="M27" s="678"/>
      <c r="N27" s="678"/>
      <c r="O27" s="678"/>
      <c r="P27" s="678"/>
      <c r="Q27" s="679"/>
      <c r="R27" s="680">
        <v>2462</v>
      </c>
      <c r="S27" s="681"/>
      <c r="T27" s="681"/>
      <c r="U27" s="681"/>
      <c r="V27" s="681"/>
      <c r="W27" s="681"/>
      <c r="X27" s="681"/>
      <c r="Y27" s="682"/>
      <c r="Z27" s="713">
        <v>0</v>
      </c>
      <c r="AA27" s="713"/>
      <c r="AB27" s="713"/>
      <c r="AC27" s="713"/>
      <c r="AD27" s="714">
        <v>2462</v>
      </c>
      <c r="AE27" s="714"/>
      <c r="AF27" s="714"/>
      <c r="AG27" s="714"/>
      <c r="AH27" s="714"/>
      <c r="AI27" s="714"/>
      <c r="AJ27" s="714"/>
      <c r="AK27" s="714"/>
      <c r="AL27" s="683">
        <v>0</v>
      </c>
      <c r="AM27" s="684"/>
      <c r="AN27" s="684"/>
      <c r="AO27" s="715"/>
      <c r="AP27" s="677" t="s">
        <v>297</v>
      </c>
      <c r="AQ27" s="678"/>
      <c r="AR27" s="678"/>
      <c r="AS27" s="678"/>
      <c r="AT27" s="678"/>
      <c r="AU27" s="678"/>
      <c r="AV27" s="678"/>
      <c r="AW27" s="678"/>
      <c r="AX27" s="678"/>
      <c r="AY27" s="678"/>
      <c r="AZ27" s="678"/>
      <c r="BA27" s="678"/>
      <c r="BB27" s="678"/>
      <c r="BC27" s="678"/>
      <c r="BD27" s="678"/>
      <c r="BE27" s="678"/>
      <c r="BF27" s="679"/>
      <c r="BG27" s="680">
        <v>3726213</v>
      </c>
      <c r="BH27" s="681"/>
      <c r="BI27" s="681"/>
      <c r="BJ27" s="681"/>
      <c r="BK27" s="681"/>
      <c r="BL27" s="681"/>
      <c r="BM27" s="681"/>
      <c r="BN27" s="682"/>
      <c r="BO27" s="713">
        <v>100</v>
      </c>
      <c r="BP27" s="713"/>
      <c r="BQ27" s="713"/>
      <c r="BR27" s="713"/>
      <c r="BS27" s="686" t="s">
        <v>174</v>
      </c>
      <c r="BT27" s="681"/>
      <c r="BU27" s="681"/>
      <c r="BV27" s="681"/>
      <c r="BW27" s="681"/>
      <c r="BX27" s="681"/>
      <c r="BY27" s="681"/>
      <c r="BZ27" s="681"/>
      <c r="CA27" s="681"/>
      <c r="CB27" s="727"/>
      <c r="CD27" s="719" t="s">
        <v>298</v>
      </c>
      <c r="CE27" s="720"/>
      <c r="CF27" s="720"/>
      <c r="CG27" s="720"/>
      <c r="CH27" s="720"/>
      <c r="CI27" s="720"/>
      <c r="CJ27" s="720"/>
      <c r="CK27" s="720"/>
      <c r="CL27" s="720"/>
      <c r="CM27" s="720"/>
      <c r="CN27" s="720"/>
      <c r="CO27" s="720"/>
      <c r="CP27" s="720"/>
      <c r="CQ27" s="721"/>
      <c r="CR27" s="680">
        <v>1362330</v>
      </c>
      <c r="CS27" s="699"/>
      <c r="CT27" s="699"/>
      <c r="CU27" s="699"/>
      <c r="CV27" s="699"/>
      <c r="CW27" s="699"/>
      <c r="CX27" s="699"/>
      <c r="CY27" s="700"/>
      <c r="CZ27" s="683">
        <v>11.9</v>
      </c>
      <c r="DA27" s="701"/>
      <c r="DB27" s="701"/>
      <c r="DC27" s="702"/>
      <c r="DD27" s="686">
        <v>431014</v>
      </c>
      <c r="DE27" s="699"/>
      <c r="DF27" s="699"/>
      <c r="DG27" s="699"/>
      <c r="DH27" s="699"/>
      <c r="DI27" s="699"/>
      <c r="DJ27" s="699"/>
      <c r="DK27" s="700"/>
      <c r="DL27" s="686">
        <v>390247</v>
      </c>
      <c r="DM27" s="699"/>
      <c r="DN27" s="699"/>
      <c r="DO27" s="699"/>
      <c r="DP27" s="699"/>
      <c r="DQ27" s="699"/>
      <c r="DR27" s="699"/>
      <c r="DS27" s="699"/>
      <c r="DT27" s="699"/>
      <c r="DU27" s="699"/>
      <c r="DV27" s="700"/>
      <c r="DW27" s="683">
        <v>6.4</v>
      </c>
      <c r="DX27" s="701"/>
      <c r="DY27" s="701"/>
      <c r="DZ27" s="701"/>
      <c r="EA27" s="701"/>
      <c r="EB27" s="701"/>
      <c r="EC27" s="722"/>
    </row>
    <row r="28" spans="2:133" ht="11.25" customHeight="1">
      <c r="B28" s="677" t="s">
        <v>299</v>
      </c>
      <c r="C28" s="678"/>
      <c r="D28" s="678"/>
      <c r="E28" s="678"/>
      <c r="F28" s="678"/>
      <c r="G28" s="678"/>
      <c r="H28" s="678"/>
      <c r="I28" s="678"/>
      <c r="J28" s="678"/>
      <c r="K28" s="678"/>
      <c r="L28" s="678"/>
      <c r="M28" s="678"/>
      <c r="N28" s="678"/>
      <c r="O28" s="678"/>
      <c r="P28" s="678"/>
      <c r="Q28" s="679"/>
      <c r="R28" s="680">
        <v>2118</v>
      </c>
      <c r="S28" s="681"/>
      <c r="T28" s="681"/>
      <c r="U28" s="681"/>
      <c r="V28" s="681"/>
      <c r="W28" s="681"/>
      <c r="X28" s="681"/>
      <c r="Y28" s="682"/>
      <c r="Z28" s="713">
        <v>0</v>
      </c>
      <c r="AA28" s="713"/>
      <c r="AB28" s="713"/>
      <c r="AC28" s="713"/>
      <c r="AD28" s="714" t="s">
        <v>174</v>
      </c>
      <c r="AE28" s="714"/>
      <c r="AF28" s="714"/>
      <c r="AG28" s="714"/>
      <c r="AH28" s="714"/>
      <c r="AI28" s="714"/>
      <c r="AJ28" s="714"/>
      <c r="AK28" s="714"/>
      <c r="AL28" s="683" t="s">
        <v>174</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300</v>
      </c>
      <c r="CE28" s="720"/>
      <c r="CF28" s="720"/>
      <c r="CG28" s="720"/>
      <c r="CH28" s="720"/>
      <c r="CI28" s="720"/>
      <c r="CJ28" s="720"/>
      <c r="CK28" s="720"/>
      <c r="CL28" s="720"/>
      <c r="CM28" s="720"/>
      <c r="CN28" s="720"/>
      <c r="CO28" s="720"/>
      <c r="CP28" s="720"/>
      <c r="CQ28" s="721"/>
      <c r="CR28" s="680">
        <v>534252</v>
      </c>
      <c r="CS28" s="681"/>
      <c r="CT28" s="681"/>
      <c r="CU28" s="681"/>
      <c r="CV28" s="681"/>
      <c r="CW28" s="681"/>
      <c r="CX28" s="681"/>
      <c r="CY28" s="682"/>
      <c r="CZ28" s="683">
        <v>4.7</v>
      </c>
      <c r="DA28" s="701"/>
      <c r="DB28" s="701"/>
      <c r="DC28" s="702"/>
      <c r="DD28" s="686">
        <v>531432</v>
      </c>
      <c r="DE28" s="681"/>
      <c r="DF28" s="681"/>
      <c r="DG28" s="681"/>
      <c r="DH28" s="681"/>
      <c r="DI28" s="681"/>
      <c r="DJ28" s="681"/>
      <c r="DK28" s="682"/>
      <c r="DL28" s="686">
        <v>531432</v>
      </c>
      <c r="DM28" s="681"/>
      <c r="DN28" s="681"/>
      <c r="DO28" s="681"/>
      <c r="DP28" s="681"/>
      <c r="DQ28" s="681"/>
      <c r="DR28" s="681"/>
      <c r="DS28" s="681"/>
      <c r="DT28" s="681"/>
      <c r="DU28" s="681"/>
      <c r="DV28" s="682"/>
      <c r="DW28" s="683">
        <v>8.8000000000000007</v>
      </c>
      <c r="DX28" s="701"/>
      <c r="DY28" s="701"/>
      <c r="DZ28" s="701"/>
      <c r="EA28" s="701"/>
      <c r="EB28" s="701"/>
      <c r="EC28" s="722"/>
    </row>
    <row r="29" spans="2:133" ht="11.25" customHeight="1">
      <c r="B29" s="677" t="s">
        <v>301</v>
      </c>
      <c r="C29" s="678"/>
      <c r="D29" s="678"/>
      <c r="E29" s="678"/>
      <c r="F29" s="678"/>
      <c r="G29" s="678"/>
      <c r="H29" s="678"/>
      <c r="I29" s="678"/>
      <c r="J29" s="678"/>
      <c r="K29" s="678"/>
      <c r="L29" s="678"/>
      <c r="M29" s="678"/>
      <c r="N29" s="678"/>
      <c r="O29" s="678"/>
      <c r="P29" s="678"/>
      <c r="Q29" s="679"/>
      <c r="R29" s="680">
        <v>118180</v>
      </c>
      <c r="S29" s="681"/>
      <c r="T29" s="681"/>
      <c r="U29" s="681"/>
      <c r="V29" s="681"/>
      <c r="W29" s="681"/>
      <c r="X29" s="681"/>
      <c r="Y29" s="682"/>
      <c r="Z29" s="713">
        <v>1</v>
      </c>
      <c r="AA29" s="713"/>
      <c r="AB29" s="713"/>
      <c r="AC29" s="713"/>
      <c r="AD29" s="714" t="s">
        <v>174</v>
      </c>
      <c r="AE29" s="714"/>
      <c r="AF29" s="714"/>
      <c r="AG29" s="714"/>
      <c r="AH29" s="714"/>
      <c r="AI29" s="714"/>
      <c r="AJ29" s="714"/>
      <c r="AK29" s="714"/>
      <c r="AL29" s="683" t="s">
        <v>174</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8" t="s">
        <v>302</v>
      </c>
      <c r="CE29" s="769"/>
      <c r="CF29" s="719" t="s">
        <v>303</v>
      </c>
      <c r="CG29" s="720"/>
      <c r="CH29" s="720"/>
      <c r="CI29" s="720"/>
      <c r="CJ29" s="720"/>
      <c r="CK29" s="720"/>
      <c r="CL29" s="720"/>
      <c r="CM29" s="720"/>
      <c r="CN29" s="720"/>
      <c r="CO29" s="720"/>
      <c r="CP29" s="720"/>
      <c r="CQ29" s="721"/>
      <c r="CR29" s="680">
        <v>534252</v>
      </c>
      <c r="CS29" s="699"/>
      <c r="CT29" s="699"/>
      <c r="CU29" s="699"/>
      <c r="CV29" s="699"/>
      <c r="CW29" s="699"/>
      <c r="CX29" s="699"/>
      <c r="CY29" s="700"/>
      <c r="CZ29" s="683">
        <v>4.7</v>
      </c>
      <c r="DA29" s="701"/>
      <c r="DB29" s="701"/>
      <c r="DC29" s="702"/>
      <c r="DD29" s="686">
        <v>531432</v>
      </c>
      <c r="DE29" s="699"/>
      <c r="DF29" s="699"/>
      <c r="DG29" s="699"/>
      <c r="DH29" s="699"/>
      <c r="DI29" s="699"/>
      <c r="DJ29" s="699"/>
      <c r="DK29" s="700"/>
      <c r="DL29" s="686">
        <v>531432</v>
      </c>
      <c r="DM29" s="699"/>
      <c r="DN29" s="699"/>
      <c r="DO29" s="699"/>
      <c r="DP29" s="699"/>
      <c r="DQ29" s="699"/>
      <c r="DR29" s="699"/>
      <c r="DS29" s="699"/>
      <c r="DT29" s="699"/>
      <c r="DU29" s="699"/>
      <c r="DV29" s="700"/>
      <c r="DW29" s="683">
        <v>8.8000000000000007</v>
      </c>
      <c r="DX29" s="701"/>
      <c r="DY29" s="701"/>
      <c r="DZ29" s="701"/>
      <c r="EA29" s="701"/>
      <c r="EB29" s="701"/>
      <c r="EC29" s="722"/>
    </row>
    <row r="30" spans="2:133" ht="11.25" customHeight="1">
      <c r="B30" s="677" t="s">
        <v>304</v>
      </c>
      <c r="C30" s="678"/>
      <c r="D30" s="678"/>
      <c r="E30" s="678"/>
      <c r="F30" s="678"/>
      <c r="G30" s="678"/>
      <c r="H30" s="678"/>
      <c r="I30" s="678"/>
      <c r="J30" s="678"/>
      <c r="K30" s="678"/>
      <c r="L30" s="678"/>
      <c r="M30" s="678"/>
      <c r="N30" s="678"/>
      <c r="O30" s="678"/>
      <c r="P30" s="678"/>
      <c r="Q30" s="679"/>
      <c r="R30" s="680">
        <v>32498</v>
      </c>
      <c r="S30" s="681"/>
      <c r="T30" s="681"/>
      <c r="U30" s="681"/>
      <c r="V30" s="681"/>
      <c r="W30" s="681"/>
      <c r="X30" s="681"/>
      <c r="Y30" s="682"/>
      <c r="Z30" s="713">
        <v>0.3</v>
      </c>
      <c r="AA30" s="713"/>
      <c r="AB30" s="713"/>
      <c r="AC30" s="713"/>
      <c r="AD30" s="714" t="s">
        <v>174</v>
      </c>
      <c r="AE30" s="714"/>
      <c r="AF30" s="714"/>
      <c r="AG30" s="714"/>
      <c r="AH30" s="714"/>
      <c r="AI30" s="714"/>
      <c r="AJ30" s="714"/>
      <c r="AK30" s="714"/>
      <c r="AL30" s="683" t="s">
        <v>174</v>
      </c>
      <c r="AM30" s="684"/>
      <c r="AN30" s="684"/>
      <c r="AO30" s="715"/>
      <c r="AP30" s="741" t="s">
        <v>220</v>
      </c>
      <c r="AQ30" s="742"/>
      <c r="AR30" s="742"/>
      <c r="AS30" s="742"/>
      <c r="AT30" s="742"/>
      <c r="AU30" s="742"/>
      <c r="AV30" s="742"/>
      <c r="AW30" s="742"/>
      <c r="AX30" s="742"/>
      <c r="AY30" s="742"/>
      <c r="AZ30" s="742"/>
      <c r="BA30" s="742"/>
      <c r="BB30" s="742"/>
      <c r="BC30" s="742"/>
      <c r="BD30" s="742"/>
      <c r="BE30" s="742"/>
      <c r="BF30" s="743"/>
      <c r="BG30" s="741" t="s">
        <v>305</v>
      </c>
      <c r="BH30" s="766"/>
      <c r="BI30" s="766"/>
      <c r="BJ30" s="766"/>
      <c r="BK30" s="766"/>
      <c r="BL30" s="766"/>
      <c r="BM30" s="766"/>
      <c r="BN30" s="766"/>
      <c r="BO30" s="766"/>
      <c r="BP30" s="766"/>
      <c r="BQ30" s="767"/>
      <c r="BR30" s="741" t="s">
        <v>306</v>
      </c>
      <c r="BS30" s="766"/>
      <c r="BT30" s="766"/>
      <c r="BU30" s="766"/>
      <c r="BV30" s="766"/>
      <c r="BW30" s="766"/>
      <c r="BX30" s="766"/>
      <c r="BY30" s="766"/>
      <c r="BZ30" s="766"/>
      <c r="CA30" s="766"/>
      <c r="CB30" s="767"/>
      <c r="CD30" s="770"/>
      <c r="CE30" s="771"/>
      <c r="CF30" s="719" t="s">
        <v>307</v>
      </c>
      <c r="CG30" s="720"/>
      <c r="CH30" s="720"/>
      <c r="CI30" s="720"/>
      <c r="CJ30" s="720"/>
      <c r="CK30" s="720"/>
      <c r="CL30" s="720"/>
      <c r="CM30" s="720"/>
      <c r="CN30" s="720"/>
      <c r="CO30" s="720"/>
      <c r="CP30" s="720"/>
      <c r="CQ30" s="721"/>
      <c r="CR30" s="680">
        <v>510060</v>
      </c>
      <c r="CS30" s="681"/>
      <c r="CT30" s="681"/>
      <c r="CU30" s="681"/>
      <c r="CV30" s="681"/>
      <c r="CW30" s="681"/>
      <c r="CX30" s="681"/>
      <c r="CY30" s="682"/>
      <c r="CZ30" s="683">
        <v>4.5</v>
      </c>
      <c r="DA30" s="701"/>
      <c r="DB30" s="701"/>
      <c r="DC30" s="702"/>
      <c r="DD30" s="686">
        <v>507494</v>
      </c>
      <c r="DE30" s="681"/>
      <c r="DF30" s="681"/>
      <c r="DG30" s="681"/>
      <c r="DH30" s="681"/>
      <c r="DI30" s="681"/>
      <c r="DJ30" s="681"/>
      <c r="DK30" s="682"/>
      <c r="DL30" s="686">
        <v>507494</v>
      </c>
      <c r="DM30" s="681"/>
      <c r="DN30" s="681"/>
      <c r="DO30" s="681"/>
      <c r="DP30" s="681"/>
      <c r="DQ30" s="681"/>
      <c r="DR30" s="681"/>
      <c r="DS30" s="681"/>
      <c r="DT30" s="681"/>
      <c r="DU30" s="681"/>
      <c r="DV30" s="682"/>
      <c r="DW30" s="683">
        <v>8.4</v>
      </c>
      <c r="DX30" s="701"/>
      <c r="DY30" s="701"/>
      <c r="DZ30" s="701"/>
      <c r="EA30" s="701"/>
      <c r="EB30" s="701"/>
      <c r="EC30" s="722"/>
    </row>
    <row r="31" spans="2:133" ht="11.25" customHeight="1">
      <c r="B31" s="677" t="s">
        <v>308</v>
      </c>
      <c r="C31" s="678"/>
      <c r="D31" s="678"/>
      <c r="E31" s="678"/>
      <c r="F31" s="678"/>
      <c r="G31" s="678"/>
      <c r="H31" s="678"/>
      <c r="I31" s="678"/>
      <c r="J31" s="678"/>
      <c r="K31" s="678"/>
      <c r="L31" s="678"/>
      <c r="M31" s="678"/>
      <c r="N31" s="678"/>
      <c r="O31" s="678"/>
      <c r="P31" s="678"/>
      <c r="Q31" s="679"/>
      <c r="R31" s="680">
        <v>3816098</v>
      </c>
      <c r="S31" s="681"/>
      <c r="T31" s="681"/>
      <c r="U31" s="681"/>
      <c r="V31" s="681"/>
      <c r="W31" s="681"/>
      <c r="X31" s="681"/>
      <c r="Y31" s="682"/>
      <c r="Z31" s="713">
        <v>31.6</v>
      </c>
      <c r="AA31" s="713"/>
      <c r="AB31" s="713"/>
      <c r="AC31" s="713"/>
      <c r="AD31" s="714" t="s">
        <v>174</v>
      </c>
      <c r="AE31" s="714"/>
      <c r="AF31" s="714"/>
      <c r="AG31" s="714"/>
      <c r="AH31" s="714"/>
      <c r="AI31" s="714"/>
      <c r="AJ31" s="714"/>
      <c r="AK31" s="714"/>
      <c r="AL31" s="683" t="s">
        <v>231</v>
      </c>
      <c r="AM31" s="684"/>
      <c r="AN31" s="684"/>
      <c r="AO31" s="715"/>
      <c r="AP31" s="754" t="s">
        <v>309</v>
      </c>
      <c r="AQ31" s="755"/>
      <c r="AR31" s="755"/>
      <c r="AS31" s="755"/>
      <c r="AT31" s="760" t="s">
        <v>310</v>
      </c>
      <c r="AU31" s="231"/>
      <c r="AV31" s="231"/>
      <c r="AW31" s="231"/>
      <c r="AX31" s="746" t="s">
        <v>186</v>
      </c>
      <c r="AY31" s="747"/>
      <c r="AZ31" s="747"/>
      <c r="BA31" s="747"/>
      <c r="BB31" s="747"/>
      <c r="BC31" s="747"/>
      <c r="BD31" s="747"/>
      <c r="BE31" s="747"/>
      <c r="BF31" s="748"/>
      <c r="BG31" s="749">
        <v>99.5</v>
      </c>
      <c r="BH31" s="750"/>
      <c r="BI31" s="750"/>
      <c r="BJ31" s="750"/>
      <c r="BK31" s="750"/>
      <c r="BL31" s="750"/>
      <c r="BM31" s="751">
        <v>99.1</v>
      </c>
      <c r="BN31" s="750"/>
      <c r="BO31" s="750"/>
      <c r="BP31" s="750"/>
      <c r="BQ31" s="752"/>
      <c r="BR31" s="749">
        <v>99.6</v>
      </c>
      <c r="BS31" s="750"/>
      <c r="BT31" s="750"/>
      <c r="BU31" s="750"/>
      <c r="BV31" s="750"/>
      <c r="BW31" s="750"/>
      <c r="BX31" s="751">
        <v>99.2</v>
      </c>
      <c r="BY31" s="750"/>
      <c r="BZ31" s="750"/>
      <c r="CA31" s="750"/>
      <c r="CB31" s="752"/>
      <c r="CD31" s="770"/>
      <c r="CE31" s="771"/>
      <c r="CF31" s="719" t="s">
        <v>311</v>
      </c>
      <c r="CG31" s="720"/>
      <c r="CH31" s="720"/>
      <c r="CI31" s="720"/>
      <c r="CJ31" s="720"/>
      <c r="CK31" s="720"/>
      <c r="CL31" s="720"/>
      <c r="CM31" s="720"/>
      <c r="CN31" s="720"/>
      <c r="CO31" s="720"/>
      <c r="CP31" s="720"/>
      <c r="CQ31" s="721"/>
      <c r="CR31" s="680">
        <v>24192</v>
      </c>
      <c r="CS31" s="699"/>
      <c r="CT31" s="699"/>
      <c r="CU31" s="699"/>
      <c r="CV31" s="699"/>
      <c r="CW31" s="699"/>
      <c r="CX31" s="699"/>
      <c r="CY31" s="700"/>
      <c r="CZ31" s="683">
        <v>0.2</v>
      </c>
      <c r="DA31" s="701"/>
      <c r="DB31" s="701"/>
      <c r="DC31" s="702"/>
      <c r="DD31" s="686">
        <v>23938</v>
      </c>
      <c r="DE31" s="699"/>
      <c r="DF31" s="699"/>
      <c r="DG31" s="699"/>
      <c r="DH31" s="699"/>
      <c r="DI31" s="699"/>
      <c r="DJ31" s="699"/>
      <c r="DK31" s="700"/>
      <c r="DL31" s="686">
        <v>23938</v>
      </c>
      <c r="DM31" s="699"/>
      <c r="DN31" s="699"/>
      <c r="DO31" s="699"/>
      <c r="DP31" s="699"/>
      <c r="DQ31" s="699"/>
      <c r="DR31" s="699"/>
      <c r="DS31" s="699"/>
      <c r="DT31" s="699"/>
      <c r="DU31" s="699"/>
      <c r="DV31" s="700"/>
      <c r="DW31" s="683">
        <v>0.4</v>
      </c>
      <c r="DX31" s="701"/>
      <c r="DY31" s="701"/>
      <c r="DZ31" s="701"/>
      <c r="EA31" s="701"/>
      <c r="EB31" s="701"/>
      <c r="EC31" s="722"/>
    </row>
    <row r="32" spans="2:133" ht="11.25" customHeight="1">
      <c r="B32" s="763" t="s">
        <v>312</v>
      </c>
      <c r="C32" s="764"/>
      <c r="D32" s="764"/>
      <c r="E32" s="764"/>
      <c r="F32" s="764"/>
      <c r="G32" s="764"/>
      <c r="H32" s="764"/>
      <c r="I32" s="764"/>
      <c r="J32" s="764"/>
      <c r="K32" s="764"/>
      <c r="L32" s="764"/>
      <c r="M32" s="764"/>
      <c r="N32" s="764"/>
      <c r="O32" s="764"/>
      <c r="P32" s="764"/>
      <c r="Q32" s="765"/>
      <c r="R32" s="680" t="s">
        <v>174</v>
      </c>
      <c r="S32" s="681"/>
      <c r="T32" s="681"/>
      <c r="U32" s="681"/>
      <c r="V32" s="681"/>
      <c r="W32" s="681"/>
      <c r="X32" s="681"/>
      <c r="Y32" s="682"/>
      <c r="Z32" s="713" t="s">
        <v>174</v>
      </c>
      <c r="AA32" s="713"/>
      <c r="AB32" s="713"/>
      <c r="AC32" s="713"/>
      <c r="AD32" s="714" t="s">
        <v>174</v>
      </c>
      <c r="AE32" s="714"/>
      <c r="AF32" s="714"/>
      <c r="AG32" s="714"/>
      <c r="AH32" s="714"/>
      <c r="AI32" s="714"/>
      <c r="AJ32" s="714"/>
      <c r="AK32" s="714"/>
      <c r="AL32" s="683" t="s">
        <v>174</v>
      </c>
      <c r="AM32" s="684"/>
      <c r="AN32" s="684"/>
      <c r="AO32" s="715"/>
      <c r="AP32" s="756"/>
      <c r="AQ32" s="757"/>
      <c r="AR32" s="757"/>
      <c r="AS32" s="757"/>
      <c r="AT32" s="761"/>
      <c r="AU32" s="230" t="s">
        <v>313</v>
      </c>
      <c r="AV32" s="230"/>
      <c r="AW32" s="230"/>
      <c r="AX32" s="677" t="s">
        <v>314</v>
      </c>
      <c r="AY32" s="678"/>
      <c r="AZ32" s="678"/>
      <c r="BA32" s="678"/>
      <c r="BB32" s="678"/>
      <c r="BC32" s="678"/>
      <c r="BD32" s="678"/>
      <c r="BE32" s="678"/>
      <c r="BF32" s="679"/>
      <c r="BG32" s="753">
        <v>99.4</v>
      </c>
      <c r="BH32" s="699"/>
      <c r="BI32" s="699"/>
      <c r="BJ32" s="699"/>
      <c r="BK32" s="699"/>
      <c r="BL32" s="699"/>
      <c r="BM32" s="684">
        <v>98.8</v>
      </c>
      <c r="BN32" s="745"/>
      <c r="BO32" s="745"/>
      <c r="BP32" s="745"/>
      <c r="BQ32" s="726"/>
      <c r="BR32" s="753">
        <v>99.4</v>
      </c>
      <c r="BS32" s="699"/>
      <c r="BT32" s="699"/>
      <c r="BU32" s="699"/>
      <c r="BV32" s="699"/>
      <c r="BW32" s="699"/>
      <c r="BX32" s="684">
        <v>98.8</v>
      </c>
      <c r="BY32" s="745"/>
      <c r="BZ32" s="745"/>
      <c r="CA32" s="745"/>
      <c r="CB32" s="726"/>
      <c r="CD32" s="772"/>
      <c r="CE32" s="773"/>
      <c r="CF32" s="719" t="s">
        <v>315</v>
      </c>
      <c r="CG32" s="720"/>
      <c r="CH32" s="720"/>
      <c r="CI32" s="720"/>
      <c r="CJ32" s="720"/>
      <c r="CK32" s="720"/>
      <c r="CL32" s="720"/>
      <c r="CM32" s="720"/>
      <c r="CN32" s="720"/>
      <c r="CO32" s="720"/>
      <c r="CP32" s="720"/>
      <c r="CQ32" s="721"/>
      <c r="CR32" s="680" t="s">
        <v>174</v>
      </c>
      <c r="CS32" s="681"/>
      <c r="CT32" s="681"/>
      <c r="CU32" s="681"/>
      <c r="CV32" s="681"/>
      <c r="CW32" s="681"/>
      <c r="CX32" s="681"/>
      <c r="CY32" s="682"/>
      <c r="CZ32" s="683" t="s">
        <v>231</v>
      </c>
      <c r="DA32" s="701"/>
      <c r="DB32" s="701"/>
      <c r="DC32" s="702"/>
      <c r="DD32" s="686" t="s">
        <v>174</v>
      </c>
      <c r="DE32" s="681"/>
      <c r="DF32" s="681"/>
      <c r="DG32" s="681"/>
      <c r="DH32" s="681"/>
      <c r="DI32" s="681"/>
      <c r="DJ32" s="681"/>
      <c r="DK32" s="682"/>
      <c r="DL32" s="686" t="s">
        <v>174</v>
      </c>
      <c r="DM32" s="681"/>
      <c r="DN32" s="681"/>
      <c r="DO32" s="681"/>
      <c r="DP32" s="681"/>
      <c r="DQ32" s="681"/>
      <c r="DR32" s="681"/>
      <c r="DS32" s="681"/>
      <c r="DT32" s="681"/>
      <c r="DU32" s="681"/>
      <c r="DV32" s="682"/>
      <c r="DW32" s="683" t="s">
        <v>174</v>
      </c>
      <c r="DX32" s="701"/>
      <c r="DY32" s="701"/>
      <c r="DZ32" s="701"/>
      <c r="EA32" s="701"/>
      <c r="EB32" s="701"/>
      <c r="EC32" s="722"/>
    </row>
    <row r="33" spans="2:133" ht="11.25" customHeight="1">
      <c r="B33" s="677" t="s">
        <v>316</v>
      </c>
      <c r="C33" s="678"/>
      <c r="D33" s="678"/>
      <c r="E33" s="678"/>
      <c r="F33" s="678"/>
      <c r="G33" s="678"/>
      <c r="H33" s="678"/>
      <c r="I33" s="678"/>
      <c r="J33" s="678"/>
      <c r="K33" s="678"/>
      <c r="L33" s="678"/>
      <c r="M33" s="678"/>
      <c r="N33" s="678"/>
      <c r="O33" s="678"/>
      <c r="P33" s="678"/>
      <c r="Q33" s="679"/>
      <c r="R33" s="680">
        <v>526786</v>
      </c>
      <c r="S33" s="681"/>
      <c r="T33" s="681"/>
      <c r="U33" s="681"/>
      <c r="V33" s="681"/>
      <c r="W33" s="681"/>
      <c r="X33" s="681"/>
      <c r="Y33" s="682"/>
      <c r="Z33" s="713">
        <v>4.4000000000000004</v>
      </c>
      <c r="AA33" s="713"/>
      <c r="AB33" s="713"/>
      <c r="AC33" s="713"/>
      <c r="AD33" s="714" t="s">
        <v>231</v>
      </c>
      <c r="AE33" s="714"/>
      <c r="AF33" s="714"/>
      <c r="AG33" s="714"/>
      <c r="AH33" s="714"/>
      <c r="AI33" s="714"/>
      <c r="AJ33" s="714"/>
      <c r="AK33" s="714"/>
      <c r="AL33" s="683" t="s">
        <v>231</v>
      </c>
      <c r="AM33" s="684"/>
      <c r="AN33" s="684"/>
      <c r="AO33" s="715"/>
      <c r="AP33" s="758"/>
      <c r="AQ33" s="759"/>
      <c r="AR33" s="759"/>
      <c r="AS33" s="759"/>
      <c r="AT33" s="762"/>
      <c r="AU33" s="232"/>
      <c r="AV33" s="232"/>
      <c r="AW33" s="232"/>
      <c r="AX33" s="661" t="s">
        <v>317</v>
      </c>
      <c r="AY33" s="662"/>
      <c r="AZ33" s="662"/>
      <c r="BA33" s="662"/>
      <c r="BB33" s="662"/>
      <c r="BC33" s="662"/>
      <c r="BD33" s="662"/>
      <c r="BE33" s="662"/>
      <c r="BF33" s="663"/>
      <c r="BG33" s="744">
        <v>99.6</v>
      </c>
      <c r="BH33" s="665"/>
      <c r="BI33" s="665"/>
      <c r="BJ33" s="665"/>
      <c r="BK33" s="665"/>
      <c r="BL33" s="665"/>
      <c r="BM33" s="707">
        <v>99.4</v>
      </c>
      <c r="BN33" s="665"/>
      <c r="BO33" s="665"/>
      <c r="BP33" s="665"/>
      <c r="BQ33" s="709"/>
      <c r="BR33" s="744">
        <v>99.7</v>
      </c>
      <c r="BS33" s="665"/>
      <c r="BT33" s="665"/>
      <c r="BU33" s="665"/>
      <c r="BV33" s="665"/>
      <c r="BW33" s="665"/>
      <c r="BX33" s="707">
        <v>99.5</v>
      </c>
      <c r="BY33" s="665"/>
      <c r="BZ33" s="665"/>
      <c r="CA33" s="665"/>
      <c r="CB33" s="709"/>
      <c r="CD33" s="719" t="s">
        <v>318</v>
      </c>
      <c r="CE33" s="720"/>
      <c r="CF33" s="720"/>
      <c r="CG33" s="720"/>
      <c r="CH33" s="720"/>
      <c r="CI33" s="720"/>
      <c r="CJ33" s="720"/>
      <c r="CK33" s="720"/>
      <c r="CL33" s="720"/>
      <c r="CM33" s="720"/>
      <c r="CN33" s="720"/>
      <c r="CO33" s="720"/>
      <c r="CP33" s="720"/>
      <c r="CQ33" s="721"/>
      <c r="CR33" s="680">
        <v>6679040</v>
      </c>
      <c r="CS33" s="699"/>
      <c r="CT33" s="699"/>
      <c r="CU33" s="699"/>
      <c r="CV33" s="699"/>
      <c r="CW33" s="699"/>
      <c r="CX33" s="699"/>
      <c r="CY33" s="700"/>
      <c r="CZ33" s="683">
        <v>58.6</v>
      </c>
      <c r="DA33" s="701"/>
      <c r="DB33" s="701"/>
      <c r="DC33" s="702"/>
      <c r="DD33" s="686">
        <v>3367199</v>
      </c>
      <c r="DE33" s="699"/>
      <c r="DF33" s="699"/>
      <c r="DG33" s="699"/>
      <c r="DH33" s="699"/>
      <c r="DI33" s="699"/>
      <c r="DJ33" s="699"/>
      <c r="DK33" s="700"/>
      <c r="DL33" s="686">
        <v>2505201</v>
      </c>
      <c r="DM33" s="699"/>
      <c r="DN33" s="699"/>
      <c r="DO33" s="699"/>
      <c r="DP33" s="699"/>
      <c r="DQ33" s="699"/>
      <c r="DR33" s="699"/>
      <c r="DS33" s="699"/>
      <c r="DT33" s="699"/>
      <c r="DU33" s="699"/>
      <c r="DV33" s="700"/>
      <c r="DW33" s="683">
        <v>41.3</v>
      </c>
      <c r="DX33" s="701"/>
      <c r="DY33" s="701"/>
      <c r="DZ33" s="701"/>
      <c r="EA33" s="701"/>
      <c r="EB33" s="701"/>
      <c r="EC33" s="722"/>
    </row>
    <row r="34" spans="2:133" ht="11.25" customHeight="1">
      <c r="B34" s="677" t="s">
        <v>319</v>
      </c>
      <c r="C34" s="678"/>
      <c r="D34" s="678"/>
      <c r="E34" s="678"/>
      <c r="F34" s="678"/>
      <c r="G34" s="678"/>
      <c r="H34" s="678"/>
      <c r="I34" s="678"/>
      <c r="J34" s="678"/>
      <c r="K34" s="678"/>
      <c r="L34" s="678"/>
      <c r="M34" s="678"/>
      <c r="N34" s="678"/>
      <c r="O34" s="678"/>
      <c r="P34" s="678"/>
      <c r="Q34" s="679"/>
      <c r="R34" s="680">
        <v>25539</v>
      </c>
      <c r="S34" s="681"/>
      <c r="T34" s="681"/>
      <c r="U34" s="681"/>
      <c r="V34" s="681"/>
      <c r="W34" s="681"/>
      <c r="X34" s="681"/>
      <c r="Y34" s="682"/>
      <c r="Z34" s="713">
        <v>0.2</v>
      </c>
      <c r="AA34" s="713"/>
      <c r="AB34" s="713"/>
      <c r="AC34" s="713"/>
      <c r="AD34" s="714" t="s">
        <v>174</v>
      </c>
      <c r="AE34" s="714"/>
      <c r="AF34" s="714"/>
      <c r="AG34" s="714"/>
      <c r="AH34" s="714"/>
      <c r="AI34" s="714"/>
      <c r="AJ34" s="714"/>
      <c r="AK34" s="714"/>
      <c r="AL34" s="683" t="s">
        <v>174</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320</v>
      </c>
      <c r="CE34" s="720"/>
      <c r="CF34" s="720"/>
      <c r="CG34" s="720"/>
      <c r="CH34" s="720"/>
      <c r="CI34" s="720"/>
      <c r="CJ34" s="720"/>
      <c r="CK34" s="720"/>
      <c r="CL34" s="720"/>
      <c r="CM34" s="720"/>
      <c r="CN34" s="720"/>
      <c r="CO34" s="720"/>
      <c r="CP34" s="720"/>
      <c r="CQ34" s="721"/>
      <c r="CR34" s="680">
        <v>1824630</v>
      </c>
      <c r="CS34" s="681"/>
      <c r="CT34" s="681"/>
      <c r="CU34" s="681"/>
      <c r="CV34" s="681"/>
      <c r="CW34" s="681"/>
      <c r="CX34" s="681"/>
      <c r="CY34" s="682"/>
      <c r="CZ34" s="683">
        <v>16</v>
      </c>
      <c r="DA34" s="701"/>
      <c r="DB34" s="701"/>
      <c r="DC34" s="702"/>
      <c r="DD34" s="686">
        <v>1389948</v>
      </c>
      <c r="DE34" s="681"/>
      <c r="DF34" s="681"/>
      <c r="DG34" s="681"/>
      <c r="DH34" s="681"/>
      <c r="DI34" s="681"/>
      <c r="DJ34" s="681"/>
      <c r="DK34" s="682"/>
      <c r="DL34" s="686">
        <v>1067056</v>
      </c>
      <c r="DM34" s="681"/>
      <c r="DN34" s="681"/>
      <c r="DO34" s="681"/>
      <c r="DP34" s="681"/>
      <c r="DQ34" s="681"/>
      <c r="DR34" s="681"/>
      <c r="DS34" s="681"/>
      <c r="DT34" s="681"/>
      <c r="DU34" s="681"/>
      <c r="DV34" s="682"/>
      <c r="DW34" s="683">
        <v>17.600000000000001</v>
      </c>
      <c r="DX34" s="701"/>
      <c r="DY34" s="701"/>
      <c r="DZ34" s="701"/>
      <c r="EA34" s="701"/>
      <c r="EB34" s="701"/>
      <c r="EC34" s="722"/>
    </row>
    <row r="35" spans="2:133" ht="11.25" customHeight="1">
      <c r="B35" s="677" t="s">
        <v>321</v>
      </c>
      <c r="C35" s="678"/>
      <c r="D35" s="678"/>
      <c r="E35" s="678"/>
      <c r="F35" s="678"/>
      <c r="G35" s="678"/>
      <c r="H35" s="678"/>
      <c r="I35" s="678"/>
      <c r="J35" s="678"/>
      <c r="K35" s="678"/>
      <c r="L35" s="678"/>
      <c r="M35" s="678"/>
      <c r="N35" s="678"/>
      <c r="O35" s="678"/>
      <c r="P35" s="678"/>
      <c r="Q35" s="679"/>
      <c r="R35" s="680">
        <v>1778</v>
      </c>
      <c r="S35" s="681"/>
      <c r="T35" s="681"/>
      <c r="U35" s="681"/>
      <c r="V35" s="681"/>
      <c r="W35" s="681"/>
      <c r="X35" s="681"/>
      <c r="Y35" s="682"/>
      <c r="Z35" s="713">
        <v>0</v>
      </c>
      <c r="AA35" s="713"/>
      <c r="AB35" s="713"/>
      <c r="AC35" s="713"/>
      <c r="AD35" s="714" t="s">
        <v>174</v>
      </c>
      <c r="AE35" s="714"/>
      <c r="AF35" s="714"/>
      <c r="AG35" s="714"/>
      <c r="AH35" s="714"/>
      <c r="AI35" s="714"/>
      <c r="AJ35" s="714"/>
      <c r="AK35" s="714"/>
      <c r="AL35" s="683" t="s">
        <v>174</v>
      </c>
      <c r="AM35" s="684"/>
      <c r="AN35" s="684"/>
      <c r="AO35" s="715"/>
      <c r="AP35" s="235"/>
      <c r="AQ35" s="741" t="s">
        <v>322</v>
      </c>
      <c r="AR35" s="742"/>
      <c r="AS35" s="742"/>
      <c r="AT35" s="742"/>
      <c r="AU35" s="742"/>
      <c r="AV35" s="742"/>
      <c r="AW35" s="742"/>
      <c r="AX35" s="742"/>
      <c r="AY35" s="742"/>
      <c r="AZ35" s="742"/>
      <c r="BA35" s="742"/>
      <c r="BB35" s="742"/>
      <c r="BC35" s="742"/>
      <c r="BD35" s="742"/>
      <c r="BE35" s="742"/>
      <c r="BF35" s="743"/>
      <c r="BG35" s="741" t="s">
        <v>323</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324</v>
      </c>
      <c r="CE35" s="720"/>
      <c r="CF35" s="720"/>
      <c r="CG35" s="720"/>
      <c r="CH35" s="720"/>
      <c r="CI35" s="720"/>
      <c r="CJ35" s="720"/>
      <c r="CK35" s="720"/>
      <c r="CL35" s="720"/>
      <c r="CM35" s="720"/>
      <c r="CN35" s="720"/>
      <c r="CO35" s="720"/>
      <c r="CP35" s="720"/>
      <c r="CQ35" s="721"/>
      <c r="CR35" s="680">
        <v>67964</v>
      </c>
      <c r="CS35" s="699"/>
      <c r="CT35" s="699"/>
      <c r="CU35" s="699"/>
      <c r="CV35" s="699"/>
      <c r="CW35" s="699"/>
      <c r="CX35" s="699"/>
      <c r="CY35" s="700"/>
      <c r="CZ35" s="683">
        <v>0.6</v>
      </c>
      <c r="DA35" s="701"/>
      <c r="DB35" s="701"/>
      <c r="DC35" s="702"/>
      <c r="DD35" s="686">
        <v>60955</v>
      </c>
      <c r="DE35" s="699"/>
      <c r="DF35" s="699"/>
      <c r="DG35" s="699"/>
      <c r="DH35" s="699"/>
      <c r="DI35" s="699"/>
      <c r="DJ35" s="699"/>
      <c r="DK35" s="700"/>
      <c r="DL35" s="686">
        <v>59884</v>
      </c>
      <c r="DM35" s="699"/>
      <c r="DN35" s="699"/>
      <c r="DO35" s="699"/>
      <c r="DP35" s="699"/>
      <c r="DQ35" s="699"/>
      <c r="DR35" s="699"/>
      <c r="DS35" s="699"/>
      <c r="DT35" s="699"/>
      <c r="DU35" s="699"/>
      <c r="DV35" s="700"/>
      <c r="DW35" s="683">
        <v>1</v>
      </c>
      <c r="DX35" s="701"/>
      <c r="DY35" s="701"/>
      <c r="DZ35" s="701"/>
      <c r="EA35" s="701"/>
      <c r="EB35" s="701"/>
      <c r="EC35" s="722"/>
    </row>
    <row r="36" spans="2:133" ht="11.25" customHeight="1">
      <c r="B36" s="677" t="s">
        <v>325</v>
      </c>
      <c r="C36" s="678"/>
      <c r="D36" s="678"/>
      <c r="E36" s="678"/>
      <c r="F36" s="678"/>
      <c r="G36" s="678"/>
      <c r="H36" s="678"/>
      <c r="I36" s="678"/>
      <c r="J36" s="678"/>
      <c r="K36" s="678"/>
      <c r="L36" s="678"/>
      <c r="M36" s="678"/>
      <c r="N36" s="678"/>
      <c r="O36" s="678"/>
      <c r="P36" s="678"/>
      <c r="Q36" s="679"/>
      <c r="R36" s="680">
        <v>95971</v>
      </c>
      <c r="S36" s="681"/>
      <c r="T36" s="681"/>
      <c r="U36" s="681"/>
      <c r="V36" s="681"/>
      <c r="W36" s="681"/>
      <c r="X36" s="681"/>
      <c r="Y36" s="682"/>
      <c r="Z36" s="713">
        <v>0.8</v>
      </c>
      <c r="AA36" s="713"/>
      <c r="AB36" s="713"/>
      <c r="AC36" s="713"/>
      <c r="AD36" s="714" t="s">
        <v>231</v>
      </c>
      <c r="AE36" s="714"/>
      <c r="AF36" s="714"/>
      <c r="AG36" s="714"/>
      <c r="AH36" s="714"/>
      <c r="AI36" s="714"/>
      <c r="AJ36" s="714"/>
      <c r="AK36" s="714"/>
      <c r="AL36" s="683" t="s">
        <v>174</v>
      </c>
      <c r="AM36" s="684"/>
      <c r="AN36" s="684"/>
      <c r="AO36" s="715"/>
      <c r="AP36" s="235"/>
      <c r="AQ36" s="732" t="s">
        <v>326</v>
      </c>
      <c r="AR36" s="733"/>
      <c r="AS36" s="733"/>
      <c r="AT36" s="733"/>
      <c r="AU36" s="733"/>
      <c r="AV36" s="733"/>
      <c r="AW36" s="733"/>
      <c r="AX36" s="733"/>
      <c r="AY36" s="734"/>
      <c r="AZ36" s="735">
        <v>1066568</v>
      </c>
      <c r="BA36" s="736"/>
      <c r="BB36" s="736"/>
      <c r="BC36" s="736"/>
      <c r="BD36" s="736"/>
      <c r="BE36" s="736"/>
      <c r="BF36" s="737"/>
      <c r="BG36" s="738" t="s">
        <v>327</v>
      </c>
      <c r="BH36" s="739"/>
      <c r="BI36" s="739"/>
      <c r="BJ36" s="739"/>
      <c r="BK36" s="739"/>
      <c r="BL36" s="739"/>
      <c r="BM36" s="739"/>
      <c r="BN36" s="739"/>
      <c r="BO36" s="739"/>
      <c r="BP36" s="739"/>
      <c r="BQ36" s="739"/>
      <c r="BR36" s="739"/>
      <c r="BS36" s="739"/>
      <c r="BT36" s="739"/>
      <c r="BU36" s="740"/>
      <c r="BV36" s="735">
        <v>231571</v>
      </c>
      <c r="BW36" s="736"/>
      <c r="BX36" s="736"/>
      <c r="BY36" s="736"/>
      <c r="BZ36" s="736"/>
      <c r="CA36" s="736"/>
      <c r="CB36" s="737"/>
      <c r="CD36" s="719" t="s">
        <v>328</v>
      </c>
      <c r="CE36" s="720"/>
      <c r="CF36" s="720"/>
      <c r="CG36" s="720"/>
      <c r="CH36" s="720"/>
      <c r="CI36" s="720"/>
      <c r="CJ36" s="720"/>
      <c r="CK36" s="720"/>
      <c r="CL36" s="720"/>
      <c r="CM36" s="720"/>
      <c r="CN36" s="720"/>
      <c r="CO36" s="720"/>
      <c r="CP36" s="720"/>
      <c r="CQ36" s="721"/>
      <c r="CR36" s="680">
        <v>3506919</v>
      </c>
      <c r="CS36" s="681"/>
      <c r="CT36" s="681"/>
      <c r="CU36" s="681"/>
      <c r="CV36" s="681"/>
      <c r="CW36" s="681"/>
      <c r="CX36" s="681"/>
      <c r="CY36" s="682"/>
      <c r="CZ36" s="683">
        <v>30.8</v>
      </c>
      <c r="DA36" s="701"/>
      <c r="DB36" s="701"/>
      <c r="DC36" s="702"/>
      <c r="DD36" s="686">
        <v>859258</v>
      </c>
      <c r="DE36" s="681"/>
      <c r="DF36" s="681"/>
      <c r="DG36" s="681"/>
      <c r="DH36" s="681"/>
      <c r="DI36" s="681"/>
      <c r="DJ36" s="681"/>
      <c r="DK36" s="682"/>
      <c r="DL36" s="686">
        <v>727562</v>
      </c>
      <c r="DM36" s="681"/>
      <c r="DN36" s="681"/>
      <c r="DO36" s="681"/>
      <c r="DP36" s="681"/>
      <c r="DQ36" s="681"/>
      <c r="DR36" s="681"/>
      <c r="DS36" s="681"/>
      <c r="DT36" s="681"/>
      <c r="DU36" s="681"/>
      <c r="DV36" s="682"/>
      <c r="DW36" s="683">
        <v>12</v>
      </c>
      <c r="DX36" s="701"/>
      <c r="DY36" s="701"/>
      <c r="DZ36" s="701"/>
      <c r="EA36" s="701"/>
      <c r="EB36" s="701"/>
      <c r="EC36" s="722"/>
    </row>
    <row r="37" spans="2:133" ht="11.25" customHeight="1">
      <c r="B37" s="677" t="s">
        <v>329</v>
      </c>
      <c r="C37" s="678"/>
      <c r="D37" s="678"/>
      <c r="E37" s="678"/>
      <c r="F37" s="678"/>
      <c r="G37" s="678"/>
      <c r="H37" s="678"/>
      <c r="I37" s="678"/>
      <c r="J37" s="678"/>
      <c r="K37" s="678"/>
      <c r="L37" s="678"/>
      <c r="M37" s="678"/>
      <c r="N37" s="678"/>
      <c r="O37" s="678"/>
      <c r="P37" s="678"/>
      <c r="Q37" s="679"/>
      <c r="R37" s="680">
        <v>567056</v>
      </c>
      <c r="S37" s="681"/>
      <c r="T37" s="681"/>
      <c r="U37" s="681"/>
      <c r="V37" s="681"/>
      <c r="W37" s="681"/>
      <c r="X37" s="681"/>
      <c r="Y37" s="682"/>
      <c r="Z37" s="713">
        <v>4.7</v>
      </c>
      <c r="AA37" s="713"/>
      <c r="AB37" s="713"/>
      <c r="AC37" s="713"/>
      <c r="AD37" s="714" t="s">
        <v>174</v>
      </c>
      <c r="AE37" s="714"/>
      <c r="AF37" s="714"/>
      <c r="AG37" s="714"/>
      <c r="AH37" s="714"/>
      <c r="AI37" s="714"/>
      <c r="AJ37" s="714"/>
      <c r="AK37" s="714"/>
      <c r="AL37" s="683" t="s">
        <v>174</v>
      </c>
      <c r="AM37" s="684"/>
      <c r="AN37" s="684"/>
      <c r="AO37" s="715"/>
      <c r="AQ37" s="723" t="s">
        <v>330</v>
      </c>
      <c r="AR37" s="724"/>
      <c r="AS37" s="724"/>
      <c r="AT37" s="724"/>
      <c r="AU37" s="724"/>
      <c r="AV37" s="724"/>
      <c r="AW37" s="724"/>
      <c r="AX37" s="724"/>
      <c r="AY37" s="725"/>
      <c r="AZ37" s="680">
        <v>200000</v>
      </c>
      <c r="BA37" s="681"/>
      <c r="BB37" s="681"/>
      <c r="BC37" s="681"/>
      <c r="BD37" s="699"/>
      <c r="BE37" s="699"/>
      <c r="BF37" s="726"/>
      <c r="BG37" s="719" t="s">
        <v>331</v>
      </c>
      <c r="BH37" s="720"/>
      <c r="BI37" s="720"/>
      <c r="BJ37" s="720"/>
      <c r="BK37" s="720"/>
      <c r="BL37" s="720"/>
      <c r="BM37" s="720"/>
      <c r="BN37" s="720"/>
      <c r="BO37" s="720"/>
      <c r="BP37" s="720"/>
      <c r="BQ37" s="720"/>
      <c r="BR37" s="720"/>
      <c r="BS37" s="720"/>
      <c r="BT37" s="720"/>
      <c r="BU37" s="721"/>
      <c r="BV37" s="680">
        <v>234295</v>
      </c>
      <c r="BW37" s="681"/>
      <c r="BX37" s="681"/>
      <c r="BY37" s="681"/>
      <c r="BZ37" s="681"/>
      <c r="CA37" s="681"/>
      <c r="CB37" s="727"/>
      <c r="CD37" s="719" t="s">
        <v>332</v>
      </c>
      <c r="CE37" s="720"/>
      <c r="CF37" s="720"/>
      <c r="CG37" s="720"/>
      <c r="CH37" s="720"/>
      <c r="CI37" s="720"/>
      <c r="CJ37" s="720"/>
      <c r="CK37" s="720"/>
      <c r="CL37" s="720"/>
      <c r="CM37" s="720"/>
      <c r="CN37" s="720"/>
      <c r="CO37" s="720"/>
      <c r="CP37" s="720"/>
      <c r="CQ37" s="721"/>
      <c r="CR37" s="680">
        <v>188590</v>
      </c>
      <c r="CS37" s="699"/>
      <c r="CT37" s="699"/>
      <c r="CU37" s="699"/>
      <c r="CV37" s="699"/>
      <c r="CW37" s="699"/>
      <c r="CX37" s="699"/>
      <c r="CY37" s="700"/>
      <c r="CZ37" s="683">
        <v>1.7</v>
      </c>
      <c r="DA37" s="701"/>
      <c r="DB37" s="701"/>
      <c r="DC37" s="702"/>
      <c r="DD37" s="686">
        <v>188590</v>
      </c>
      <c r="DE37" s="699"/>
      <c r="DF37" s="699"/>
      <c r="DG37" s="699"/>
      <c r="DH37" s="699"/>
      <c r="DI37" s="699"/>
      <c r="DJ37" s="699"/>
      <c r="DK37" s="700"/>
      <c r="DL37" s="686">
        <v>187189</v>
      </c>
      <c r="DM37" s="699"/>
      <c r="DN37" s="699"/>
      <c r="DO37" s="699"/>
      <c r="DP37" s="699"/>
      <c r="DQ37" s="699"/>
      <c r="DR37" s="699"/>
      <c r="DS37" s="699"/>
      <c r="DT37" s="699"/>
      <c r="DU37" s="699"/>
      <c r="DV37" s="700"/>
      <c r="DW37" s="683">
        <v>3.1</v>
      </c>
      <c r="DX37" s="701"/>
      <c r="DY37" s="701"/>
      <c r="DZ37" s="701"/>
      <c r="EA37" s="701"/>
      <c r="EB37" s="701"/>
      <c r="EC37" s="722"/>
    </row>
    <row r="38" spans="2:133" ht="11.25" customHeight="1">
      <c r="B38" s="677" t="s">
        <v>333</v>
      </c>
      <c r="C38" s="678"/>
      <c r="D38" s="678"/>
      <c r="E38" s="678"/>
      <c r="F38" s="678"/>
      <c r="G38" s="678"/>
      <c r="H38" s="678"/>
      <c r="I38" s="678"/>
      <c r="J38" s="678"/>
      <c r="K38" s="678"/>
      <c r="L38" s="678"/>
      <c r="M38" s="678"/>
      <c r="N38" s="678"/>
      <c r="O38" s="678"/>
      <c r="P38" s="678"/>
      <c r="Q38" s="679"/>
      <c r="R38" s="680">
        <v>146374</v>
      </c>
      <c r="S38" s="681"/>
      <c r="T38" s="681"/>
      <c r="U38" s="681"/>
      <c r="V38" s="681"/>
      <c r="W38" s="681"/>
      <c r="X38" s="681"/>
      <c r="Y38" s="682"/>
      <c r="Z38" s="713">
        <v>1.2</v>
      </c>
      <c r="AA38" s="713"/>
      <c r="AB38" s="713"/>
      <c r="AC38" s="713"/>
      <c r="AD38" s="714">
        <v>3902</v>
      </c>
      <c r="AE38" s="714"/>
      <c r="AF38" s="714"/>
      <c r="AG38" s="714"/>
      <c r="AH38" s="714"/>
      <c r="AI38" s="714"/>
      <c r="AJ38" s="714"/>
      <c r="AK38" s="714"/>
      <c r="AL38" s="683">
        <v>0.1</v>
      </c>
      <c r="AM38" s="684"/>
      <c r="AN38" s="684"/>
      <c r="AO38" s="715"/>
      <c r="AQ38" s="723" t="s">
        <v>334</v>
      </c>
      <c r="AR38" s="724"/>
      <c r="AS38" s="724"/>
      <c r="AT38" s="724"/>
      <c r="AU38" s="724"/>
      <c r="AV38" s="724"/>
      <c r="AW38" s="724"/>
      <c r="AX38" s="724"/>
      <c r="AY38" s="725"/>
      <c r="AZ38" s="680">
        <v>100800</v>
      </c>
      <c r="BA38" s="681"/>
      <c r="BB38" s="681"/>
      <c r="BC38" s="681"/>
      <c r="BD38" s="699"/>
      <c r="BE38" s="699"/>
      <c r="BF38" s="726"/>
      <c r="BG38" s="719" t="s">
        <v>335</v>
      </c>
      <c r="BH38" s="720"/>
      <c r="BI38" s="720"/>
      <c r="BJ38" s="720"/>
      <c r="BK38" s="720"/>
      <c r="BL38" s="720"/>
      <c r="BM38" s="720"/>
      <c r="BN38" s="720"/>
      <c r="BO38" s="720"/>
      <c r="BP38" s="720"/>
      <c r="BQ38" s="720"/>
      <c r="BR38" s="720"/>
      <c r="BS38" s="720"/>
      <c r="BT38" s="720"/>
      <c r="BU38" s="721"/>
      <c r="BV38" s="680">
        <v>3299</v>
      </c>
      <c r="BW38" s="681"/>
      <c r="BX38" s="681"/>
      <c r="BY38" s="681"/>
      <c r="BZ38" s="681"/>
      <c r="CA38" s="681"/>
      <c r="CB38" s="727"/>
      <c r="CD38" s="719" t="s">
        <v>336</v>
      </c>
      <c r="CE38" s="720"/>
      <c r="CF38" s="720"/>
      <c r="CG38" s="720"/>
      <c r="CH38" s="720"/>
      <c r="CI38" s="720"/>
      <c r="CJ38" s="720"/>
      <c r="CK38" s="720"/>
      <c r="CL38" s="720"/>
      <c r="CM38" s="720"/>
      <c r="CN38" s="720"/>
      <c r="CO38" s="720"/>
      <c r="CP38" s="720"/>
      <c r="CQ38" s="721"/>
      <c r="CR38" s="680">
        <v>965768</v>
      </c>
      <c r="CS38" s="681"/>
      <c r="CT38" s="681"/>
      <c r="CU38" s="681"/>
      <c r="CV38" s="681"/>
      <c r="CW38" s="681"/>
      <c r="CX38" s="681"/>
      <c r="CY38" s="682"/>
      <c r="CZ38" s="683">
        <v>8.5</v>
      </c>
      <c r="DA38" s="701"/>
      <c r="DB38" s="701"/>
      <c r="DC38" s="702"/>
      <c r="DD38" s="686">
        <v>850699</v>
      </c>
      <c r="DE38" s="681"/>
      <c r="DF38" s="681"/>
      <c r="DG38" s="681"/>
      <c r="DH38" s="681"/>
      <c r="DI38" s="681"/>
      <c r="DJ38" s="681"/>
      <c r="DK38" s="682"/>
      <c r="DL38" s="686">
        <v>650699</v>
      </c>
      <c r="DM38" s="681"/>
      <c r="DN38" s="681"/>
      <c r="DO38" s="681"/>
      <c r="DP38" s="681"/>
      <c r="DQ38" s="681"/>
      <c r="DR38" s="681"/>
      <c r="DS38" s="681"/>
      <c r="DT38" s="681"/>
      <c r="DU38" s="681"/>
      <c r="DV38" s="682"/>
      <c r="DW38" s="683">
        <v>10.7</v>
      </c>
      <c r="DX38" s="701"/>
      <c r="DY38" s="701"/>
      <c r="DZ38" s="701"/>
      <c r="EA38" s="701"/>
      <c r="EB38" s="701"/>
      <c r="EC38" s="722"/>
    </row>
    <row r="39" spans="2:133" ht="11.25" customHeight="1">
      <c r="B39" s="677" t="s">
        <v>337</v>
      </c>
      <c r="C39" s="678"/>
      <c r="D39" s="678"/>
      <c r="E39" s="678"/>
      <c r="F39" s="678"/>
      <c r="G39" s="678"/>
      <c r="H39" s="678"/>
      <c r="I39" s="678"/>
      <c r="J39" s="678"/>
      <c r="K39" s="678"/>
      <c r="L39" s="678"/>
      <c r="M39" s="678"/>
      <c r="N39" s="678"/>
      <c r="O39" s="678"/>
      <c r="P39" s="678"/>
      <c r="Q39" s="679"/>
      <c r="R39" s="680">
        <v>1006700</v>
      </c>
      <c r="S39" s="681"/>
      <c r="T39" s="681"/>
      <c r="U39" s="681"/>
      <c r="V39" s="681"/>
      <c r="W39" s="681"/>
      <c r="X39" s="681"/>
      <c r="Y39" s="682"/>
      <c r="Z39" s="713">
        <v>8.3000000000000007</v>
      </c>
      <c r="AA39" s="713"/>
      <c r="AB39" s="713"/>
      <c r="AC39" s="713"/>
      <c r="AD39" s="714" t="s">
        <v>174</v>
      </c>
      <c r="AE39" s="714"/>
      <c r="AF39" s="714"/>
      <c r="AG39" s="714"/>
      <c r="AH39" s="714"/>
      <c r="AI39" s="714"/>
      <c r="AJ39" s="714"/>
      <c r="AK39" s="714"/>
      <c r="AL39" s="683" t="s">
        <v>231</v>
      </c>
      <c r="AM39" s="684"/>
      <c r="AN39" s="684"/>
      <c r="AO39" s="715"/>
      <c r="AQ39" s="723" t="s">
        <v>338</v>
      </c>
      <c r="AR39" s="724"/>
      <c r="AS39" s="724"/>
      <c r="AT39" s="724"/>
      <c r="AU39" s="724"/>
      <c r="AV39" s="724"/>
      <c r="AW39" s="724"/>
      <c r="AX39" s="724"/>
      <c r="AY39" s="725"/>
      <c r="AZ39" s="680" t="s">
        <v>174</v>
      </c>
      <c r="BA39" s="681"/>
      <c r="BB39" s="681"/>
      <c r="BC39" s="681"/>
      <c r="BD39" s="699"/>
      <c r="BE39" s="699"/>
      <c r="BF39" s="726"/>
      <c r="BG39" s="719" t="s">
        <v>339</v>
      </c>
      <c r="BH39" s="720"/>
      <c r="BI39" s="720"/>
      <c r="BJ39" s="720"/>
      <c r="BK39" s="720"/>
      <c r="BL39" s="720"/>
      <c r="BM39" s="720"/>
      <c r="BN39" s="720"/>
      <c r="BO39" s="720"/>
      <c r="BP39" s="720"/>
      <c r="BQ39" s="720"/>
      <c r="BR39" s="720"/>
      <c r="BS39" s="720"/>
      <c r="BT39" s="720"/>
      <c r="BU39" s="721"/>
      <c r="BV39" s="680">
        <v>5262</v>
      </c>
      <c r="BW39" s="681"/>
      <c r="BX39" s="681"/>
      <c r="BY39" s="681"/>
      <c r="BZ39" s="681"/>
      <c r="CA39" s="681"/>
      <c r="CB39" s="727"/>
      <c r="CD39" s="719" t="s">
        <v>340</v>
      </c>
      <c r="CE39" s="720"/>
      <c r="CF39" s="720"/>
      <c r="CG39" s="720"/>
      <c r="CH39" s="720"/>
      <c r="CI39" s="720"/>
      <c r="CJ39" s="720"/>
      <c r="CK39" s="720"/>
      <c r="CL39" s="720"/>
      <c r="CM39" s="720"/>
      <c r="CN39" s="720"/>
      <c r="CO39" s="720"/>
      <c r="CP39" s="720"/>
      <c r="CQ39" s="721"/>
      <c r="CR39" s="680">
        <v>213659</v>
      </c>
      <c r="CS39" s="699"/>
      <c r="CT39" s="699"/>
      <c r="CU39" s="699"/>
      <c r="CV39" s="699"/>
      <c r="CW39" s="699"/>
      <c r="CX39" s="699"/>
      <c r="CY39" s="700"/>
      <c r="CZ39" s="683">
        <v>1.9</v>
      </c>
      <c r="DA39" s="701"/>
      <c r="DB39" s="701"/>
      <c r="DC39" s="702"/>
      <c r="DD39" s="686">
        <v>206339</v>
      </c>
      <c r="DE39" s="699"/>
      <c r="DF39" s="699"/>
      <c r="DG39" s="699"/>
      <c r="DH39" s="699"/>
      <c r="DI39" s="699"/>
      <c r="DJ39" s="699"/>
      <c r="DK39" s="700"/>
      <c r="DL39" s="686" t="s">
        <v>174</v>
      </c>
      <c r="DM39" s="699"/>
      <c r="DN39" s="699"/>
      <c r="DO39" s="699"/>
      <c r="DP39" s="699"/>
      <c r="DQ39" s="699"/>
      <c r="DR39" s="699"/>
      <c r="DS39" s="699"/>
      <c r="DT39" s="699"/>
      <c r="DU39" s="699"/>
      <c r="DV39" s="700"/>
      <c r="DW39" s="683" t="s">
        <v>174</v>
      </c>
      <c r="DX39" s="701"/>
      <c r="DY39" s="701"/>
      <c r="DZ39" s="701"/>
      <c r="EA39" s="701"/>
      <c r="EB39" s="701"/>
      <c r="EC39" s="722"/>
    </row>
    <row r="40" spans="2:133" ht="11.25" customHeight="1">
      <c r="B40" s="677" t="s">
        <v>341</v>
      </c>
      <c r="C40" s="678"/>
      <c r="D40" s="678"/>
      <c r="E40" s="678"/>
      <c r="F40" s="678"/>
      <c r="G40" s="678"/>
      <c r="H40" s="678"/>
      <c r="I40" s="678"/>
      <c r="J40" s="678"/>
      <c r="K40" s="678"/>
      <c r="L40" s="678"/>
      <c r="M40" s="678"/>
      <c r="N40" s="678"/>
      <c r="O40" s="678"/>
      <c r="P40" s="678"/>
      <c r="Q40" s="679"/>
      <c r="R40" s="680" t="s">
        <v>174</v>
      </c>
      <c r="S40" s="681"/>
      <c r="T40" s="681"/>
      <c r="U40" s="681"/>
      <c r="V40" s="681"/>
      <c r="W40" s="681"/>
      <c r="X40" s="681"/>
      <c r="Y40" s="682"/>
      <c r="Z40" s="713" t="s">
        <v>231</v>
      </c>
      <c r="AA40" s="713"/>
      <c r="AB40" s="713"/>
      <c r="AC40" s="713"/>
      <c r="AD40" s="714" t="s">
        <v>231</v>
      </c>
      <c r="AE40" s="714"/>
      <c r="AF40" s="714"/>
      <c r="AG40" s="714"/>
      <c r="AH40" s="714"/>
      <c r="AI40" s="714"/>
      <c r="AJ40" s="714"/>
      <c r="AK40" s="714"/>
      <c r="AL40" s="683" t="s">
        <v>174</v>
      </c>
      <c r="AM40" s="684"/>
      <c r="AN40" s="684"/>
      <c r="AO40" s="715"/>
      <c r="AQ40" s="723" t="s">
        <v>342</v>
      </c>
      <c r="AR40" s="724"/>
      <c r="AS40" s="724"/>
      <c r="AT40" s="724"/>
      <c r="AU40" s="724"/>
      <c r="AV40" s="724"/>
      <c r="AW40" s="724"/>
      <c r="AX40" s="724"/>
      <c r="AY40" s="725"/>
      <c r="AZ40" s="680" t="s">
        <v>231</v>
      </c>
      <c r="BA40" s="681"/>
      <c r="BB40" s="681"/>
      <c r="BC40" s="681"/>
      <c r="BD40" s="699"/>
      <c r="BE40" s="699"/>
      <c r="BF40" s="726"/>
      <c r="BG40" s="728" t="s">
        <v>343</v>
      </c>
      <c r="BH40" s="729"/>
      <c r="BI40" s="729"/>
      <c r="BJ40" s="729"/>
      <c r="BK40" s="729"/>
      <c r="BL40" s="236"/>
      <c r="BM40" s="720" t="s">
        <v>344</v>
      </c>
      <c r="BN40" s="720"/>
      <c r="BO40" s="720"/>
      <c r="BP40" s="720"/>
      <c r="BQ40" s="720"/>
      <c r="BR40" s="720"/>
      <c r="BS40" s="720"/>
      <c r="BT40" s="720"/>
      <c r="BU40" s="721"/>
      <c r="BV40" s="680">
        <v>106</v>
      </c>
      <c r="BW40" s="681"/>
      <c r="BX40" s="681"/>
      <c r="BY40" s="681"/>
      <c r="BZ40" s="681"/>
      <c r="CA40" s="681"/>
      <c r="CB40" s="727"/>
      <c r="CD40" s="719" t="s">
        <v>345</v>
      </c>
      <c r="CE40" s="720"/>
      <c r="CF40" s="720"/>
      <c r="CG40" s="720"/>
      <c r="CH40" s="720"/>
      <c r="CI40" s="720"/>
      <c r="CJ40" s="720"/>
      <c r="CK40" s="720"/>
      <c r="CL40" s="720"/>
      <c r="CM40" s="720"/>
      <c r="CN40" s="720"/>
      <c r="CO40" s="720"/>
      <c r="CP40" s="720"/>
      <c r="CQ40" s="721"/>
      <c r="CR40" s="680">
        <v>100100</v>
      </c>
      <c r="CS40" s="681"/>
      <c r="CT40" s="681"/>
      <c r="CU40" s="681"/>
      <c r="CV40" s="681"/>
      <c r="CW40" s="681"/>
      <c r="CX40" s="681"/>
      <c r="CY40" s="682"/>
      <c r="CZ40" s="683">
        <v>0.9</v>
      </c>
      <c r="DA40" s="701"/>
      <c r="DB40" s="701"/>
      <c r="DC40" s="702"/>
      <c r="DD40" s="686" t="s">
        <v>174</v>
      </c>
      <c r="DE40" s="681"/>
      <c r="DF40" s="681"/>
      <c r="DG40" s="681"/>
      <c r="DH40" s="681"/>
      <c r="DI40" s="681"/>
      <c r="DJ40" s="681"/>
      <c r="DK40" s="682"/>
      <c r="DL40" s="686" t="s">
        <v>231</v>
      </c>
      <c r="DM40" s="681"/>
      <c r="DN40" s="681"/>
      <c r="DO40" s="681"/>
      <c r="DP40" s="681"/>
      <c r="DQ40" s="681"/>
      <c r="DR40" s="681"/>
      <c r="DS40" s="681"/>
      <c r="DT40" s="681"/>
      <c r="DU40" s="681"/>
      <c r="DV40" s="682"/>
      <c r="DW40" s="683" t="s">
        <v>174</v>
      </c>
      <c r="DX40" s="701"/>
      <c r="DY40" s="701"/>
      <c r="DZ40" s="701"/>
      <c r="EA40" s="701"/>
      <c r="EB40" s="701"/>
      <c r="EC40" s="722"/>
    </row>
    <row r="41" spans="2:133" ht="11.25" customHeight="1">
      <c r="B41" s="677" t="s">
        <v>346</v>
      </c>
      <c r="C41" s="678"/>
      <c r="D41" s="678"/>
      <c r="E41" s="678"/>
      <c r="F41" s="678"/>
      <c r="G41" s="678"/>
      <c r="H41" s="678"/>
      <c r="I41" s="678"/>
      <c r="J41" s="678"/>
      <c r="K41" s="678"/>
      <c r="L41" s="678"/>
      <c r="M41" s="678"/>
      <c r="N41" s="678"/>
      <c r="O41" s="678"/>
      <c r="P41" s="678"/>
      <c r="Q41" s="679"/>
      <c r="R41" s="680" t="s">
        <v>231</v>
      </c>
      <c r="S41" s="681"/>
      <c r="T41" s="681"/>
      <c r="U41" s="681"/>
      <c r="V41" s="681"/>
      <c r="W41" s="681"/>
      <c r="X41" s="681"/>
      <c r="Y41" s="682"/>
      <c r="Z41" s="713" t="s">
        <v>174</v>
      </c>
      <c r="AA41" s="713"/>
      <c r="AB41" s="713"/>
      <c r="AC41" s="713"/>
      <c r="AD41" s="714" t="s">
        <v>174</v>
      </c>
      <c r="AE41" s="714"/>
      <c r="AF41" s="714"/>
      <c r="AG41" s="714"/>
      <c r="AH41" s="714"/>
      <c r="AI41" s="714"/>
      <c r="AJ41" s="714"/>
      <c r="AK41" s="714"/>
      <c r="AL41" s="683" t="s">
        <v>174</v>
      </c>
      <c r="AM41" s="684"/>
      <c r="AN41" s="684"/>
      <c r="AO41" s="715"/>
      <c r="AQ41" s="723" t="s">
        <v>347</v>
      </c>
      <c r="AR41" s="724"/>
      <c r="AS41" s="724"/>
      <c r="AT41" s="724"/>
      <c r="AU41" s="724"/>
      <c r="AV41" s="724"/>
      <c r="AW41" s="724"/>
      <c r="AX41" s="724"/>
      <c r="AY41" s="725"/>
      <c r="AZ41" s="680">
        <v>151937</v>
      </c>
      <c r="BA41" s="681"/>
      <c r="BB41" s="681"/>
      <c r="BC41" s="681"/>
      <c r="BD41" s="699"/>
      <c r="BE41" s="699"/>
      <c r="BF41" s="726"/>
      <c r="BG41" s="728"/>
      <c r="BH41" s="729"/>
      <c r="BI41" s="729"/>
      <c r="BJ41" s="729"/>
      <c r="BK41" s="729"/>
      <c r="BL41" s="236"/>
      <c r="BM41" s="720" t="s">
        <v>348</v>
      </c>
      <c r="BN41" s="720"/>
      <c r="BO41" s="720"/>
      <c r="BP41" s="720"/>
      <c r="BQ41" s="720"/>
      <c r="BR41" s="720"/>
      <c r="BS41" s="720"/>
      <c r="BT41" s="720"/>
      <c r="BU41" s="721"/>
      <c r="BV41" s="680">
        <v>1</v>
      </c>
      <c r="BW41" s="681"/>
      <c r="BX41" s="681"/>
      <c r="BY41" s="681"/>
      <c r="BZ41" s="681"/>
      <c r="CA41" s="681"/>
      <c r="CB41" s="727"/>
      <c r="CD41" s="719" t="s">
        <v>349</v>
      </c>
      <c r="CE41" s="720"/>
      <c r="CF41" s="720"/>
      <c r="CG41" s="720"/>
      <c r="CH41" s="720"/>
      <c r="CI41" s="720"/>
      <c r="CJ41" s="720"/>
      <c r="CK41" s="720"/>
      <c r="CL41" s="720"/>
      <c r="CM41" s="720"/>
      <c r="CN41" s="720"/>
      <c r="CO41" s="720"/>
      <c r="CP41" s="720"/>
      <c r="CQ41" s="721"/>
      <c r="CR41" s="680" t="s">
        <v>174</v>
      </c>
      <c r="CS41" s="699"/>
      <c r="CT41" s="699"/>
      <c r="CU41" s="699"/>
      <c r="CV41" s="699"/>
      <c r="CW41" s="699"/>
      <c r="CX41" s="699"/>
      <c r="CY41" s="700"/>
      <c r="CZ41" s="683" t="s">
        <v>174</v>
      </c>
      <c r="DA41" s="701"/>
      <c r="DB41" s="701"/>
      <c r="DC41" s="702"/>
      <c r="DD41" s="686" t="s">
        <v>231</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350</v>
      </c>
      <c r="C42" s="678"/>
      <c r="D42" s="678"/>
      <c r="E42" s="678"/>
      <c r="F42" s="678"/>
      <c r="G42" s="678"/>
      <c r="H42" s="678"/>
      <c r="I42" s="678"/>
      <c r="J42" s="678"/>
      <c r="K42" s="678"/>
      <c r="L42" s="678"/>
      <c r="M42" s="678"/>
      <c r="N42" s="678"/>
      <c r="O42" s="678"/>
      <c r="P42" s="678"/>
      <c r="Q42" s="679"/>
      <c r="R42" s="680">
        <v>436400</v>
      </c>
      <c r="S42" s="681"/>
      <c r="T42" s="681"/>
      <c r="U42" s="681"/>
      <c r="V42" s="681"/>
      <c r="W42" s="681"/>
      <c r="X42" s="681"/>
      <c r="Y42" s="682"/>
      <c r="Z42" s="713">
        <v>3.6</v>
      </c>
      <c r="AA42" s="713"/>
      <c r="AB42" s="713"/>
      <c r="AC42" s="713"/>
      <c r="AD42" s="714" t="s">
        <v>174</v>
      </c>
      <c r="AE42" s="714"/>
      <c r="AF42" s="714"/>
      <c r="AG42" s="714"/>
      <c r="AH42" s="714"/>
      <c r="AI42" s="714"/>
      <c r="AJ42" s="714"/>
      <c r="AK42" s="714"/>
      <c r="AL42" s="683" t="s">
        <v>231</v>
      </c>
      <c r="AM42" s="684"/>
      <c r="AN42" s="684"/>
      <c r="AO42" s="715"/>
      <c r="AQ42" s="716" t="s">
        <v>351</v>
      </c>
      <c r="AR42" s="717"/>
      <c r="AS42" s="717"/>
      <c r="AT42" s="717"/>
      <c r="AU42" s="717"/>
      <c r="AV42" s="717"/>
      <c r="AW42" s="717"/>
      <c r="AX42" s="717"/>
      <c r="AY42" s="718"/>
      <c r="AZ42" s="664">
        <v>613831</v>
      </c>
      <c r="BA42" s="703"/>
      <c r="BB42" s="703"/>
      <c r="BC42" s="703"/>
      <c r="BD42" s="665"/>
      <c r="BE42" s="665"/>
      <c r="BF42" s="709"/>
      <c r="BG42" s="730"/>
      <c r="BH42" s="731"/>
      <c r="BI42" s="731"/>
      <c r="BJ42" s="731"/>
      <c r="BK42" s="731"/>
      <c r="BL42" s="237"/>
      <c r="BM42" s="710" t="s">
        <v>352</v>
      </c>
      <c r="BN42" s="710"/>
      <c r="BO42" s="710"/>
      <c r="BP42" s="710"/>
      <c r="BQ42" s="710"/>
      <c r="BR42" s="710"/>
      <c r="BS42" s="710"/>
      <c r="BT42" s="710"/>
      <c r="BU42" s="711"/>
      <c r="BV42" s="664">
        <v>363</v>
      </c>
      <c r="BW42" s="703"/>
      <c r="BX42" s="703"/>
      <c r="BY42" s="703"/>
      <c r="BZ42" s="703"/>
      <c r="CA42" s="703"/>
      <c r="CB42" s="712"/>
      <c r="CD42" s="677" t="s">
        <v>353</v>
      </c>
      <c r="CE42" s="678"/>
      <c r="CF42" s="678"/>
      <c r="CG42" s="678"/>
      <c r="CH42" s="678"/>
      <c r="CI42" s="678"/>
      <c r="CJ42" s="678"/>
      <c r="CK42" s="678"/>
      <c r="CL42" s="678"/>
      <c r="CM42" s="678"/>
      <c r="CN42" s="678"/>
      <c r="CO42" s="678"/>
      <c r="CP42" s="678"/>
      <c r="CQ42" s="679"/>
      <c r="CR42" s="680">
        <v>824559</v>
      </c>
      <c r="CS42" s="681"/>
      <c r="CT42" s="681"/>
      <c r="CU42" s="681"/>
      <c r="CV42" s="681"/>
      <c r="CW42" s="681"/>
      <c r="CX42" s="681"/>
      <c r="CY42" s="682"/>
      <c r="CZ42" s="683">
        <v>7.2</v>
      </c>
      <c r="DA42" s="684"/>
      <c r="DB42" s="684"/>
      <c r="DC42" s="685"/>
      <c r="DD42" s="686">
        <v>222891</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354</v>
      </c>
      <c r="C43" s="662"/>
      <c r="D43" s="662"/>
      <c r="E43" s="662"/>
      <c r="F43" s="662"/>
      <c r="G43" s="662"/>
      <c r="H43" s="662"/>
      <c r="I43" s="662"/>
      <c r="J43" s="662"/>
      <c r="K43" s="662"/>
      <c r="L43" s="662"/>
      <c r="M43" s="662"/>
      <c r="N43" s="662"/>
      <c r="O43" s="662"/>
      <c r="P43" s="662"/>
      <c r="Q43" s="663"/>
      <c r="R43" s="664">
        <v>12064542</v>
      </c>
      <c r="S43" s="703"/>
      <c r="T43" s="703"/>
      <c r="U43" s="703"/>
      <c r="V43" s="703"/>
      <c r="W43" s="703"/>
      <c r="X43" s="703"/>
      <c r="Y43" s="704"/>
      <c r="Z43" s="705">
        <v>100</v>
      </c>
      <c r="AA43" s="705"/>
      <c r="AB43" s="705"/>
      <c r="AC43" s="705"/>
      <c r="AD43" s="706">
        <v>5624977</v>
      </c>
      <c r="AE43" s="706"/>
      <c r="AF43" s="706"/>
      <c r="AG43" s="706"/>
      <c r="AH43" s="706"/>
      <c r="AI43" s="706"/>
      <c r="AJ43" s="706"/>
      <c r="AK43" s="706"/>
      <c r="AL43" s="667">
        <v>100</v>
      </c>
      <c r="AM43" s="707"/>
      <c r="AN43" s="707"/>
      <c r="AO43" s="708"/>
      <c r="BV43" s="238"/>
      <c r="BW43" s="238"/>
      <c r="BX43" s="238"/>
      <c r="BY43" s="238"/>
      <c r="BZ43" s="238"/>
      <c r="CA43" s="238"/>
      <c r="CB43" s="238"/>
      <c r="CD43" s="677" t="s">
        <v>355</v>
      </c>
      <c r="CE43" s="678"/>
      <c r="CF43" s="678"/>
      <c r="CG43" s="678"/>
      <c r="CH43" s="678"/>
      <c r="CI43" s="678"/>
      <c r="CJ43" s="678"/>
      <c r="CK43" s="678"/>
      <c r="CL43" s="678"/>
      <c r="CM43" s="678"/>
      <c r="CN43" s="678"/>
      <c r="CO43" s="678"/>
      <c r="CP43" s="678"/>
      <c r="CQ43" s="679"/>
      <c r="CR43" s="680">
        <v>20891</v>
      </c>
      <c r="CS43" s="699"/>
      <c r="CT43" s="699"/>
      <c r="CU43" s="699"/>
      <c r="CV43" s="699"/>
      <c r="CW43" s="699"/>
      <c r="CX43" s="699"/>
      <c r="CY43" s="700"/>
      <c r="CZ43" s="683">
        <v>0.2</v>
      </c>
      <c r="DA43" s="701"/>
      <c r="DB43" s="701"/>
      <c r="DC43" s="702"/>
      <c r="DD43" s="686">
        <v>20891</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302</v>
      </c>
      <c r="CE44" s="694"/>
      <c r="CF44" s="677" t="s">
        <v>356</v>
      </c>
      <c r="CG44" s="678"/>
      <c r="CH44" s="678"/>
      <c r="CI44" s="678"/>
      <c r="CJ44" s="678"/>
      <c r="CK44" s="678"/>
      <c r="CL44" s="678"/>
      <c r="CM44" s="678"/>
      <c r="CN44" s="678"/>
      <c r="CO44" s="678"/>
      <c r="CP44" s="678"/>
      <c r="CQ44" s="679"/>
      <c r="CR44" s="680">
        <v>760845</v>
      </c>
      <c r="CS44" s="681"/>
      <c r="CT44" s="681"/>
      <c r="CU44" s="681"/>
      <c r="CV44" s="681"/>
      <c r="CW44" s="681"/>
      <c r="CX44" s="681"/>
      <c r="CY44" s="682"/>
      <c r="CZ44" s="683">
        <v>6.7</v>
      </c>
      <c r="DA44" s="684"/>
      <c r="DB44" s="684"/>
      <c r="DC44" s="685"/>
      <c r="DD44" s="686">
        <v>222793</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358</v>
      </c>
      <c r="CG45" s="678"/>
      <c r="CH45" s="678"/>
      <c r="CI45" s="678"/>
      <c r="CJ45" s="678"/>
      <c r="CK45" s="678"/>
      <c r="CL45" s="678"/>
      <c r="CM45" s="678"/>
      <c r="CN45" s="678"/>
      <c r="CO45" s="678"/>
      <c r="CP45" s="678"/>
      <c r="CQ45" s="679"/>
      <c r="CR45" s="680">
        <v>183792</v>
      </c>
      <c r="CS45" s="699"/>
      <c r="CT45" s="699"/>
      <c r="CU45" s="699"/>
      <c r="CV45" s="699"/>
      <c r="CW45" s="699"/>
      <c r="CX45" s="699"/>
      <c r="CY45" s="700"/>
      <c r="CZ45" s="683">
        <v>1.6</v>
      </c>
      <c r="DA45" s="701"/>
      <c r="DB45" s="701"/>
      <c r="DC45" s="702"/>
      <c r="DD45" s="686">
        <v>20283</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360</v>
      </c>
      <c r="CG46" s="678"/>
      <c r="CH46" s="678"/>
      <c r="CI46" s="678"/>
      <c r="CJ46" s="678"/>
      <c r="CK46" s="678"/>
      <c r="CL46" s="678"/>
      <c r="CM46" s="678"/>
      <c r="CN46" s="678"/>
      <c r="CO46" s="678"/>
      <c r="CP46" s="678"/>
      <c r="CQ46" s="679"/>
      <c r="CR46" s="680">
        <v>577053</v>
      </c>
      <c r="CS46" s="681"/>
      <c r="CT46" s="681"/>
      <c r="CU46" s="681"/>
      <c r="CV46" s="681"/>
      <c r="CW46" s="681"/>
      <c r="CX46" s="681"/>
      <c r="CY46" s="682"/>
      <c r="CZ46" s="683">
        <v>5.0999999999999996</v>
      </c>
      <c r="DA46" s="684"/>
      <c r="DB46" s="684"/>
      <c r="DC46" s="685"/>
      <c r="DD46" s="686">
        <v>202510</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362</v>
      </c>
      <c r="CG47" s="678"/>
      <c r="CH47" s="678"/>
      <c r="CI47" s="678"/>
      <c r="CJ47" s="678"/>
      <c r="CK47" s="678"/>
      <c r="CL47" s="678"/>
      <c r="CM47" s="678"/>
      <c r="CN47" s="678"/>
      <c r="CO47" s="678"/>
      <c r="CP47" s="678"/>
      <c r="CQ47" s="679"/>
      <c r="CR47" s="680">
        <v>63714</v>
      </c>
      <c r="CS47" s="699"/>
      <c r="CT47" s="699"/>
      <c r="CU47" s="699"/>
      <c r="CV47" s="699"/>
      <c r="CW47" s="699"/>
      <c r="CX47" s="699"/>
      <c r="CY47" s="700"/>
      <c r="CZ47" s="683">
        <v>0.6</v>
      </c>
      <c r="DA47" s="701"/>
      <c r="DB47" s="701"/>
      <c r="DC47" s="702"/>
      <c r="DD47" s="686">
        <v>98</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363</v>
      </c>
      <c r="CG48" s="678"/>
      <c r="CH48" s="678"/>
      <c r="CI48" s="678"/>
      <c r="CJ48" s="678"/>
      <c r="CK48" s="678"/>
      <c r="CL48" s="678"/>
      <c r="CM48" s="678"/>
      <c r="CN48" s="678"/>
      <c r="CO48" s="678"/>
      <c r="CP48" s="678"/>
      <c r="CQ48" s="679"/>
      <c r="CR48" s="680" t="s">
        <v>231</v>
      </c>
      <c r="CS48" s="681"/>
      <c r="CT48" s="681"/>
      <c r="CU48" s="681"/>
      <c r="CV48" s="681"/>
      <c r="CW48" s="681"/>
      <c r="CX48" s="681"/>
      <c r="CY48" s="682"/>
      <c r="CZ48" s="683" t="s">
        <v>231</v>
      </c>
      <c r="DA48" s="684"/>
      <c r="DB48" s="684"/>
      <c r="DC48" s="685"/>
      <c r="DD48" s="686" t="s">
        <v>231</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364</v>
      </c>
      <c r="CE49" s="662"/>
      <c r="CF49" s="662"/>
      <c r="CG49" s="662"/>
      <c r="CH49" s="662"/>
      <c r="CI49" s="662"/>
      <c r="CJ49" s="662"/>
      <c r="CK49" s="662"/>
      <c r="CL49" s="662"/>
      <c r="CM49" s="662"/>
      <c r="CN49" s="662"/>
      <c r="CO49" s="662"/>
      <c r="CP49" s="662"/>
      <c r="CQ49" s="663"/>
      <c r="CR49" s="664">
        <v>11401319</v>
      </c>
      <c r="CS49" s="665"/>
      <c r="CT49" s="665"/>
      <c r="CU49" s="665"/>
      <c r="CV49" s="665"/>
      <c r="CW49" s="665"/>
      <c r="CX49" s="665"/>
      <c r="CY49" s="666"/>
      <c r="CZ49" s="667">
        <v>100</v>
      </c>
      <c r="DA49" s="668"/>
      <c r="DB49" s="668"/>
      <c r="DC49" s="669"/>
      <c r="DD49" s="670">
        <v>6525492</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2zPK5ViRwJNK31BuiTy4a/NYnt6swVojx4VAPAeQuEZojQW4GoPggnSFnky2u3GGs374QC3e1xrunjhf98JXgQ==" saltValue="Rj3rXuLLT5jZoTVD4PksD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11" t="s">
        <v>366</v>
      </c>
      <c r="DK2" s="1212"/>
      <c r="DL2" s="1212"/>
      <c r="DM2" s="1212"/>
      <c r="DN2" s="1212"/>
      <c r="DO2" s="1213"/>
      <c r="DP2" s="251"/>
      <c r="DQ2" s="1211" t="s">
        <v>367</v>
      </c>
      <c r="DR2" s="1212"/>
      <c r="DS2" s="1212"/>
      <c r="DT2" s="1212"/>
      <c r="DU2" s="1212"/>
      <c r="DV2" s="1212"/>
      <c r="DW2" s="1212"/>
      <c r="DX2" s="1212"/>
      <c r="DY2" s="1212"/>
      <c r="DZ2" s="1213"/>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64" t="s">
        <v>368</v>
      </c>
      <c r="B4" s="1164"/>
      <c r="C4" s="1164"/>
      <c r="D4" s="1164"/>
      <c r="E4" s="1164"/>
      <c r="F4" s="1164"/>
      <c r="G4" s="1164"/>
      <c r="H4" s="1164"/>
      <c r="I4" s="1164"/>
      <c r="J4" s="1164"/>
      <c r="K4" s="1164"/>
      <c r="L4" s="1164"/>
      <c r="M4" s="1164"/>
      <c r="N4" s="1164"/>
      <c r="O4" s="1164"/>
      <c r="P4" s="1164"/>
      <c r="Q4" s="1164"/>
      <c r="R4" s="1164"/>
      <c r="S4" s="1164"/>
      <c r="T4" s="1164"/>
      <c r="U4" s="1164"/>
      <c r="V4" s="1164"/>
      <c r="W4" s="1164"/>
      <c r="X4" s="1164"/>
      <c r="Y4" s="1164"/>
      <c r="Z4" s="1164"/>
      <c r="AA4" s="1164"/>
      <c r="AB4" s="1164"/>
      <c r="AC4" s="1164"/>
      <c r="AD4" s="1164"/>
      <c r="AE4" s="1164"/>
      <c r="AF4" s="1164"/>
      <c r="AG4" s="1164"/>
      <c r="AH4" s="1164"/>
      <c r="AI4" s="1164"/>
      <c r="AJ4" s="1164"/>
      <c r="AK4" s="1164"/>
      <c r="AL4" s="1164"/>
      <c r="AM4" s="1164"/>
      <c r="AN4" s="1164"/>
      <c r="AO4" s="1164"/>
      <c r="AP4" s="1164"/>
      <c r="AQ4" s="1164"/>
      <c r="AR4" s="1164"/>
      <c r="AS4" s="1164"/>
      <c r="AT4" s="1164"/>
      <c r="AU4" s="1164"/>
      <c r="AV4" s="1164"/>
      <c r="AW4" s="1164"/>
      <c r="AX4" s="1164"/>
      <c r="AY4" s="1164"/>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95" t="s">
        <v>370</v>
      </c>
      <c r="B5" s="1096"/>
      <c r="C5" s="1096"/>
      <c r="D5" s="1096"/>
      <c r="E5" s="1096"/>
      <c r="F5" s="1096"/>
      <c r="G5" s="1096"/>
      <c r="H5" s="1096"/>
      <c r="I5" s="1096"/>
      <c r="J5" s="1096"/>
      <c r="K5" s="1096"/>
      <c r="L5" s="1096"/>
      <c r="M5" s="1096"/>
      <c r="N5" s="1096"/>
      <c r="O5" s="1096"/>
      <c r="P5" s="1097"/>
      <c r="Q5" s="1101" t="s">
        <v>371</v>
      </c>
      <c r="R5" s="1102"/>
      <c r="S5" s="1102"/>
      <c r="T5" s="1102"/>
      <c r="U5" s="1103"/>
      <c r="V5" s="1101" t="s">
        <v>372</v>
      </c>
      <c r="W5" s="1102"/>
      <c r="X5" s="1102"/>
      <c r="Y5" s="1102"/>
      <c r="Z5" s="1103"/>
      <c r="AA5" s="1101" t="s">
        <v>373</v>
      </c>
      <c r="AB5" s="1102"/>
      <c r="AC5" s="1102"/>
      <c r="AD5" s="1102"/>
      <c r="AE5" s="1102"/>
      <c r="AF5" s="1214" t="s">
        <v>374</v>
      </c>
      <c r="AG5" s="1102"/>
      <c r="AH5" s="1102"/>
      <c r="AI5" s="1102"/>
      <c r="AJ5" s="1117"/>
      <c r="AK5" s="1102" t="s">
        <v>375</v>
      </c>
      <c r="AL5" s="1102"/>
      <c r="AM5" s="1102"/>
      <c r="AN5" s="1102"/>
      <c r="AO5" s="1103"/>
      <c r="AP5" s="1101" t="s">
        <v>376</v>
      </c>
      <c r="AQ5" s="1102"/>
      <c r="AR5" s="1102"/>
      <c r="AS5" s="1102"/>
      <c r="AT5" s="1103"/>
      <c r="AU5" s="1101" t="s">
        <v>377</v>
      </c>
      <c r="AV5" s="1102"/>
      <c r="AW5" s="1102"/>
      <c r="AX5" s="1102"/>
      <c r="AY5" s="1117"/>
      <c r="AZ5" s="258"/>
      <c r="BA5" s="258"/>
      <c r="BB5" s="258"/>
      <c r="BC5" s="258"/>
      <c r="BD5" s="258"/>
      <c r="BE5" s="259"/>
      <c r="BF5" s="259"/>
      <c r="BG5" s="259"/>
      <c r="BH5" s="259"/>
      <c r="BI5" s="259"/>
      <c r="BJ5" s="259"/>
      <c r="BK5" s="259"/>
      <c r="BL5" s="259"/>
      <c r="BM5" s="259"/>
      <c r="BN5" s="259"/>
      <c r="BO5" s="259"/>
      <c r="BP5" s="259"/>
      <c r="BQ5" s="1095" t="s">
        <v>378</v>
      </c>
      <c r="BR5" s="1096"/>
      <c r="BS5" s="1096"/>
      <c r="BT5" s="1096"/>
      <c r="BU5" s="1096"/>
      <c r="BV5" s="1096"/>
      <c r="BW5" s="1096"/>
      <c r="BX5" s="1096"/>
      <c r="BY5" s="1096"/>
      <c r="BZ5" s="1096"/>
      <c r="CA5" s="1096"/>
      <c r="CB5" s="1096"/>
      <c r="CC5" s="1096"/>
      <c r="CD5" s="1096"/>
      <c r="CE5" s="1096"/>
      <c r="CF5" s="1096"/>
      <c r="CG5" s="1097"/>
      <c r="CH5" s="1101" t="s">
        <v>379</v>
      </c>
      <c r="CI5" s="1102"/>
      <c r="CJ5" s="1102"/>
      <c r="CK5" s="1102"/>
      <c r="CL5" s="1103"/>
      <c r="CM5" s="1101" t="s">
        <v>380</v>
      </c>
      <c r="CN5" s="1102"/>
      <c r="CO5" s="1102"/>
      <c r="CP5" s="1102"/>
      <c r="CQ5" s="1103"/>
      <c r="CR5" s="1101" t="s">
        <v>381</v>
      </c>
      <c r="CS5" s="1102"/>
      <c r="CT5" s="1102"/>
      <c r="CU5" s="1102"/>
      <c r="CV5" s="1103"/>
      <c r="CW5" s="1101" t="s">
        <v>382</v>
      </c>
      <c r="CX5" s="1102"/>
      <c r="CY5" s="1102"/>
      <c r="CZ5" s="1102"/>
      <c r="DA5" s="1103"/>
      <c r="DB5" s="1101" t="s">
        <v>383</v>
      </c>
      <c r="DC5" s="1102"/>
      <c r="DD5" s="1102"/>
      <c r="DE5" s="1102"/>
      <c r="DF5" s="1103"/>
      <c r="DG5" s="1199" t="s">
        <v>384</v>
      </c>
      <c r="DH5" s="1200"/>
      <c r="DI5" s="1200"/>
      <c r="DJ5" s="1200"/>
      <c r="DK5" s="1201"/>
      <c r="DL5" s="1199" t="s">
        <v>385</v>
      </c>
      <c r="DM5" s="1200"/>
      <c r="DN5" s="1200"/>
      <c r="DO5" s="1200"/>
      <c r="DP5" s="1201"/>
      <c r="DQ5" s="1101" t="s">
        <v>386</v>
      </c>
      <c r="DR5" s="1102"/>
      <c r="DS5" s="1102"/>
      <c r="DT5" s="1102"/>
      <c r="DU5" s="1103"/>
      <c r="DV5" s="1101" t="s">
        <v>377</v>
      </c>
      <c r="DW5" s="1102"/>
      <c r="DX5" s="1102"/>
      <c r="DY5" s="1102"/>
      <c r="DZ5" s="1117"/>
      <c r="EA5" s="256"/>
    </row>
    <row r="6" spans="1:131" s="257" customFormat="1" ht="26.25" customHeight="1" thickBot="1">
      <c r="A6" s="1098"/>
      <c r="B6" s="1099"/>
      <c r="C6" s="1099"/>
      <c r="D6" s="1099"/>
      <c r="E6" s="1099"/>
      <c r="F6" s="1099"/>
      <c r="G6" s="1099"/>
      <c r="H6" s="1099"/>
      <c r="I6" s="1099"/>
      <c r="J6" s="1099"/>
      <c r="K6" s="1099"/>
      <c r="L6" s="1099"/>
      <c r="M6" s="1099"/>
      <c r="N6" s="1099"/>
      <c r="O6" s="1099"/>
      <c r="P6" s="1100"/>
      <c r="Q6" s="1104"/>
      <c r="R6" s="1105"/>
      <c r="S6" s="1105"/>
      <c r="T6" s="1105"/>
      <c r="U6" s="1106"/>
      <c r="V6" s="1104"/>
      <c r="W6" s="1105"/>
      <c r="X6" s="1105"/>
      <c r="Y6" s="1105"/>
      <c r="Z6" s="1106"/>
      <c r="AA6" s="1104"/>
      <c r="AB6" s="1105"/>
      <c r="AC6" s="1105"/>
      <c r="AD6" s="1105"/>
      <c r="AE6" s="1105"/>
      <c r="AF6" s="1215"/>
      <c r="AG6" s="1105"/>
      <c r="AH6" s="1105"/>
      <c r="AI6" s="1105"/>
      <c r="AJ6" s="1118"/>
      <c r="AK6" s="1105"/>
      <c r="AL6" s="1105"/>
      <c r="AM6" s="1105"/>
      <c r="AN6" s="1105"/>
      <c r="AO6" s="1106"/>
      <c r="AP6" s="1104"/>
      <c r="AQ6" s="1105"/>
      <c r="AR6" s="1105"/>
      <c r="AS6" s="1105"/>
      <c r="AT6" s="1106"/>
      <c r="AU6" s="1104"/>
      <c r="AV6" s="1105"/>
      <c r="AW6" s="1105"/>
      <c r="AX6" s="1105"/>
      <c r="AY6" s="1118"/>
      <c r="AZ6" s="254"/>
      <c r="BA6" s="254"/>
      <c r="BB6" s="254"/>
      <c r="BC6" s="254"/>
      <c r="BD6" s="254"/>
      <c r="BE6" s="255"/>
      <c r="BF6" s="255"/>
      <c r="BG6" s="255"/>
      <c r="BH6" s="255"/>
      <c r="BI6" s="255"/>
      <c r="BJ6" s="255"/>
      <c r="BK6" s="255"/>
      <c r="BL6" s="255"/>
      <c r="BM6" s="255"/>
      <c r="BN6" s="255"/>
      <c r="BO6" s="255"/>
      <c r="BP6" s="255"/>
      <c r="BQ6" s="1098"/>
      <c r="BR6" s="1099"/>
      <c r="BS6" s="1099"/>
      <c r="BT6" s="1099"/>
      <c r="BU6" s="1099"/>
      <c r="BV6" s="1099"/>
      <c r="BW6" s="1099"/>
      <c r="BX6" s="1099"/>
      <c r="BY6" s="1099"/>
      <c r="BZ6" s="1099"/>
      <c r="CA6" s="1099"/>
      <c r="CB6" s="1099"/>
      <c r="CC6" s="1099"/>
      <c r="CD6" s="1099"/>
      <c r="CE6" s="1099"/>
      <c r="CF6" s="1099"/>
      <c r="CG6" s="1100"/>
      <c r="CH6" s="1104"/>
      <c r="CI6" s="1105"/>
      <c r="CJ6" s="1105"/>
      <c r="CK6" s="1105"/>
      <c r="CL6" s="1106"/>
      <c r="CM6" s="1104"/>
      <c r="CN6" s="1105"/>
      <c r="CO6" s="1105"/>
      <c r="CP6" s="1105"/>
      <c r="CQ6" s="1106"/>
      <c r="CR6" s="1104"/>
      <c r="CS6" s="1105"/>
      <c r="CT6" s="1105"/>
      <c r="CU6" s="1105"/>
      <c r="CV6" s="1106"/>
      <c r="CW6" s="1104"/>
      <c r="CX6" s="1105"/>
      <c r="CY6" s="1105"/>
      <c r="CZ6" s="1105"/>
      <c r="DA6" s="1106"/>
      <c r="DB6" s="1104"/>
      <c r="DC6" s="1105"/>
      <c r="DD6" s="1105"/>
      <c r="DE6" s="1105"/>
      <c r="DF6" s="1106"/>
      <c r="DG6" s="1202"/>
      <c r="DH6" s="1203"/>
      <c r="DI6" s="1203"/>
      <c r="DJ6" s="1203"/>
      <c r="DK6" s="1204"/>
      <c r="DL6" s="1202"/>
      <c r="DM6" s="1203"/>
      <c r="DN6" s="1203"/>
      <c r="DO6" s="1203"/>
      <c r="DP6" s="1204"/>
      <c r="DQ6" s="1104"/>
      <c r="DR6" s="1105"/>
      <c r="DS6" s="1105"/>
      <c r="DT6" s="1105"/>
      <c r="DU6" s="1106"/>
      <c r="DV6" s="1104"/>
      <c r="DW6" s="1105"/>
      <c r="DX6" s="1105"/>
      <c r="DY6" s="1105"/>
      <c r="DZ6" s="1118"/>
      <c r="EA6" s="256"/>
    </row>
    <row r="7" spans="1:131" s="257" customFormat="1" ht="26.25" customHeight="1" thickTop="1">
      <c r="A7" s="260">
        <v>1</v>
      </c>
      <c r="B7" s="1151" t="s">
        <v>387</v>
      </c>
      <c r="C7" s="1152"/>
      <c r="D7" s="1152"/>
      <c r="E7" s="1152"/>
      <c r="F7" s="1152"/>
      <c r="G7" s="1152"/>
      <c r="H7" s="1152"/>
      <c r="I7" s="1152"/>
      <c r="J7" s="1152"/>
      <c r="K7" s="1152"/>
      <c r="L7" s="1152"/>
      <c r="M7" s="1152"/>
      <c r="N7" s="1152"/>
      <c r="O7" s="1152"/>
      <c r="P7" s="1153"/>
      <c r="Q7" s="1205">
        <v>12064</v>
      </c>
      <c r="R7" s="1206"/>
      <c r="S7" s="1206"/>
      <c r="T7" s="1206"/>
      <c r="U7" s="1206"/>
      <c r="V7" s="1206">
        <v>11401</v>
      </c>
      <c r="W7" s="1206"/>
      <c r="X7" s="1206"/>
      <c r="Y7" s="1206"/>
      <c r="Z7" s="1206"/>
      <c r="AA7" s="1206">
        <v>663</v>
      </c>
      <c r="AB7" s="1206"/>
      <c r="AC7" s="1206"/>
      <c r="AD7" s="1206"/>
      <c r="AE7" s="1207"/>
      <c r="AF7" s="1208">
        <v>644</v>
      </c>
      <c r="AG7" s="1209"/>
      <c r="AH7" s="1209"/>
      <c r="AI7" s="1209"/>
      <c r="AJ7" s="1210"/>
      <c r="AK7" s="1192">
        <v>96</v>
      </c>
      <c r="AL7" s="1193"/>
      <c r="AM7" s="1193"/>
      <c r="AN7" s="1193"/>
      <c r="AO7" s="1193"/>
      <c r="AP7" s="1193">
        <v>6458</v>
      </c>
      <c r="AQ7" s="1193"/>
      <c r="AR7" s="1193"/>
      <c r="AS7" s="1193"/>
      <c r="AT7" s="1193"/>
      <c r="AU7" s="1194"/>
      <c r="AV7" s="1194"/>
      <c r="AW7" s="1194"/>
      <c r="AX7" s="1194"/>
      <c r="AY7" s="1195"/>
      <c r="AZ7" s="254"/>
      <c r="BA7" s="254"/>
      <c r="BB7" s="254"/>
      <c r="BC7" s="254"/>
      <c r="BD7" s="254"/>
      <c r="BE7" s="255"/>
      <c r="BF7" s="255"/>
      <c r="BG7" s="255"/>
      <c r="BH7" s="255"/>
      <c r="BI7" s="255"/>
      <c r="BJ7" s="255"/>
      <c r="BK7" s="255"/>
      <c r="BL7" s="255"/>
      <c r="BM7" s="255"/>
      <c r="BN7" s="255"/>
      <c r="BO7" s="255"/>
      <c r="BP7" s="255"/>
      <c r="BQ7" s="261">
        <v>1</v>
      </c>
      <c r="BR7" s="262"/>
      <c r="BS7" s="1196"/>
      <c r="BT7" s="1197"/>
      <c r="BU7" s="1197"/>
      <c r="BV7" s="1197"/>
      <c r="BW7" s="1197"/>
      <c r="BX7" s="1197"/>
      <c r="BY7" s="1197"/>
      <c r="BZ7" s="1197"/>
      <c r="CA7" s="1197"/>
      <c r="CB7" s="1197"/>
      <c r="CC7" s="1197"/>
      <c r="CD7" s="1197"/>
      <c r="CE7" s="1197"/>
      <c r="CF7" s="1197"/>
      <c r="CG7" s="1198"/>
      <c r="CH7" s="1189"/>
      <c r="CI7" s="1190"/>
      <c r="CJ7" s="1190"/>
      <c r="CK7" s="1190"/>
      <c r="CL7" s="1191"/>
      <c r="CM7" s="1189"/>
      <c r="CN7" s="1190"/>
      <c r="CO7" s="1190"/>
      <c r="CP7" s="1190"/>
      <c r="CQ7" s="1191"/>
      <c r="CR7" s="1189"/>
      <c r="CS7" s="1190"/>
      <c r="CT7" s="1190"/>
      <c r="CU7" s="1190"/>
      <c r="CV7" s="1191"/>
      <c r="CW7" s="1189"/>
      <c r="CX7" s="1190"/>
      <c r="CY7" s="1190"/>
      <c r="CZ7" s="1190"/>
      <c r="DA7" s="1191"/>
      <c r="DB7" s="1189"/>
      <c r="DC7" s="1190"/>
      <c r="DD7" s="1190"/>
      <c r="DE7" s="1190"/>
      <c r="DF7" s="1191"/>
      <c r="DG7" s="1189"/>
      <c r="DH7" s="1190"/>
      <c r="DI7" s="1190"/>
      <c r="DJ7" s="1190"/>
      <c r="DK7" s="1191"/>
      <c r="DL7" s="1189"/>
      <c r="DM7" s="1190"/>
      <c r="DN7" s="1190"/>
      <c r="DO7" s="1190"/>
      <c r="DP7" s="1191"/>
      <c r="DQ7" s="1189"/>
      <c r="DR7" s="1190"/>
      <c r="DS7" s="1190"/>
      <c r="DT7" s="1190"/>
      <c r="DU7" s="1191"/>
      <c r="DV7" s="1216"/>
      <c r="DW7" s="1217"/>
      <c r="DX7" s="1217"/>
      <c r="DY7" s="1217"/>
      <c r="DZ7" s="1218"/>
      <c r="EA7" s="256"/>
    </row>
    <row r="8" spans="1:131" s="257" customFormat="1" ht="26.25" customHeight="1">
      <c r="A8" s="263">
        <v>2</v>
      </c>
      <c r="B8" s="1137"/>
      <c r="C8" s="1138"/>
      <c r="D8" s="1138"/>
      <c r="E8" s="1138"/>
      <c r="F8" s="1138"/>
      <c r="G8" s="1138"/>
      <c r="H8" s="1138"/>
      <c r="I8" s="1138"/>
      <c r="J8" s="1138"/>
      <c r="K8" s="1138"/>
      <c r="L8" s="1138"/>
      <c r="M8" s="1138"/>
      <c r="N8" s="1138"/>
      <c r="O8" s="1138"/>
      <c r="P8" s="1139"/>
      <c r="Q8" s="1143"/>
      <c r="R8" s="1144"/>
      <c r="S8" s="1144"/>
      <c r="T8" s="1144"/>
      <c r="U8" s="1144"/>
      <c r="V8" s="1144"/>
      <c r="W8" s="1144"/>
      <c r="X8" s="1144"/>
      <c r="Y8" s="1144"/>
      <c r="Z8" s="1144"/>
      <c r="AA8" s="1144"/>
      <c r="AB8" s="1144"/>
      <c r="AC8" s="1144"/>
      <c r="AD8" s="1144"/>
      <c r="AE8" s="1145"/>
      <c r="AF8" s="1119"/>
      <c r="AG8" s="1120"/>
      <c r="AH8" s="1120"/>
      <c r="AI8" s="1120"/>
      <c r="AJ8" s="1121"/>
      <c r="AK8" s="1187"/>
      <c r="AL8" s="1188"/>
      <c r="AM8" s="1188"/>
      <c r="AN8" s="1188"/>
      <c r="AO8" s="1188"/>
      <c r="AP8" s="1188"/>
      <c r="AQ8" s="1188"/>
      <c r="AR8" s="1188"/>
      <c r="AS8" s="1188"/>
      <c r="AT8" s="1188"/>
      <c r="AU8" s="1185"/>
      <c r="AV8" s="1185"/>
      <c r="AW8" s="1185"/>
      <c r="AX8" s="1185"/>
      <c r="AY8" s="1186"/>
      <c r="AZ8" s="254"/>
      <c r="BA8" s="254"/>
      <c r="BB8" s="254"/>
      <c r="BC8" s="254"/>
      <c r="BD8" s="254"/>
      <c r="BE8" s="255"/>
      <c r="BF8" s="255"/>
      <c r="BG8" s="255"/>
      <c r="BH8" s="255"/>
      <c r="BI8" s="255"/>
      <c r="BJ8" s="255"/>
      <c r="BK8" s="255"/>
      <c r="BL8" s="255"/>
      <c r="BM8" s="255"/>
      <c r="BN8" s="255"/>
      <c r="BO8" s="255"/>
      <c r="BP8" s="255"/>
      <c r="BQ8" s="264">
        <v>2</v>
      </c>
      <c r="BR8" s="265"/>
      <c r="BS8" s="1114"/>
      <c r="BT8" s="1115"/>
      <c r="BU8" s="1115"/>
      <c r="BV8" s="1115"/>
      <c r="BW8" s="1115"/>
      <c r="BX8" s="1115"/>
      <c r="BY8" s="1115"/>
      <c r="BZ8" s="1115"/>
      <c r="CA8" s="1115"/>
      <c r="CB8" s="1115"/>
      <c r="CC8" s="1115"/>
      <c r="CD8" s="1115"/>
      <c r="CE8" s="1115"/>
      <c r="CF8" s="1115"/>
      <c r="CG8" s="1116"/>
      <c r="CH8" s="1089"/>
      <c r="CI8" s="1090"/>
      <c r="CJ8" s="1090"/>
      <c r="CK8" s="1090"/>
      <c r="CL8" s="1091"/>
      <c r="CM8" s="1089"/>
      <c r="CN8" s="1090"/>
      <c r="CO8" s="1090"/>
      <c r="CP8" s="1090"/>
      <c r="CQ8" s="1091"/>
      <c r="CR8" s="1089"/>
      <c r="CS8" s="1090"/>
      <c r="CT8" s="1090"/>
      <c r="CU8" s="1090"/>
      <c r="CV8" s="1091"/>
      <c r="CW8" s="1089"/>
      <c r="CX8" s="1090"/>
      <c r="CY8" s="1090"/>
      <c r="CZ8" s="1090"/>
      <c r="DA8" s="1091"/>
      <c r="DB8" s="1089"/>
      <c r="DC8" s="1090"/>
      <c r="DD8" s="1090"/>
      <c r="DE8" s="1090"/>
      <c r="DF8" s="1091"/>
      <c r="DG8" s="1089"/>
      <c r="DH8" s="1090"/>
      <c r="DI8" s="1090"/>
      <c r="DJ8" s="1090"/>
      <c r="DK8" s="1091"/>
      <c r="DL8" s="1089"/>
      <c r="DM8" s="1090"/>
      <c r="DN8" s="1090"/>
      <c r="DO8" s="1090"/>
      <c r="DP8" s="1091"/>
      <c r="DQ8" s="1089"/>
      <c r="DR8" s="1090"/>
      <c r="DS8" s="1090"/>
      <c r="DT8" s="1090"/>
      <c r="DU8" s="1091"/>
      <c r="DV8" s="1092"/>
      <c r="DW8" s="1093"/>
      <c r="DX8" s="1093"/>
      <c r="DY8" s="1093"/>
      <c r="DZ8" s="1094"/>
      <c r="EA8" s="256"/>
    </row>
    <row r="9" spans="1:131" s="257" customFormat="1" ht="26.25" customHeight="1">
      <c r="A9" s="263">
        <v>3</v>
      </c>
      <c r="B9" s="1137"/>
      <c r="C9" s="1138"/>
      <c r="D9" s="1138"/>
      <c r="E9" s="1138"/>
      <c r="F9" s="1138"/>
      <c r="G9" s="1138"/>
      <c r="H9" s="1138"/>
      <c r="I9" s="1138"/>
      <c r="J9" s="1138"/>
      <c r="K9" s="1138"/>
      <c r="L9" s="1138"/>
      <c r="M9" s="1138"/>
      <c r="N9" s="1138"/>
      <c r="O9" s="1138"/>
      <c r="P9" s="1139"/>
      <c r="Q9" s="1143"/>
      <c r="R9" s="1144"/>
      <c r="S9" s="1144"/>
      <c r="T9" s="1144"/>
      <c r="U9" s="1144"/>
      <c r="V9" s="1144"/>
      <c r="W9" s="1144"/>
      <c r="X9" s="1144"/>
      <c r="Y9" s="1144"/>
      <c r="Z9" s="1144"/>
      <c r="AA9" s="1144"/>
      <c r="AB9" s="1144"/>
      <c r="AC9" s="1144"/>
      <c r="AD9" s="1144"/>
      <c r="AE9" s="1145"/>
      <c r="AF9" s="1119"/>
      <c r="AG9" s="1120"/>
      <c r="AH9" s="1120"/>
      <c r="AI9" s="1120"/>
      <c r="AJ9" s="1121"/>
      <c r="AK9" s="1187"/>
      <c r="AL9" s="1188"/>
      <c r="AM9" s="1188"/>
      <c r="AN9" s="1188"/>
      <c r="AO9" s="1188"/>
      <c r="AP9" s="1188"/>
      <c r="AQ9" s="1188"/>
      <c r="AR9" s="1188"/>
      <c r="AS9" s="1188"/>
      <c r="AT9" s="1188"/>
      <c r="AU9" s="1185"/>
      <c r="AV9" s="1185"/>
      <c r="AW9" s="1185"/>
      <c r="AX9" s="1185"/>
      <c r="AY9" s="1186"/>
      <c r="AZ9" s="254"/>
      <c r="BA9" s="254"/>
      <c r="BB9" s="254"/>
      <c r="BC9" s="254"/>
      <c r="BD9" s="254"/>
      <c r="BE9" s="255"/>
      <c r="BF9" s="255"/>
      <c r="BG9" s="255"/>
      <c r="BH9" s="255"/>
      <c r="BI9" s="255"/>
      <c r="BJ9" s="255"/>
      <c r="BK9" s="255"/>
      <c r="BL9" s="255"/>
      <c r="BM9" s="255"/>
      <c r="BN9" s="255"/>
      <c r="BO9" s="255"/>
      <c r="BP9" s="255"/>
      <c r="BQ9" s="264">
        <v>3</v>
      </c>
      <c r="BR9" s="265"/>
      <c r="BS9" s="1114"/>
      <c r="BT9" s="1115"/>
      <c r="BU9" s="1115"/>
      <c r="BV9" s="1115"/>
      <c r="BW9" s="1115"/>
      <c r="BX9" s="1115"/>
      <c r="BY9" s="1115"/>
      <c r="BZ9" s="1115"/>
      <c r="CA9" s="1115"/>
      <c r="CB9" s="1115"/>
      <c r="CC9" s="1115"/>
      <c r="CD9" s="1115"/>
      <c r="CE9" s="1115"/>
      <c r="CF9" s="1115"/>
      <c r="CG9" s="1116"/>
      <c r="CH9" s="1089"/>
      <c r="CI9" s="1090"/>
      <c r="CJ9" s="1090"/>
      <c r="CK9" s="1090"/>
      <c r="CL9" s="1091"/>
      <c r="CM9" s="1089"/>
      <c r="CN9" s="1090"/>
      <c r="CO9" s="1090"/>
      <c r="CP9" s="1090"/>
      <c r="CQ9" s="1091"/>
      <c r="CR9" s="1089"/>
      <c r="CS9" s="1090"/>
      <c r="CT9" s="1090"/>
      <c r="CU9" s="1090"/>
      <c r="CV9" s="1091"/>
      <c r="CW9" s="1089"/>
      <c r="CX9" s="1090"/>
      <c r="CY9" s="1090"/>
      <c r="CZ9" s="1090"/>
      <c r="DA9" s="1091"/>
      <c r="DB9" s="1089"/>
      <c r="DC9" s="1090"/>
      <c r="DD9" s="1090"/>
      <c r="DE9" s="1090"/>
      <c r="DF9" s="1091"/>
      <c r="DG9" s="1089"/>
      <c r="DH9" s="1090"/>
      <c r="DI9" s="1090"/>
      <c r="DJ9" s="1090"/>
      <c r="DK9" s="1091"/>
      <c r="DL9" s="1089"/>
      <c r="DM9" s="1090"/>
      <c r="DN9" s="1090"/>
      <c r="DO9" s="1090"/>
      <c r="DP9" s="1091"/>
      <c r="DQ9" s="1089"/>
      <c r="DR9" s="1090"/>
      <c r="DS9" s="1090"/>
      <c r="DT9" s="1090"/>
      <c r="DU9" s="1091"/>
      <c r="DV9" s="1092"/>
      <c r="DW9" s="1093"/>
      <c r="DX9" s="1093"/>
      <c r="DY9" s="1093"/>
      <c r="DZ9" s="1094"/>
      <c r="EA9" s="256"/>
    </row>
    <row r="10" spans="1:131" s="257" customFormat="1" ht="26.25" customHeight="1">
      <c r="A10" s="263">
        <v>4</v>
      </c>
      <c r="B10" s="1137"/>
      <c r="C10" s="1138"/>
      <c r="D10" s="1138"/>
      <c r="E10" s="1138"/>
      <c r="F10" s="1138"/>
      <c r="G10" s="1138"/>
      <c r="H10" s="1138"/>
      <c r="I10" s="1138"/>
      <c r="J10" s="1138"/>
      <c r="K10" s="1138"/>
      <c r="L10" s="1138"/>
      <c r="M10" s="1138"/>
      <c r="N10" s="1138"/>
      <c r="O10" s="1138"/>
      <c r="P10" s="1139"/>
      <c r="Q10" s="1143"/>
      <c r="R10" s="1144"/>
      <c r="S10" s="1144"/>
      <c r="T10" s="1144"/>
      <c r="U10" s="1144"/>
      <c r="V10" s="1144"/>
      <c r="W10" s="1144"/>
      <c r="X10" s="1144"/>
      <c r="Y10" s="1144"/>
      <c r="Z10" s="1144"/>
      <c r="AA10" s="1144"/>
      <c r="AB10" s="1144"/>
      <c r="AC10" s="1144"/>
      <c r="AD10" s="1144"/>
      <c r="AE10" s="1145"/>
      <c r="AF10" s="1119"/>
      <c r="AG10" s="1120"/>
      <c r="AH10" s="1120"/>
      <c r="AI10" s="1120"/>
      <c r="AJ10" s="1121"/>
      <c r="AK10" s="1187"/>
      <c r="AL10" s="1188"/>
      <c r="AM10" s="1188"/>
      <c r="AN10" s="1188"/>
      <c r="AO10" s="1188"/>
      <c r="AP10" s="1188"/>
      <c r="AQ10" s="1188"/>
      <c r="AR10" s="1188"/>
      <c r="AS10" s="1188"/>
      <c r="AT10" s="1188"/>
      <c r="AU10" s="1185"/>
      <c r="AV10" s="1185"/>
      <c r="AW10" s="1185"/>
      <c r="AX10" s="1185"/>
      <c r="AY10" s="1186"/>
      <c r="AZ10" s="254"/>
      <c r="BA10" s="254"/>
      <c r="BB10" s="254"/>
      <c r="BC10" s="254"/>
      <c r="BD10" s="254"/>
      <c r="BE10" s="255"/>
      <c r="BF10" s="255"/>
      <c r="BG10" s="255"/>
      <c r="BH10" s="255"/>
      <c r="BI10" s="255"/>
      <c r="BJ10" s="255"/>
      <c r="BK10" s="255"/>
      <c r="BL10" s="255"/>
      <c r="BM10" s="255"/>
      <c r="BN10" s="255"/>
      <c r="BO10" s="255"/>
      <c r="BP10" s="255"/>
      <c r="BQ10" s="264">
        <v>4</v>
      </c>
      <c r="BR10" s="265"/>
      <c r="BS10" s="1114"/>
      <c r="BT10" s="1115"/>
      <c r="BU10" s="1115"/>
      <c r="BV10" s="1115"/>
      <c r="BW10" s="1115"/>
      <c r="BX10" s="1115"/>
      <c r="BY10" s="1115"/>
      <c r="BZ10" s="1115"/>
      <c r="CA10" s="1115"/>
      <c r="CB10" s="1115"/>
      <c r="CC10" s="1115"/>
      <c r="CD10" s="1115"/>
      <c r="CE10" s="1115"/>
      <c r="CF10" s="1115"/>
      <c r="CG10" s="1116"/>
      <c r="CH10" s="1089"/>
      <c r="CI10" s="1090"/>
      <c r="CJ10" s="1090"/>
      <c r="CK10" s="1090"/>
      <c r="CL10" s="1091"/>
      <c r="CM10" s="1089"/>
      <c r="CN10" s="1090"/>
      <c r="CO10" s="1090"/>
      <c r="CP10" s="1090"/>
      <c r="CQ10" s="1091"/>
      <c r="CR10" s="1089"/>
      <c r="CS10" s="1090"/>
      <c r="CT10" s="1090"/>
      <c r="CU10" s="1090"/>
      <c r="CV10" s="1091"/>
      <c r="CW10" s="1089"/>
      <c r="CX10" s="1090"/>
      <c r="CY10" s="1090"/>
      <c r="CZ10" s="1090"/>
      <c r="DA10" s="1091"/>
      <c r="DB10" s="1089"/>
      <c r="DC10" s="1090"/>
      <c r="DD10" s="1090"/>
      <c r="DE10" s="1090"/>
      <c r="DF10" s="1091"/>
      <c r="DG10" s="1089"/>
      <c r="DH10" s="1090"/>
      <c r="DI10" s="1090"/>
      <c r="DJ10" s="1090"/>
      <c r="DK10" s="1091"/>
      <c r="DL10" s="1089"/>
      <c r="DM10" s="1090"/>
      <c r="DN10" s="1090"/>
      <c r="DO10" s="1090"/>
      <c r="DP10" s="1091"/>
      <c r="DQ10" s="1089"/>
      <c r="DR10" s="1090"/>
      <c r="DS10" s="1090"/>
      <c r="DT10" s="1090"/>
      <c r="DU10" s="1091"/>
      <c r="DV10" s="1092"/>
      <c r="DW10" s="1093"/>
      <c r="DX10" s="1093"/>
      <c r="DY10" s="1093"/>
      <c r="DZ10" s="1094"/>
      <c r="EA10" s="256"/>
    </row>
    <row r="11" spans="1:131" s="257" customFormat="1" ht="26.25" customHeight="1">
      <c r="A11" s="263">
        <v>5</v>
      </c>
      <c r="B11" s="1137"/>
      <c r="C11" s="1138"/>
      <c r="D11" s="1138"/>
      <c r="E11" s="1138"/>
      <c r="F11" s="1138"/>
      <c r="G11" s="1138"/>
      <c r="H11" s="1138"/>
      <c r="I11" s="1138"/>
      <c r="J11" s="1138"/>
      <c r="K11" s="1138"/>
      <c r="L11" s="1138"/>
      <c r="M11" s="1138"/>
      <c r="N11" s="1138"/>
      <c r="O11" s="1138"/>
      <c r="P11" s="1139"/>
      <c r="Q11" s="1143"/>
      <c r="R11" s="1144"/>
      <c r="S11" s="1144"/>
      <c r="T11" s="1144"/>
      <c r="U11" s="1144"/>
      <c r="V11" s="1144"/>
      <c r="W11" s="1144"/>
      <c r="X11" s="1144"/>
      <c r="Y11" s="1144"/>
      <c r="Z11" s="1144"/>
      <c r="AA11" s="1144"/>
      <c r="AB11" s="1144"/>
      <c r="AC11" s="1144"/>
      <c r="AD11" s="1144"/>
      <c r="AE11" s="1145"/>
      <c r="AF11" s="1119"/>
      <c r="AG11" s="1120"/>
      <c r="AH11" s="1120"/>
      <c r="AI11" s="1120"/>
      <c r="AJ11" s="1121"/>
      <c r="AK11" s="1187"/>
      <c r="AL11" s="1188"/>
      <c r="AM11" s="1188"/>
      <c r="AN11" s="1188"/>
      <c r="AO11" s="1188"/>
      <c r="AP11" s="1188"/>
      <c r="AQ11" s="1188"/>
      <c r="AR11" s="1188"/>
      <c r="AS11" s="1188"/>
      <c r="AT11" s="1188"/>
      <c r="AU11" s="1185"/>
      <c r="AV11" s="1185"/>
      <c r="AW11" s="1185"/>
      <c r="AX11" s="1185"/>
      <c r="AY11" s="1186"/>
      <c r="AZ11" s="254"/>
      <c r="BA11" s="254"/>
      <c r="BB11" s="254"/>
      <c r="BC11" s="254"/>
      <c r="BD11" s="254"/>
      <c r="BE11" s="255"/>
      <c r="BF11" s="255"/>
      <c r="BG11" s="255"/>
      <c r="BH11" s="255"/>
      <c r="BI11" s="255"/>
      <c r="BJ11" s="255"/>
      <c r="BK11" s="255"/>
      <c r="BL11" s="255"/>
      <c r="BM11" s="255"/>
      <c r="BN11" s="255"/>
      <c r="BO11" s="255"/>
      <c r="BP11" s="255"/>
      <c r="BQ11" s="264">
        <v>5</v>
      </c>
      <c r="BR11" s="265"/>
      <c r="BS11" s="1114"/>
      <c r="BT11" s="1115"/>
      <c r="BU11" s="1115"/>
      <c r="BV11" s="1115"/>
      <c r="BW11" s="1115"/>
      <c r="BX11" s="1115"/>
      <c r="BY11" s="1115"/>
      <c r="BZ11" s="1115"/>
      <c r="CA11" s="1115"/>
      <c r="CB11" s="1115"/>
      <c r="CC11" s="1115"/>
      <c r="CD11" s="1115"/>
      <c r="CE11" s="1115"/>
      <c r="CF11" s="1115"/>
      <c r="CG11" s="1116"/>
      <c r="CH11" s="1089"/>
      <c r="CI11" s="1090"/>
      <c r="CJ11" s="1090"/>
      <c r="CK11" s="1090"/>
      <c r="CL11" s="1091"/>
      <c r="CM11" s="1089"/>
      <c r="CN11" s="1090"/>
      <c r="CO11" s="1090"/>
      <c r="CP11" s="1090"/>
      <c r="CQ11" s="1091"/>
      <c r="CR11" s="1089"/>
      <c r="CS11" s="1090"/>
      <c r="CT11" s="1090"/>
      <c r="CU11" s="1090"/>
      <c r="CV11" s="1091"/>
      <c r="CW11" s="1089"/>
      <c r="CX11" s="1090"/>
      <c r="CY11" s="1090"/>
      <c r="CZ11" s="1090"/>
      <c r="DA11" s="1091"/>
      <c r="DB11" s="1089"/>
      <c r="DC11" s="1090"/>
      <c r="DD11" s="1090"/>
      <c r="DE11" s="1090"/>
      <c r="DF11" s="1091"/>
      <c r="DG11" s="1089"/>
      <c r="DH11" s="1090"/>
      <c r="DI11" s="1090"/>
      <c r="DJ11" s="1090"/>
      <c r="DK11" s="1091"/>
      <c r="DL11" s="1089"/>
      <c r="DM11" s="1090"/>
      <c r="DN11" s="1090"/>
      <c r="DO11" s="1090"/>
      <c r="DP11" s="1091"/>
      <c r="DQ11" s="1089"/>
      <c r="DR11" s="1090"/>
      <c r="DS11" s="1090"/>
      <c r="DT11" s="1090"/>
      <c r="DU11" s="1091"/>
      <c r="DV11" s="1092"/>
      <c r="DW11" s="1093"/>
      <c r="DX11" s="1093"/>
      <c r="DY11" s="1093"/>
      <c r="DZ11" s="1094"/>
      <c r="EA11" s="256"/>
    </row>
    <row r="12" spans="1:131" s="257" customFormat="1" ht="26.25" customHeight="1">
      <c r="A12" s="263">
        <v>6</v>
      </c>
      <c r="B12" s="1137"/>
      <c r="C12" s="1138"/>
      <c r="D12" s="1138"/>
      <c r="E12" s="1138"/>
      <c r="F12" s="1138"/>
      <c r="G12" s="1138"/>
      <c r="H12" s="1138"/>
      <c r="I12" s="1138"/>
      <c r="J12" s="1138"/>
      <c r="K12" s="1138"/>
      <c r="L12" s="1138"/>
      <c r="M12" s="1138"/>
      <c r="N12" s="1138"/>
      <c r="O12" s="1138"/>
      <c r="P12" s="1139"/>
      <c r="Q12" s="1143"/>
      <c r="R12" s="1144"/>
      <c r="S12" s="1144"/>
      <c r="T12" s="1144"/>
      <c r="U12" s="1144"/>
      <c r="V12" s="1144"/>
      <c r="W12" s="1144"/>
      <c r="X12" s="1144"/>
      <c r="Y12" s="1144"/>
      <c r="Z12" s="1144"/>
      <c r="AA12" s="1144"/>
      <c r="AB12" s="1144"/>
      <c r="AC12" s="1144"/>
      <c r="AD12" s="1144"/>
      <c r="AE12" s="1145"/>
      <c r="AF12" s="1119"/>
      <c r="AG12" s="1120"/>
      <c r="AH12" s="1120"/>
      <c r="AI12" s="1120"/>
      <c r="AJ12" s="1121"/>
      <c r="AK12" s="1187"/>
      <c r="AL12" s="1188"/>
      <c r="AM12" s="1188"/>
      <c r="AN12" s="1188"/>
      <c r="AO12" s="1188"/>
      <c r="AP12" s="1188"/>
      <c r="AQ12" s="1188"/>
      <c r="AR12" s="1188"/>
      <c r="AS12" s="1188"/>
      <c r="AT12" s="1188"/>
      <c r="AU12" s="1185"/>
      <c r="AV12" s="1185"/>
      <c r="AW12" s="1185"/>
      <c r="AX12" s="1185"/>
      <c r="AY12" s="1186"/>
      <c r="AZ12" s="254"/>
      <c r="BA12" s="254"/>
      <c r="BB12" s="254"/>
      <c r="BC12" s="254"/>
      <c r="BD12" s="254"/>
      <c r="BE12" s="255"/>
      <c r="BF12" s="255"/>
      <c r="BG12" s="255"/>
      <c r="BH12" s="255"/>
      <c r="BI12" s="255"/>
      <c r="BJ12" s="255"/>
      <c r="BK12" s="255"/>
      <c r="BL12" s="255"/>
      <c r="BM12" s="255"/>
      <c r="BN12" s="255"/>
      <c r="BO12" s="255"/>
      <c r="BP12" s="255"/>
      <c r="BQ12" s="264">
        <v>6</v>
      </c>
      <c r="BR12" s="265"/>
      <c r="BS12" s="1114"/>
      <c r="BT12" s="1115"/>
      <c r="BU12" s="1115"/>
      <c r="BV12" s="1115"/>
      <c r="BW12" s="1115"/>
      <c r="BX12" s="1115"/>
      <c r="BY12" s="1115"/>
      <c r="BZ12" s="1115"/>
      <c r="CA12" s="1115"/>
      <c r="CB12" s="1115"/>
      <c r="CC12" s="1115"/>
      <c r="CD12" s="1115"/>
      <c r="CE12" s="1115"/>
      <c r="CF12" s="1115"/>
      <c r="CG12" s="1116"/>
      <c r="CH12" s="1089"/>
      <c r="CI12" s="1090"/>
      <c r="CJ12" s="1090"/>
      <c r="CK12" s="1090"/>
      <c r="CL12" s="1091"/>
      <c r="CM12" s="1089"/>
      <c r="CN12" s="1090"/>
      <c r="CO12" s="1090"/>
      <c r="CP12" s="1090"/>
      <c r="CQ12" s="1091"/>
      <c r="CR12" s="1089"/>
      <c r="CS12" s="1090"/>
      <c r="CT12" s="1090"/>
      <c r="CU12" s="1090"/>
      <c r="CV12" s="1091"/>
      <c r="CW12" s="1089"/>
      <c r="CX12" s="1090"/>
      <c r="CY12" s="1090"/>
      <c r="CZ12" s="1090"/>
      <c r="DA12" s="1091"/>
      <c r="DB12" s="1089"/>
      <c r="DC12" s="1090"/>
      <c r="DD12" s="1090"/>
      <c r="DE12" s="1090"/>
      <c r="DF12" s="1091"/>
      <c r="DG12" s="1089"/>
      <c r="DH12" s="1090"/>
      <c r="DI12" s="1090"/>
      <c r="DJ12" s="1090"/>
      <c r="DK12" s="1091"/>
      <c r="DL12" s="1089"/>
      <c r="DM12" s="1090"/>
      <c r="DN12" s="1090"/>
      <c r="DO12" s="1090"/>
      <c r="DP12" s="1091"/>
      <c r="DQ12" s="1089"/>
      <c r="DR12" s="1090"/>
      <c r="DS12" s="1090"/>
      <c r="DT12" s="1090"/>
      <c r="DU12" s="1091"/>
      <c r="DV12" s="1092"/>
      <c r="DW12" s="1093"/>
      <c r="DX12" s="1093"/>
      <c r="DY12" s="1093"/>
      <c r="DZ12" s="1094"/>
      <c r="EA12" s="256"/>
    </row>
    <row r="13" spans="1:131" s="257" customFormat="1" ht="26.25" customHeight="1">
      <c r="A13" s="263">
        <v>7</v>
      </c>
      <c r="B13" s="1137"/>
      <c r="C13" s="1138"/>
      <c r="D13" s="1138"/>
      <c r="E13" s="1138"/>
      <c r="F13" s="1138"/>
      <c r="G13" s="1138"/>
      <c r="H13" s="1138"/>
      <c r="I13" s="1138"/>
      <c r="J13" s="1138"/>
      <c r="K13" s="1138"/>
      <c r="L13" s="1138"/>
      <c r="M13" s="1138"/>
      <c r="N13" s="1138"/>
      <c r="O13" s="1138"/>
      <c r="P13" s="1139"/>
      <c r="Q13" s="1143"/>
      <c r="R13" s="1144"/>
      <c r="S13" s="1144"/>
      <c r="T13" s="1144"/>
      <c r="U13" s="1144"/>
      <c r="V13" s="1144"/>
      <c r="W13" s="1144"/>
      <c r="X13" s="1144"/>
      <c r="Y13" s="1144"/>
      <c r="Z13" s="1144"/>
      <c r="AA13" s="1144"/>
      <c r="AB13" s="1144"/>
      <c r="AC13" s="1144"/>
      <c r="AD13" s="1144"/>
      <c r="AE13" s="1145"/>
      <c r="AF13" s="1119"/>
      <c r="AG13" s="1120"/>
      <c r="AH13" s="1120"/>
      <c r="AI13" s="1120"/>
      <c r="AJ13" s="1121"/>
      <c r="AK13" s="1187"/>
      <c r="AL13" s="1188"/>
      <c r="AM13" s="1188"/>
      <c r="AN13" s="1188"/>
      <c r="AO13" s="1188"/>
      <c r="AP13" s="1188"/>
      <c r="AQ13" s="1188"/>
      <c r="AR13" s="1188"/>
      <c r="AS13" s="1188"/>
      <c r="AT13" s="1188"/>
      <c r="AU13" s="1185"/>
      <c r="AV13" s="1185"/>
      <c r="AW13" s="1185"/>
      <c r="AX13" s="1185"/>
      <c r="AY13" s="1186"/>
      <c r="AZ13" s="254"/>
      <c r="BA13" s="254"/>
      <c r="BB13" s="254"/>
      <c r="BC13" s="254"/>
      <c r="BD13" s="254"/>
      <c r="BE13" s="255"/>
      <c r="BF13" s="255"/>
      <c r="BG13" s="255"/>
      <c r="BH13" s="255"/>
      <c r="BI13" s="255"/>
      <c r="BJ13" s="255"/>
      <c r="BK13" s="255"/>
      <c r="BL13" s="255"/>
      <c r="BM13" s="255"/>
      <c r="BN13" s="255"/>
      <c r="BO13" s="255"/>
      <c r="BP13" s="255"/>
      <c r="BQ13" s="264">
        <v>7</v>
      </c>
      <c r="BR13" s="265"/>
      <c r="BS13" s="1114"/>
      <c r="BT13" s="1115"/>
      <c r="BU13" s="1115"/>
      <c r="BV13" s="1115"/>
      <c r="BW13" s="1115"/>
      <c r="BX13" s="1115"/>
      <c r="BY13" s="1115"/>
      <c r="BZ13" s="1115"/>
      <c r="CA13" s="1115"/>
      <c r="CB13" s="1115"/>
      <c r="CC13" s="1115"/>
      <c r="CD13" s="1115"/>
      <c r="CE13" s="1115"/>
      <c r="CF13" s="1115"/>
      <c r="CG13" s="1116"/>
      <c r="CH13" s="1089"/>
      <c r="CI13" s="1090"/>
      <c r="CJ13" s="1090"/>
      <c r="CK13" s="1090"/>
      <c r="CL13" s="1091"/>
      <c r="CM13" s="1089"/>
      <c r="CN13" s="1090"/>
      <c r="CO13" s="1090"/>
      <c r="CP13" s="1090"/>
      <c r="CQ13" s="1091"/>
      <c r="CR13" s="1089"/>
      <c r="CS13" s="1090"/>
      <c r="CT13" s="1090"/>
      <c r="CU13" s="1090"/>
      <c r="CV13" s="1091"/>
      <c r="CW13" s="1089"/>
      <c r="CX13" s="1090"/>
      <c r="CY13" s="1090"/>
      <c r="CZ13" s="1090"/>
      <c r="DA13" s="1091"/>
      <c r="DB13" s="1089"/>
      <c r="DC13" s="1090"/>
      <c r="DD13" s="1090"/>
      <c r="DE13" s="1090"/>
      <c r="DF13" s="1091"/>
      <c r="DG13" s="1089"/>
      <c r="DH13" s="1090"/>
      <c r="DI13" s="1090"/>
      <c r="DJ13" s="1090"/>
      <c r="DK13" s="1091"/>
      <c r="DL13" s="1089"/>
      <c r="DM13" s="1090"/>
      <c r="DN13" s="1090"/>
      <c r="DO13" s="1090"/>
      <c r="DP13" s="1091"/>
      <c r="DQ13" s="1089"/>
      <c r="DR13" s="1090"/>
      <c r="DS13" s="1090"/>
      <c r="DT13" s="1090"/>
      <c r="DU13" s="1091"/>
      <c r="DV13" s="1092"/>
      <c r="DW13" s="1093"/>
      <c r="DX13" s="1093"/>
      <c r="DY13" s="1093"/>
      <c r="DZ13" s="1094"/>
      <c r="EA13" s="256"/>
    </row>
    <row r="14" spans="1:131" s="257" customFormat="1" ht="26.25" customHeight="1">
      <c r="A14" s="263">
        <v>8</v>
      </c>
      <c r="B14" s="1137"/>
      <c r="C14" s="1138"/>
      <c r="D14" s="1138"/>
      <c r="E14" s="1138"/>
      <c r="F14" s="1138"/>
      <c r="G14" s="1138"/>
      <c r="H14" s="1138"/>
      <c r="I14" s="1138"/>
      <c r="J14" s="1138"/>
      <c r="K14" s="1138"/>
      <c r="L14" s="1138"/>
      <c r="M14" s="1138"/>
      <c r="N14" s="1138"/>
      <c r="O14" s="1138"/>
      <c r="P14" s="1139"/>
      <c r="Q14" s="1143"/>
      <c r="R14" s="1144"/>
      <c r="S14" s="1144"/>
      <c r="T14" s="1144"/>
      <c r="U14" s="1144"/>
      <c r="V14" s="1144"/>
      <c r="W14" s="1144"/>
      <c r="X14" s="1144"/>
      <c r="Y14" s="1144"/>
      <c r="Z14" s="1144"/>
      <c r="AA14" s="1144"/>
      <c r="AB14" s="1144"/>
      <c r="AC14" s="1144"/>
      <c r="AD14" s="1144"/>
      <c r="AE14" s="1145"/>
      <c r="AF14" s="1119"/>
      <c r="AG14" s="1120"/>
      <c r="AH14" s="1120"/>
      <c r="AI14" s="1120"/>
      <c r="AJ14" s="1121"/>
      <c r="AK14" s="1187"/>
      <c r="AL14" s="1188"/>
      <c r="AM14" s="1188"/>
      <c r="AN14" s="1188"/>
      <c r="AO14" s="1188"/>
      <c r="AP14" s="1188"/>
      <c r="AQ14" s="1188"/>
      <c r="AR14" s="1188"/>
      <c r="AS14" s="1188"/>
      <c r="AT14" s="1188"/>
      <c r="AU14" s="1185"/>
      <c r="AV14" s="1185"/>
      <c r="AW14" s="1185"/>
      <c r="AX14" s="1185"/>
      <c r="AY14" s="1186"/>
      <c r="AZ14" s="254"/>
      <c r="BA14" s="254"/>
      <c r="BB14" s="254"/>
      <c r="BC14" s="254"/>
      <c r="BD14" s="254"/>
      <c r="BE14" s="255"/>
      <c r="BF14" s="255"/>
      <c r="BG14" s="255"/>
      <c r="BH14" s="255"/>
      <c r="BI14" s="255"/>
      <c r="BJ14" s="255"/>
      <c r="BK14" s="255"/>
      <c r="BL14" s="255"/>
      <c r="BM14" s="255"/>
      <c r="BN14" s="255"/>
      <c r="BO14" s="255"/>
      <c r="BP14" s="255"/>
      <c r="BQ14" s="264">
        <v>8</v>
      </c>
      <c r="BR14" s="265"/>
      <c r="BS14" s="1114"/>
      <c r="BT14" s="1115"/>
      <c r="BU14" s="1115"/>
      <c r="BV14" s="1115"/>
      <c r="BW14" s="1115"/>
      <c r="BX14" s="1115"/>
      <c r="BY14" s="1115"/>
      <c r="BZ14" s="1115"/>
      <c r="CA14" s="1115"/>
      <c r="CB14" s="1115"/>
      <c r="CC14" s="1115"/>
      <c r="CD14" s="1115"/>
      <c r="CE14" s="1115"/>
      <c r="CF14" s="1115"/>
      <c r="CG14" s="1116"/>
      <c r="CH14" s="1089"/>
      <c r="CI14" s="1090"/>
      <c r="CJ14" s="1090"/>
      <c r="CK14" s="1090"/>
      <c r="CL14" s="1091"/>
      <c r="CM14" s="1089"/>
      <c r="CN14" s="1090"/>
      <c r="CO14" s="1090"/>
      <c r="CP14" s="1090"/>
      <c r="CQ14" s="1091"/>
      <c r="CR14" s="1089"/>
      <c r="CS14" s="1090"/>
      <c r="CT14" s="1090"/>
      <c r="CU14" s="1090"/>
      <c r="CV14" s="1091"/>
      <c r="CW14" s="1089"/>
      <c r="CX14" s="1090"/>
      <c r="CY14" s="1090"/>
      <c r="CZ14" s="1090"/>
      <c r="DA14" s="1091"/>
      <c r="DB14" s="1089"/>
      <c r="DC14" s="1090"/>
      <c r="DD14" s="1090"/>
      <c r="DE14" s="1090"/>
      <c r="DF14" s="1091"/>
      <c r="DG14" s="1089"/>
      <c r="DH14" s="1090"/>
      <c r="DI14" s="1090"/>
      <c r="DJ14" s="1090"/>
      <c r="DK14" s="1091"/>
      <c r="DL14" s="1089"/>
      <c r="DM14" s="1090"/>
      <c r="DN14" s="1090"/>
      <c r="DO14" s="1090"/>
      <c r="DP14" s="1091"/>
      <c r="DQ14" s="1089"/>
      <c r="DR14" s="1090"/>
      <c r="DS14" s="1090"/>
      <c r="DT14" s="1090"/>
      <c r="DU14" s="1091"/>
      <c r="DV14" s="1092"/>
      <c r="DW14" s="1093"/>
      <c r="DX14" s="1093"/>
      <c r="DY14" s="1093"/>
      <c r="DZ14" s="1094"/>
      <c r="EA14" s="256"/>
    </row>
    <row r="15" spans="1:131" s="257" customFormat="1" ht="26.25" customHeight="1">
      <c r="A15" s="263">
        <v>9</v>
      </c>
      <c r="B15" s="1137"/>
      <c r="C15" s="1138"/>
      <c r="D15" s="1138"/>
      <c r="E15" s="1138"/>
      <c r="F15" s="1138"/>
      <c r="G15" s="1138"/>
      <c r="H15" s="1138"/>
      <c r="I15" s="1138"/>
      <c r="J15" s="1138"/>
      <c r="K15" s="1138"/>
      <c r="L15" s="1138"/>
      <c r="M15" s="1138"/>
      <c r="N15" s="1138"/>
      <c r="O15" s="1138"/>
      <c r="P15" s="1139"/>
      <c r="Q15" s="1143"/>
      <c r="R15" s="1144"/>
      <c r="S15" s="1144"/>
      <c r="T15" s="1144"/>
      <c r="U15" s="1144"/>
      <c r="V15" s="1144"/>
      <c r="W15" s="1144"/>
      <c r="X15" s="1144"/>
      <c r="Y15" s="1144"/>
      <c r="Z15" s="1144"/>
      <c r="AA15" s="1144"/>
      <c r="AB15" s="1144"/>
      <c r="AC15" s="1144"/>
      <c r="AD15" s="1144"/>
      <c r="AE15" s="1145"/>
      <c r="AF15" s="1119"/>
      <c r="AG15" s="1120"/>
      <c r="AH15" s="1120"/>
      <c r="AI15" s="1120"/>
      <c r="AJ15" s="1121"/>
      <c r="AK15" s="1187"/>
      <c r="AL15" s="1188"/>
      <c r="AM15" s="1188"/>
      <c r="AN15" s="1188"/>
      <c r="AO15" s="1188"/>
      <c r="AP15" s="1188"/>
      <c r="AQ15" s="1188"/>
      <c r="AR15" s="1188"/>
      <c r="AS15" s="1188"/>
      <c r="AT15" s="1188"/>
      <c r="AU15" s="1185"/>
      <c r="AV15" s="1185"/>
      <c r="AW15" s="1185"/>
      <c r="AX15" s="1185"/>
      <c r="AY15" s="1186"/>
      <c r="AZ15" s="254"/>
      <c r="BA15" s="254"/>
      <c r="BB15" s="254"/>
      <c r="BC15" s="254"/>
      <c r="BD15" s="254"/>
      <c r="BE15" s="255"/>
      <c r="BF15" s="255"/>
      <c r="BG15" s="255"/>
      <c r="BH15" s="255"/>
      <c r="BI15" s="255"/>
      <c r="BJ15" s="255"/>
      <c r="BK15" s="255"/>
      <c r="BL15" s="255"/>
      <c r="BM15" s="255"/>
      <c r="BN15" s="255"/>
      <c r="BO15" s="255"/>
      <c r="BP15" s="255"/>
      <c r="BQ15" s="264">
        <v>9</v>
      </c>
      <c r="BR15" s="265"/>
      <c r="BS15" s="1114"/>
      <c r="BT15" s="1115"/>
      <c r="BU15" s="1115"/>
      <c r="BV15" s="1115"/>
      <c r="BW15" s="1115"/>
      <c r="BX15" s="1115"/>
      <c r="BY15" s="1115"/>
      <c r="BZ15" s="1115"/>
      <c r="CA15" s="1115"/>
      <c r="CB15" s="1115"/>
      <c r="CC15" s="1115"/>
      <c r="CD15" s="1115"/>
      <c r="CE15" s="1115"/>
      <c r="CF15" s="1115"/>
      <c r="CG15" s="1116"/>
      <c r="CH15" s="1089"/>
      <c r="CI15" s="1090"/>
      <c r="CJ15" s="1090"/>
      <c r="CK15" s="1090"/>
      <c r="CL15" s="1091"/>
      <c r="CM15" s="1089"/>
      <c r="CN15" s="1090"/>
      <c r="CO15" s="1090"/>
      <c r="CP15" s="1090"/>
      <c r="CQ15" s="1091"/>
      <c r="CR15" s="1089"/>
      <c r="CS15" s="1090"/>
      <c r="CT15" s="1090"/>
      <c r="CU15" s="1090"/>
      <c r="CV15" s="1091"/>
      <c r="CW15" s="1089"/>
      <c r="CX15" s="1090"/>
      <c r="CY15" s="1090"/>
      <c r="CZ15" s="1090"/>
      <c r="DA15" s="1091"/>
      <c r="DB15" s="1089"/>
      <c r="DC15" s="1090"/>
      <c r="DD15" s="1090"/>
      <c r="DE15" s="1090"/>
      <c r="DF15" s="1091"/>
      <c r="DG15" s="1089"/>
      <c r="DH15" s="1090"/>
      <c r="DI15" s="1090"/>
      <c r="DJ15" s="1090"/>
      <c r="DK15" s="1091"/>
      <c r="DL15" s="1089"/>
      <c r="DM15" s="1090"/>
      <c r="DN15" s="1090"/>
      <c r="DO15" s="1090"/>
      <c r="DP15" s="1091"/>
      <c r="DQ15" s="1089"/>
      <c r="DR15" s="1090"/>
      <c r="DS15" s="1090"/>
      <c r="DT15" s="1090"/>
      <c r="DU15" s="1091"/>
      <c r="DV15" s="1092"/>
      <c r="DW15" s="1093"/>
      <c r="DX15" s="1093"/>
      <c r="DY15" s="1093"/>
      <c r="DZ15" s="1094"/>
      <c r="EA15" s="256"/>
    </row>
    <row r="16" spans="1:131" s="257" customFormat="1" ht="26.25" customHeight="1">
      <c r="A16" s="263">
        <v>10</v>
      </c>
      <c r="B16" s="1137"/>
      <c r="C16" s="1138"/>
      <c r="D16" s="1138"/>
      <c r="E16" s="1138"/>
      <c r="F16" s="1138"/>
      <c r="G16" s="1138"/>
      <c r="H16" s="1138"/>
      <c r="I16" s="1138"/>
      <c r="J16" s="1138"/>
      <c r="K16" s="1138"/>
      <c r="L16" s="1138"/>
      <c r="M16" s="1138"/>
      <c r="N16" s="1138"/>
      <c r="O16" s="1138"/>
      <c r="P16" s="1139"/>
      <c r="Q16" s="1143"/>
      <c r="R16" s="1144"/>
      <c r="S16" s="1144"/>
      <c r="T16" s="1144"/>
      <c r="U16" s="1144"/>
      <c r="V16" s="1144"/>
      <c r="W16" s="1144"/>
      <c r="X16" s="1144"/>
      <c r="Y16" s="1144"/>
      <c r="Z16" s="1144"/>
      <c r="AA16" s="1144"/>
      <c r="AB16" s="1144"/>
      <c r="AC16" s="1144"/>
      <c r="AD16" s="1144"/>
      <c r="AE16" s="1145"/>
      <c r="AF16" s="1119"/>
      <c r="AG16" s="1120"/>
      <c r="AH16" s="1120"/>
      <c r="AI16" s="1120"/>
      <c r="AJ16" s="1121"/>
      <c r="AK16" s="1187"/>
      <c r="AL16" s="1188"/>
      <c r="AM16" s="1188"/>
      <c r="AN16" s="1188"/>
      <c r="AO16" s="1188"/>
      <c r="AP16" s="1188"/>
      <c r="AQ16" s="1188"/>
      <c r="AR16" s="1188"/>
      <c r="AS16" s="1188"/>
      <c r="AT16" s="1188"/>
      <c r="AU16" s="1185"/>
      <c r="AV16" s="1185"/>
      <c r="AW16" s="1185"/>
      <c r="AX16" s="1185"/>
      <c r="AY16" s="1186"/>
      <c r="AZ16" s="254"/>
      <c r="BA16" s="254"/>
      <c r="BB16" s="254"/>
      <c r="BC16" s="254"/>
      <c r="BD16" s="254"/>
      <c r="BE16" s="255"/>
      <c r="BF16" s="255"/>
      <c r="BG16" s="255"/>
      <c r="BH16" s="255"/>
      <c r="BI16" s="255"/>
      <c r="BJ16" s="255"/>
      <c r="BK16" s="255"/>
      <c r="BL16" s="255"/>
      <c r="BM16" s="255"/>
      <c r="BN16" s="255"/>
      <c r="BO16" s="255"/>
      <c r="BP16" s="255"/>
      <c r="BQ16" s="264">
        <v>10</v>
      </c>
      <c r="BR16" s="265"/>
      <c r="BS16" s="1114"/>
      <c r="BT16" s="1115"/>
      <c r="BU16" s="1115"/>
      <c r="BV16" s="1115"/>
      <c r="BW16" s="1115"/>
      <c r="BX16" s="1115"/>
      <c r="BY16" s="1115"/>
      <c r="BZ16" s="1115"/>
      <c r="CA16" s="1115"/>
      <c r="CB16" s="1115"/>
      <c r="CC16" s="1115"/>
      <c r="CD16" s="1115"/>
      <c r="CE16" s="1115"/>
      <c r="CF16" s="1115"/>
      <c r="CG16" s="1116"/>
      <c r="CH16" s="1089"/>
      <c r="CI16" s="1090"/>
      <c r="CJ16" s="1090"/>
      <c r="CK16" s="1090"/>
      <c r="CL16" s="1091"/>
      <c r="CM16" s="1089"/>
      <c r="CN16" s="1090"/>
      <c r="CO16" s="1090"/>
      <c r="CP16" s="1090"/>
      <c r="CQ16" s="1091"/>
      <c r="CR16" s="1089"/>
      <c r="CS16" s="1090"/>
      <c r="CT16" s="1090"/>
      <c r="CU16" s="1090"/>
      <c r="CV16" s="1091"/>
      <c r="CW16" s="1089"/>
      <c r="CX16" s="1090"/>
      <c r="CY16" s="1090"/>
      <c r="CZ16" s="1090"/>
      <c r="DA16" s="1091"/>
      <c r="DB16" s="1089"/>
      <c r="DC16" s="1090"/>
      <c r="DD16" s="1090"/>
      <c r="DE16" s="1090"/>
      <c r="DF16" s="1091"/>
      <c r="DG16" s="1089"/>
      <c r="DH16" s="1090"/>
      <c r="DI16" s="1090"/>
      <c r="DJ16" s="1090"/>
      <c r="DK16" s="1091"/>
      <c r="DL16" s="1089"/>
      <c r="DM16" s="1090"/>
      <c r="DN16" s="1090"/>
      <c r="DO16" s="1090"/>
      <c r="DP16" s="1091"/>
      <c r="DQ16" s="1089"/>
      <c r="DR16" s="1090"/>
      <c r="DS16" s="1090"/>
      <c r="DT16" s="1090"/>
      <c r="DU16" s="1091"/>
      <c r="DV16" s="1092"/>
      <c r="DW16" s="1093"/>
      <c r="DX16" s="1093"/>
      <c r="DY16" s="1093"/>
      <c r="DZ16" s="1094"/>
      <c r="EA16" s="256"/>
    </row>
    <row r="17" spans="1:131" s="257" customFormat="1" ht="26.25" customHeight="1">
      <c r="A17" s="263">
        <v>11</v>
      </c>
      <c r="B17" s="1137"/>
      <c r="C17" s="1138"/>
      <c r="D17" s="1138"/>
      <c r="E17" s="1138"/>
      <c r="F17" s="1138"/>
      <c r="G17" s="1138"/>
      <c r="H17" s="1138"/>
      <c r="I17" s="1138"/>
      <c r="J17" s="1138"/>
      <c r="K17" s="1138"/>
      <c r="L17" s="1138"/>
      <c r="M17" s="1138"/>
      <c r="N17" s="1138"/>
      <c r="O17" s="1138"/>
      <c r="P17" s="1139"/>
      <c r="Q17" s="1143"/>
      <c r="R17" s="1144"/>
      <c r="S17" s="1144"/>
      <c r="T17" s="1144"/>
      <c r="U17" s="1144"/>
      <c r="V17" s="1144"/>
      <c r="W17" s="1144"/>
      <c r="X17" s="1144"/>
      <c r="Y17" s="1144"/>
      <c r="Z17" s="1144"/>
      <c r="AA17" s="1144"/>
      <c r="AB17" s="1144"/>
      <c r="AC17" s="1144"/>
      <c r="AD17" s="1144"/>
      <c r="AE17" s="1145"/>
      <c r="AF17" s="1119"/>
      <c r="AG17" s="1120"/>
      <c r="AH17" s="1120"/>
      <c r="AI17" s="1120"/>
      <c r="AJ17" s="1121"/>
      <c r="AK17" s="1187"/>
      <c r="AL17" s="1188"/>
      <c r="AM17" s="1188"/>
      <c r="AN17" s="1188"/>
      <c r="AO17" s="1188"/>
      <c r="AP17" s="1188"/>
      <c r="AQ17" s="1188"/>
      <c r="AR17" s="1188"/>
      <c r="AS17" s="1188"/>
      <c r="AT17" s="1188"/>
      <c r="AU17" s="1185"/>
      <c r="AV17" s="1185"/>
      <c r="AW17" s="1185"/>
      <c r="AX17" s="1185"/>
      <c r="AY17" s="1186"/>
      <c r="AZ17" s="254"/>
      <c r="BA17" s="254"/>
      <c r="BB17" s="254"/>
      <c r="BC17" s="254"/>
      <c r="BD17" s="254"/>
      <c r="BE17" s="255"/>
      <c r="BF17" s="255"/>
      <c r="BG17" s="255"/>
      <c r="BH17" s="255"/>
      <c r="BI17" s="255"/>
      <c r="BJ17" s="255"/>
      <c r="BK17" s="255"/>
      <c r="BL17" s="255"/>
      <c r="BM17" s="255"/>
      <c r="BN17" s="255"/>
      <c r="BO17" s="255"/>
      <c r="BP17" s="255"/>
      <c r="BQ17" s="264">
        <v>11</v>
      </c>
      <c r="BR17" s="265"/>
      <c r="BS17" s="1114"/>
      <c r="BT17" s="1115"/>
      <c r="BU17" s="1115"/>
      <c r="BV17" s="1115"/>
      <c r="BW17" s="1115"/>
      <c r="BX17" s="1115"/>
      <c r="BY17" s="1115"/>
      <c r="BZ17" s="1115"/>
      <c r="CA17" s="1115"/>
      <c r="CB17" s="1115"/>
      <c r="CC17" s="1115"/>
      <c r="CD17" s="1115"/>
      <c r="CE17" s="1115"/>
      <c r="CF17" s="1115"/>
      <c r="CG17" s="1116"/>
      <c r="CH17" s="1089"/>
      <c r="CI17" s="1090"/>
      <c r="CJ17" s="1090"/>
      <c r="CK17" s="1090"/>
      <c r="CL17" s="1091"/>
      <c r="CM17" s="1089"/>
      <c r="CN17" s="1090"/>
      <c r="CO17" s="1090"/>
      <c r="CP17" s="1090"/>
      <c r="CQ17" s="1091"/>
      <c r="CR17" s="1089"/>
      <c r="CS17" s="1090"/>
      <c r="CT17" s="1090"/>
      <c r="CU17" s="1090"/>
      <c r="CV17" s="1091"/>
      <c r="CW17" s="1089"/>
      <c r="CX17" s="1090"/>
      <c r="CY17" s="1090"/>
      <c r="CZ17" s="1090"/>
      <c r="DA17" s="1091"/>
      <c r="DB17" s="1089"/>
      <c r="DC17" s="1090"/>
      <c r="DD17" s="1090"/>
      <c r="DE17" s="1090"/>
      <c r="DF17" s="1091"/>
      <c r="DG17" s="1089"/>
      <c r="DH17" s="1090"/>
      <c r="DI17" s="1090"/>
      <c r="DJ17" s="1090"/>
      <c r="DK17" s="1091"/>
      <c r="DL17" s="1089"/>
      <c r="DM17" s="1090"/>
      <c r="DN17" s="1090"/>
      <c r="DO17" s="1090"/>
      <c r="DP17" s="1091"/>
      <c r="DQ17" s="1089"/>
      <c r="DR17" s="1090"/>
      <c r="DS17" s="1090"/>
      <c r="DT17" s="1090"/>
      <c r="DU17" s="1091"/>
      <c r="DV17" s="1092"/>
      <c r="DW17" s="1093"/>
      <c r="DX17" s="1093"/>
      <c r="DY17" s="1093"/>
      <c r="DZ17" s="1094"/>
      <c r="EA17" s="256"/>
    </row>
    <row r="18" spans="1:131" s="257" customFormat="1" ht="26.25" customHeight="1">
      <c r="A18" s="263">
        <v>12</v>
      </c>
      <c r="B18" s="1137"/>
      <c r="C18" s="1138"/>
      <c r="D18" s="1138"/>
      <c r="E18" s="1138"/>
      <c r="F18" s="1138"/>
      <c r="G18" s="1138"/>
      <c r="H18" s="1138"/>
      <c r="I18" s="1138"/>
      <c r="J18" s="1138"/>
      <c r="K18" s="1138"/>
      <c r="L18" s="1138"/>
      <c r="M18" s="1138"/>
      <c r="N18" s="1138"/>
      <c r="O18" s="1138"/>
      <c r="P18" s="1139"/>
      <c r="Q18" s="1143"/>
      <c r="R18" s="1144"/>
      <c r="S18" s="1144"/>
      <c r="T18" s="1144"/>
      <c r="U18" s="1144"/>
      <c r="V18" s="1144"/>
      <c r="W18" s="1144"/>
      <c r="X18" s="1144"/>
      <c r="Y18" s="1144"/>
      <c r="Z18" s="1144"/>
      <c r="AA18" s="1144"/>
      <c r="AB18" s="1144"/>
      <c r="AC18" s="1144"/>
      <c r="AD18" s="1144"/>
      <c r="AE18" s="1145"/>
      <c r="AF18" s="1119"/>
      <c r="AG18" s="1120"/>
      <c r="AH18" s="1120"/>
      <c r="AI18" s="1120"/>
      <c r="AJ18" s="1121"/>
      <c r="AK18" s="1187"/>
      <c r="AL18" s="1188"/>
      <c r="AM18" s="1188"/>
      <c r="AN18" s="1188"/>
      <c r="AO18" s="1188"/>
      <c r="AP18" s="1188"/>
      <c r="AQ18" s="1188"/>
      <c r="AR18" s="1188"/>
      <c r="AS18" s="1188"/>
      <c r="AT18" s="1188"/>
      <c r="AU18" s="1185"/>
      <c r="AV18" s="1185"/>
      <c r="AW18" s="1185"/>
      <c r="AX18" s="1185"/>
      <c r="AY18" s="1186"/>
      <c r="AZ18" s="254"/>
      <c r="BA18" s="254"/>
      <c r="BB18" s="254"/>
      <c r="BC18" s="254"/>
      <c r="BD18" s="254"/>
      <c r="BE18" s="255"/>
      <c r="BF18" s="255"/>
      <c r="BG18" s="255"/>
      <c r="BH18" s="255"/>
      <c r="BI18" s="255"/>
      <c r="BJ18" s="255"/>
      <c r="BK18" s="255"/>
      <c r="BL18" s="255"/>
      <c r="BM18" s="255"/>
      <c r="BN18" s="255"/>
      <c r="BO18" s="255"/>
      <c r="BP18" s="255"/>
      <c r="BQ18" s="264">
        <v>12</v>
      </c>
      <c r="BR18" s="265"/>
      <c r="BS18" s="1114"/>
      <c r="BT18" s="1115"/>
      <c r="BU18" s="1115"/>
      <c r="BV18" s="1115"/>
      <c r="BW18" s="1115"/>
      <c r="BX18" s="1115"/>
      <c r="BY18" s="1115"/>
      <c r="BZ18" s="1115"/>
      <c r="CA18" s="1115"/>
      <c r="CB18" s="1115"/>
      <c r="CC18" s="1115"/>
      <c r="CD18" s="1115"/>
      <c r="CE18" s="1115"/>
      <c r="CF18" s="1115"/>
      <c r="CG18" s="1116"/>
      <c r="CH18" s="1089"/>
      <c r="CI18" s="1090"/>
      <c r="CJ18" s="1090"/>
      <c r="CK18" s="1090"/>
      <c r="CL18" s="1091"/>
      <c r="CM18" s="1089"/>
      <c r="CN18" s="1090"/>
      <c r="CO18" s="1090"/>
      <c r="CP18" s="1090"/>
      <c r="CQ18" s="1091"/>
      <c r="CR18" s="1089"/>
      <c r="CS18" s="1090"/>
      <c r="CT18" s="1090"/>
      <c r="CU18" s="1090"/>
      <c r="CV18" s="1091"/>
      <c r="CW18" s="1089"/>
      <c r="CX18" s="1090"/>
      <c r="CY18" s="1090"/>
      <c r="CZ18" s="1090"/>
      <c r="DA18" s="1091"/>
      <c r="DB18" s="1089"/>
      <c r="DC18" s="1090"/>
      <c r="DD18" s="1090"/>
      <c r="DE18" s="1090"/>
      <c r="DF18" s="1091"/>
      <c r="DG18" s="1089"/>
      <c r="DH18" s="1090"/>
      <c r="DI18" s="1090"/>
      <c r="DJ18" s="1090"/>
      <c r="DK18" s="1091"/>
      <c r="DL18" s="1089"/>
      <c r="DM18" s="1090"/>
      <c r="DN18" s="1090"/>
      <c r="DO18" s="1090"/>
      <c r="DP18" s="1091"/>
      <c r="DQ18" s="1089"/>
      <c r="DR18" s="1090"/>
      <c r="DS18" s="1090"/>
      <c r="DT18" s="1090"/>
      <c r="DU18" s="1091"/>
      <c r="DV18" s="1092"/>
      <c r="DW18" s="1093"/>
      <c r="DX18" s="1093"/>
      <c r="DY18" s="1093"/>
      <c r="DZ18" s="1094"/>
      <c r="EA18" s="256"/>
    </row>
    <row r="19" spans="1:131" s="257" customFormat="1" ht="26.25" customHeight="1">
      <c r="A19" s="263">
        <v>13</v>
      </c>
      <c r="B19" s="1137"/>
      <c r="C19" s="1138"/>
      <c r="D19" s="1138"/>
      <c r="E19" s="1138"/>
      <c r="F19" s="1138"/>
      <c r="G19" s="1138"/>
      <c r="H19" s="1138"/>
      <c r="I19" s="1138"/>
      <c r="J19" s="1138"/>
      <c r="K19" s="1138"/>
      <c r="L19" s="1138"/>
      <c r="M19" s="1138"/>
      <c r="N19" s="1138"/>
      <c r="O19" s="1138"/>
      <c r="P19" s="1139"/>
      <c r="Q19" s="1143"/>
      <c r="R19" s="1144"/>
      <c r="S19" s="1144"/>
      <c r="T19" s="1144"/>
      <c r="U19" s="1144"/>
      <c r="V19" s="1144"/>
      <c r="W19" s="1144"/>
      <c r="X19" s="1144"/>
      <c r="Y19" s="1144"/>
      <c r="Z19" s="1144"/>
      <c r="AA19" s="1144"/>
      <c r="AB19" s="1144"/>
      <c r="AC19" s="1144"/>
      <c r="AD19" s="1144"/>
      <c r="AE19" s="1145"/>
      <c r="AF19" s="1119"/>
      <c r="AG19" s="1120"/>
      <c r="AH19" s="1120"/>
      <c r="AI19" s="1120"/>
      <c r="AJ19" s="1121"/>
      <c r="AK19" s="1187"/>
      <c r="AL19" s="1188"/>
      <c r="AM19" s="1188"/>
      <c r="AN19" s="1188"/>
      <c r="AO19" s="1188"/>
      <c r="AP19" s="1188"/>
      <c r="AQ19" s="1188"/>
      <c r="AR19" s="1188"/>
      <c r="AS19" s="1188"/>
      <c r="AT19" s="1188"/>
      <c r="AU19" s="1185"/>
      <c r="AV19" s="1185"/>
      <c r="AW19" s="1185"/>
      <c r="AX19" s="1185"/>
      <c r="AY19" s="1186"/>
      <c r="AZ19" s="254"/>
      <c r="BA19" s="254"/>
      <c r="BB19" s="254"/>
      <c r="BC19" s="254"/>
      <c r="BD19" s="254"/>
      <c r="BE19" s="255"/>
      <c r="BF19" s="255"/>
      <c r="BG19" s="255"/>
      <c r="BH19" s="255"/>
      <c r="BI19" s="255"/>
      <c r="BJ19" s="255"/>
      <c r="BK19" s="255"/>
      <c r="BL19" s="255"/>
      <c r="BM19" s="255"/>
      <c r="BN19" s="255"/>
      <c r="BO19" s="255"/>
      <c r="BP19" s="255"/>
      <c r="BQ19" s="264">
        <v>13</v>
      </c>
      <c r="BR19" s="265"/>
      <c r="BS19" s="1114"/>
      <c r="BT19" s="1115"/>
      <c r="BU19" s="1115"/>
      <c r="BV19" s="1115"/>
      <c r="BW19" s="1115"/>
      <c r="BX19" s="1115"/>
      <c r="BY19" s="1115"/>
      <c r="BZ19" s="1115"/>
      <c r="CA19" s="1115"/>
      <c r="CB19" s="1115"/>
      <c r="CC19" s="1115"/>
      <c r="CD19" s="1115"/>
      <c r="CE19" s="1115"/>
      <c r="CF19" s="1115"/>
      <c r="CG19" s="1116"/>
      <c r="CH19" s="1089"/>
      <c r="CI19" s="1090"/>
      <c r="CJ19" s="1090"/>
      <c r="CK19" s="1090"/>
      <c r="CL19" s="1091"/>
      <c r="CM19" s="1089"/>
      <c r="CN19" s="1090"/>
      <c r="CO19" s="1090"/>
      <c r="CP19" s="1090"/>
      <c r="CQ19" s="1091"/>
      <c r="CR19" s="1089"/>
      <c r="CS19" s="1090"/>
      <c r="CT19" s="1090"/>
      <c r="CU19" s="1090"/>
      <c r="CV19" s="1091"/>
      <c r="CW19" s="1089"/>
      <c r="CX19" s="1090"/>
      <c r="CY19" s="1090"/>
      <c r="CZ19" s="1090"/>
      <c r="DA19" s="1091"/>
      <c r="DB19" s="1089"/>
      <c r="DC19" s="1090"/>
      <c r="DD19" s="1090"/>
      <c r="DE19" s="1090"/>
      <c r="DF19" s="1091"/>
      <c r="DG19" s="1089"/>
      <c r="DH19" s="1090"/>
      <c r="DI19" s="1090"/>
      <c r="DJ19" s="1090"/>
      <c r="DK19" s="1091"/>
      <c r="DL19" s="1089"/>
      <c r="DM19" s="1090"/>
      <c r="DN19" s="1090"/>
      <c r="DO19" s="1090"/>
      <c r="DP19" s="1091"/>
      <c r="DQ19" s="1089"/>
      <c r="DR19" s="1090"/>
      <c r="DS19" s="1090"/>
      <c r="DT19" s="1090"/>
      <c r="DU19" s="1091"/>
      <c r="DV19" s="1092"/>
      <c r="DW19" s="1093"/>
      <c r="DX19" s="1093"/>
      <c r="DY19" s="1093"/>
      <c r="DZ19" s="1094"/>
      <c r="EA19" s="256"/>
    </row>
    <row r="20" spans="1:131" s="257" customFormat="1" ht="26.25" customHeight="1">
      <c r="A20" s="263">
        <v>14</v>
      </c>
      <c r="B20" s="1137"/>
      <c r="C20" s="1138"/>
      <c r="D20" s="1138"/>
      <c r="E20" s="1138"/>
      <c r="F20" s="1138"/>
      <c r="G20" s="1138"/>
      <c r="H20" s="1138"/>
      <c r="I20" s="1138"/>
      <c r="J20" s="1138"/>
      <c r="K20" s="1138"/>
      <c r="L20" s="1138"/>
      <c r="M20" s="1138"/>
      <c r="N20" s="1138"/>
      <c r="O20" s="1138"/>
      <c r="P20" s="1139"/>
      <c r="Q20" s="1143"/>
      <c r="R20" s="1144"/>
      <c r="S20" s="1144"/>
      <c r="T20" s="1144"/>
      <c r="U20" s="1144"/>
      <c r="V20" s="1144"/>
      <c r="W20" s="1144"/>
      <c r="X20" s="1144"/>
      <c r="Y20" s="1144"/>
      <c r="Z20" s="1144"/>
      <c r="AA20" s="1144"/>
      <c r="AB20" s="1144"/>
      <c r="AC20" s="1144"/>
      <c r="AD20" s="1144"/>
      <c r="AE20" s="1145"/>
      <c r="AF20" s="1119"/>
      <c r="AG20" s="1120"/>
      <c r="AH20" s="1120"/>
      <c r="AI20" s="1120"/>
      <c r="AJ20" s="1121"/>
      <c r="AK20" s="1187"/>
      <c r="AL20" s="1188"/>
      <c r="AM20" s="1188"/>
      <c r="AN20" s="1188"/>
      <c r="AO20" s="1188"/>
      <c r="AP20" s="1188"/>
      <c r="AQ20" s="1188"/>
      <c r="AR20" s="1188"/>
      <c r="AS20" s="1188"/>
      <c r="AT20" s="1188"/>
      <c r="AU20" s="1185"/>
      <c r="AV20" s="1185"/>
      <c r="AW20" s="1185"/>
      <c r="AX20" s="1185"/>
      <c r="AY20" s="1186"/>
      <c r="AZ20" s="254"/>
      <c r="BA20" s="254"/>
      <c r="BB20" s="254"/>
      <c r="BC20" s="254"/>
      <c r="BD20" s="254"/>
      <c r="BE20" s="255"/>
      <c r="BF20" s="255"/>
      <c r="BG20" s="255"/>
      <c r="BH20" s="255"/>
      <c r="BI20" s="255"/>
      <c r="BJ20" s="255"/>
      <c r="BK20" s="255"/>
      <c r="BL20" s="255"/>
      <c r="BM20" s="255"/>
      <c r="BN20" s="255"/>
      <c r="BO20" s="255"/>
      <c r="BP20" s="255"/>
      <c r="BQ20" s="264">
        <v>14</v>
      </c>
      <c r="BR20" s="265"/>
      <c r="BS20" s="1114"/>
      <c r="BT20" s="1115"/>
      <c r="BU20" s="1115"/>
      <c r="BV20" s="1115"/>
      <c r="BW20" s="1115"/>
      <c r="BX20" s="1115"/>
      <c r="BY20" s="1115"/>
      <c r="BZ20" s="1115"/>
      <c r="CA20" s="1115"/>
      <c r="CB20" s="1115"/>
      <c r="CC20" s="1115"/>
      <c r="CD20" s="1115"/>
      <c r="CE20" s="1115"/>
      <c r="CF20" s="1115"/>
      <c r="CG20" s="1116"/>
      <c r="CH20" s="1089"/>
      <c r="CI20" s="1090"/>
      <c r="CJ20" s="1090"/>
      <c r="CK20" s="1090"/>
      <c r="CL20" s="1091"/>
      <c r="CM20" s="1089"/>
      <c r="CN20" s="1090"/>
      <c r="CO20" s="1090"/>
      <c r="CP20" s="1090"/>
      <c r="CQ20" s="1091"/>
      <c r="CR20" s="1089"/>
      <c r="CS20" s="1090"/>
      <c r="CT20" s="1090"/>
      <c r="CU20" s="1090"/>
      <c r="CV20" s="1091"/>
      <c r="CW20" s="1089"/>
      <c r="CX20" s="1090"/>
      <c r="CY20" s="1090"/>
      <c r="CZ20" s="1090"/>
      <c r="DA20" s="1091"/>
      <c r="DB20" s="1089"/>
      <c r="DC20" s="1090"/>
      <c r="DD20" s="1090"/>
      <c r="DE20" s="1090"/>
      <c r="DF20" s="1091"/>
      <c r="DG20" s="1089"/>
      <c r="DH20" s="1090"/>
      <c r="DI20" s="1090"/>
      <c r="DJ20" s="1090"/>
      <c r="DK20" s="1091"/>
      <c r="DL20" s="1089"/>
      <c r="DM20" s="1090"/>
      <c r="DN20" s="1090"/>
      <c r="DO20" s="1090"/>
      <c r="DP20" s="1091"/>
      <c r="DQ20" s="1089"/>
      <c r="DR20" s="1090"/>
      <c r="DS20" s="1090"/>
      <c r="DT20" s="1090"/>
      <c r="DU20" s="1091"/>
      <c r="DV20" s="1092"/>
      <c r="DW20" s="1093"/>
      <c r="DX20" s="1093"/>
      <c r="DY20" s="1093"/>
      <c r="DZ20" s="1094"/>
      <c r="EA20" s="256"/>
    </row>
    <row r="21" spans="1:131" s="257" customFormat="1" ht="26.25" customHeight="1" thickBot="1">
      <c r="A21" s="263">
        <v>15</v>
      </c>
      <c r="B21" s="1137"/>
      <c r="C21" s="1138"/>
      <c r="D21" s="1138"/>
      <c r="E21" s="1138"/>
      <c r="F21" s="1138"/>
      <c r="G21" s="1138"/>
      <c r="H21" s="1138"/>
      <c r="I21" s="1138"/>
      <c r="J21" s="1138"/>
      <c r="K21" s="1138"/>
      <c r="L21" s="1138"/>
      <c r="M21" s="1138"/>
      <c r="N21" s="1138"/>
      <c r="O21" s="1138"/>
      <c r="P21" s="1139"/>
      <c r="Q21" s="1143"/>
      <c r="R21" s="1144"/>
      <c r="S21" s="1144"/>
      <c r="T21" s="1144"/>
      <c r="U21" s="1144"/>
      <c r="V21" s="1144"/>
      <c r="W21" s="1144"/>
      <c r="X21" s="1144"/>
      <c r="Y21" s="1144"/>
      <c r="Z21" s="1144"/>
      <c r="AA21" s="1144"/>
      <c r="AB21" s="1144"/>
      <c r="AC21" s="1144"/>
      <c r="AD21" s="1144"/>
      <c r="AE21" s="1145"/>
      <c r="AF21" s="1119"/>
      <c r="AG21" s="1120"/>
      <c r="AH21" s="1120"/>
      <c r="AI21" s="1120"/>
      <c r="AJ21" s="1121"/>
      <c r="AK21" s="1187"/>
      <c r="AL21" s="1188"/>
      <c r="AM21" s="1188"/>
      <c r="AN21" s="1188"/>
      <c r="AO21" s="1188"/>
      <c r="AP21" s="1188"/>
      <c r="AQ21" s="1188"/>
      <c r="AR21" s="1188"/>
      <c r="AS21" s="1188"/>
      <c r="AT21" s="1188"/>
      <c r="AU21" s="1185"/>
      <c r="AV21" s="1185"/>
      <c r="AW21" s="1185"/>
      <c r="AX21" s="1185"/>
      <c r="AY21" s="1186"/>
      <c r="AZ21" s="254"/>
      <c r="BA21" s="254"/>
      <c r="BB21" s="254"/>
      <c r="BC21" s="254"/>
      <c r="BD21" s="254"/>
      <c r="BE21" s="255"/>
      <c r="BF21" s="255"/>
      <c r="BG21" s="255"/>
      <c r="BH21" s="255"/>
      <c r="BI21" s="255"/>
      <c r="BJ21" s="255"/>
      <c r="BK21" s="255"/>
      <c r="BL21" s="255"/>
      <c r="BM21" s="255"/>
      <c r="BN21" s="255"/>
      <c r="BO21" s="255"/>
      <c r="BP21" s="255"/>
      <c r="BQ21" s="264">
        <v>15</v>
      </c>
      <c r="BR21" s="265"/>
      <c r="BS21" s="1114"/>
      <c r="BT21" s="1115"/>
      <c r="BU21" s="1115"/>
      <c r="BV21" s="1115"/>
      <c r="BW21" s="1115"/>
      <c r="BX21" s="1115"/>
      <c r="BY21" s="1115"/>
      <c r="BZ21" s="1115"/>
      <c r="CA21" s="1115"/>
      <c r="CB21" s="1115"/>
      <c r="CC21" s="1115"/>
      <c r="CD21" s="1115"/>
      <c r="CE21" s="1115"/>
      <c r="CF21" s="1115"/>
      <c r="CG21" s="1116"/>
      <c r="CH21" s="1089"/>
      <c r="CI21" s="1090"/>
      <c r="CJ21" s="1090"/>
      <c r="CK21" s="1090"/>
      <c r="CL21" s="1091"/>
      <c r="CM21" s="1089"/>
      <c r="CN21" s="1090"/>
      <c r="CO21" s="1090"/>
      <c r="CP21" s="1090"/>
      <c r="CQ21" s="1091"/>
      <c r="CR21" s="1089"/>
      <c r="CS21" s="1090"/>
      <c r="CT21" s="1090"/>
      <c r="CU21" s="1090"/>
      <c r="CV21" s="1091"/>
      <c r="CW21" s="1089"/>
      <c r="CX21" s="1090"/>
      <c r="CY21" s="1090"/>
      <c r="CZ21" s="1090"/>
      <c r="DA21" s="1091"/>
      <c r="DB21" s="1089"/>
      <c r="DC21" s="1090"/>
      <c r="DD21" s="1090"/>
      <c r="DE21" s="1090"/>
      <c r="DF21" s="1091"/>
      <c r="DG21" s="1089"/>
      <c r="DH21" s="1090"/>
      <c r="DI21" s="1090"/>
      <c r="DJ21" s="1090"/>
      <c r="DK21" s="1091"/>
      <c r="DL21" s="1089"/>
      <c r="DM21" s="1090"/>
      <c r="DN21" s="1090"/>
      <c r="DO21" s="1090"/>
      <c r="DP21" s="1091"/>
      <c r="DQ21" s="1089"/>
      <c r="DR21" s="1090"/>
      <c r="DS21" s="1090"/>
      <c r="DT21" s="1090"/>
      <c r="DU21" s="1091"/>
      <c r="DV21" s="1092"/>
      <c r="DW21" s="1093"/>
      <c r="DX21" s="1093"/>
      <c r="DY21" s="1093"/>
      <c r="DZ21" s="1094"/>
      <c r="EA21" s="256"/>
    </row>
    <row r="22" spans="1:131" s="257" customFormat="1" ht="26.25" customHeight="1">
      <c r="A22" s="263">
        <v>16</v>
      </c>
      <c r="B22" s="1137"/>
      <c r="C22" s="1138"/>
      <c r="D22" s="1138"/>
      <c r="E22" s="1138"/>
      <c r="F22" s="1138"/>
      <c r="G22" s="1138"/>
      <c r="H22" s="1138"/>
      <c r="I22" s="1138"/>
      <c r="J22" s="1138"/>
      <c r="K22" s="1138"/>
      <c r="L22" s="1138"/>
      <c r="M22" s="1138"/>
      <c r="N22" s="1138"/>
      <c r="O22" s="1138"/>
      <c r="P22" s="1139"/>
      <c r="Q22" s="1182"/>
      <c r="R22" s="1183"/>
      <c r="S22" s="1183"/>
      <c r="T22" s="1183"/>
      <c r="U22" s="1183"/>
      <c r="V22" s="1183"/>
      <c r="W22" s="1183"/>
      <c r="X22" s="1183"/>
      <c r="Y22" s="1183"/>
      <c r="Z22" s="1183"/>
      <c r="AA22" s="1183"/>
      <c r="AB22" s="1183"/>
      <c r="AC22" s="1183"/>
      <c r="AD22" s="1183"/>
      <c r="AE22" s="1184"/>
      <c r="AF22" s="1119"/>
      <c r="AG22" s="1120"/>
      <c r="AH22" s="1120"/>
      <c r="AI22" s="1120"/>
      <c r="AJ22" s="1121"/>
      <c r="AK22" s="1178"/>
      <c r="AL22" s="1179"/>
      <c r="AM22" s="1179"/>
      <c r="AN22" s="1179"/>
      <c r="AO22" s="1179"/>
      <c r="AP22" s="1179"/>
      <c r="AQ22" s="1179"/>
      <c r="AR22" s="1179"/>
      <c r="AS22" s="1179"/>
      <c r="AT22" s="1179"/>
      <c r="AU22" s="1180"/>
      <c r="AV22" s="1180"/>
      <c r="AW22" s="1180"/>
      <c r="AX22" s="1180"/>
      <c r="AY22" s="1181"/>
      <c r="AZ22" s="1135" t="s">
        <v>388</v>
      </c>
      <c r="BA22" s="1135"/>
      <c r="BB22" s="1135"/>
      <c r="BC22" s="1135"/>
      <c r="BD22" s="1136"/>
      <c r="BE22" s="255"/>
      <c r="BF22" s="255"/>
      <c r="BG22" s="255"/>
      <c r="BH22" s="255"/>
      <c r="BI22" s="255"/>
      <c r="BJ22" s="255"/>
      <c r="BK22" s="255"/>
      <c r="BL22" s="255"/>
      <c r="BM22" s="255"/>
      <c r="BN22" s="255"/>
      <c r="BO22" s="255"/>
      <c r="BP22" s="255"/>
      <c r="BQ22" s="264">
        <v>16</v>
      </c>
      <c r="BR22" s="265"/>
      <c r="BS22" s="1114"/>
      <c r="BT22" s="1115"/>
      <c r="BU22" s="1115"/>
      <c r="BV22" s="1115"/>
      <c r="BW22" s="1115"/>
      <c r="BX22" s="1115"/>
      <c r="BY22" s="1115"/>
      <c r="BZ22" s="1115"/>
      <c r="CA22" s="1115"/>
      <c r="CB22" s="1115"/>
      <c r="CC22" s="1115"/>
      <c r="CD22" s="1115"/>
      <c r="CE22" s="1115"/>
      <c r="CF22" s="1115"/>
      <c r="CG22" s="1116"/>
      <c r="CH22" s="1089"/>
      <c r="CI22" s="1090"/>
      <c r="CJ22" s="1090"/>
      <c r="CK22" s="1090"/>
      <c r="CL22" s="1091"/>
      <c r="CM22" s="1089"/>
      <c r="CN22" s="1090"/>
      <c r="CO22" s="1090"/>
      <c r="CP22" s="1090"/>
      <c r="CQ22" s="1091"/>
      <c r="CR22" s="1089"/>
      <c r="CS22" s="1090"/>
      <c r="CT22" s="1090"/>
      <c r="CU22" s="1090"/>
      <c r="CV22" s="1091"/>
      <c r="CW22" s="1089"/>
      <c r="CX22" s="1090"/>
      <c r="CY22" s="1090"/>
      <c r="CZ22" s="1090"/>
      <c r="DA22" s="1091"/>
      <c r="DB22" s="1089"/>
      <c r="DC22" s="1090"/>
      <c r="DD22" s="1090"/>
      <c r="DE22" s="1090"/>
      <c r="DF22" s="1091"/>
      <c r="DG22" s="1089"/>
      <c r="DH22" s="1090"/>
      <c r="DI22" s="1090"/>
      <c r="DJ22" s="1090"/>
      <c r="DK22" s="1091"/>
      <c r="DL22" s="1089"/>
      <c r="DM22" s="1090"/>
      <c r="DN22" s="1090"/>
      <c r="DO22" s="1090"/>
      <c r="DP22" s="1091"/>
      <c r="DQ22" s="1089"/>
      <c r="DR22" s="1090"/>
      <c r="DS22" s="1090"/>
      <c r="DT22" s="1090"/>
      <c r="DU22" s="1091"/>
      <c r="DV22" s="1092"/>
      <c r="DW22" s="1093"/>
      <c r="DX22" s="1093"/>
      <c r="DY22" s="1093"/>
      <c r="DZ22" s="1094"/>
      <c r="EA22" s="256"/>
    </row>
    <row r="23" spans="1:131" s="257" customFormat="1" ht="26.25" customHeight="1" thickBot="1">
      <c r="A23" s="266" t="s">
        <v>389</v>
      </c>
      <c r="B23" s="1039" t="s">
        <v>390</v>
      </c>
      <c r="C23" s="1040"/>
      <c r="D23" s="1040"/>
      <c r="E23" s="1040"/>
      <c r="F23" s="1040"/>
      <c r="G23" s="1040"/>
      <c r="H23" s="1040"/>
      <c r="I23" s="1040"/>
      <c r="J23" s="1040"/>
      <c r="K23" s="1040"/>
      <c r="L23" s="1040"/>
      <c r="M23" s="1040"/>
      <c r="N23" s="1040"/>
      <c r="O23" s="1040"/>
      <c r="P23" s="1041"/>
      <c r="Q23" s="1169">
        <v>12064</v>
      </c>
      <c r="R23" s="1170"/>
      <c r="S23" s="1170"/>
      <c r="T23" s="1170"/>
      <c r="U23" s="1170"/>
      <c r="V23" s="1170">
        <v>11401</v>
      </c>
      <c r="W23" s="1170"/>
      <c r="X23" s="1170"/>
      <c r="Y23" s="1170"/>
      <c r="Z23" s="1170"/>
      <c r="AA23" s="1170">
        <v>663</v>
      </c>
      <c r="AB23" s="1170"/>
      <c r="AC23" s="1170"/>
      <c r="AD23" s="1170"/>
      <c r="AE23" s="1171"/>
      <c r="AF23" s="1172">
        <v>644</v>
      </c>
      <c r="AG23" s="1170"/>
      <c r="AH23" s="1170"/>
      <c r="AI23" s="1170"/>
      <c r="AJ23" s="1173"/>
      <c r="AK23" s="1174"/>
      <c r="AL23" s="1175"/>
      <c r="AM23" s="1175"/>
      <c r="AN23" s="1175"/>
      <c r="AO23" s="1175"/>
      <c r="AP23" s="1170">
        <v>6458</v>
      </c>
      <c r="AQ23" s="1170"/>
      <c r="AR23" s="1170"/>
      <c r="AS23" s="1170"/>
      <c r="AT23" s="1170"/>
      <c r="AU23" s="1176"/>
      <c r="AV23" s="1176"/>
      <c r="AW23" s="1176"/>
      <c r="AX23" s="1176"/>
      <c r="AY23" s="1177"/>
      <c r="AZ23" s="1166" t="s">
        <v>391</v>
      </c>
      <c r="BA23" s="1167"/>
      <c r="BB23" s="1167"/>
      <c r="BC23" s="1167"/>
      <c r="BD23" s="1168"/>
      <c r="BE23" s="255"/>
      <c r="BF23" s="255"/>
      <c r="BG23" s="255"/>
      <c r="BH23" s="255"/>
      <c r="BI23" s="255"/>
      <c r="BJ23" s="255"/>
      <c r="BK23" s="255"/>
      <c r="BL23" s="255"/>
      <c r="BM23" s="255"/>
      <c r="BN23" s="255"/>
      <c r="BO23" s="255"/>
      <c r="BP23" s="255"/>
      <c r="BQ23" s="264">
        <v>17</v>
      </c>
      <c r="BR23" s="265"/>
      <c r="BS23" s="1114"/>
      <c r="BT23" s="1115"/>
      <c r="BU23" s="1115"/>
      <c r="BV23" s="1115"/>
      <c r="BW23" s="1115"/>
      <c r="BX23" s="1115"/>
      <c r="BY23" s="1115"/>
      <c r="BZ23" s="1115"/>
      <c r="CA23" s="1115"/>
      <c r="CB23" s="1115"/>
      <c r="CC23" s="1115"/>
      <c r="CD23" s="1115"/>
      <c r="CE23" s="1115"/>
      <c r="CF23" s="1115"/>
      <c r="CG23" s="1116"/>
      <c r="CH23" s="1089"/>
      <c r="CI23" s="1090"/>
      <c r="CJ23" s="1090"/>
      <c r="CK23" s="1090"/>
      <c r="CL23" s="1091"/>
      <c r="CM23" s="1089"/>
      <c r="CN23" s="1090"/>
      <c r="CO23" s="1090"/>
      <c r="CP23" s="1090"/>
      <c r="CQ23" s="1091"/>
      <c r="CR23" s="1089"/>
      <c r="CS23" s="1090"/>
      <c r="CT23" s="1090"/>
      <c r="CU23" s="1090"/>
      <c r="CV23" s="1091"/>
      <c r="CW23" s="1089"/>
      <c r="CX23" s="1090"/>
      <c r="CY23" s="1090"/>
      <c r="CZ23" s="1090"/>
      <c r="DA23" s="1091"/>
      <c r="DB23" s="1089"/>
      <c r="DC23" s="1090"/>
      <c r="DD23" s="1090"/>
      <c r="DE23" s="1090"/>
      <c r="DF23" s="1091"/>
      <c r="DG23" s="1089"/>
      <c r="DH23" s="1090"/>
      <c r="DI23" s="1090"/>
      <c r="DJ23" s="1090"/>
      <c r="DK23" s="1091"/>
      <c r="DL23" s="1089"/>
      <c r="DM23" s="1090"/>
      <c r="DN23" s="1090"/>
      <c r="DO23" s="1090"/>
      <c r="DP23" s="1091"/>
      <c r="DQ23" s="1089"/>
      <c r="DR23" s="1090"/>
      <c r="DS23" s="1090"/>
      <c r="DT23" s="1090"/>
      <c r="DU23" s="1091"/>
      <c r="DV23" s="1092"/>
      <c r="DW23" s="1093"/>
      <c r="DX23" s="1093"/>
      <c r="DY23" s="1093"/>
      <c r="DZ23" s="1094"/>
      <c r="EA23" s="256"/>
    </row>
    <row r="24" spans="1:131" s="257" customFormat="1" ht="26.25" customHeight="1">
      <c r="A24" s="1165" t="s">
        <v>392</v>
      </c>
      <c r="B24" s="1165"/>
      <c r="C24" s="1165"/>
      <c r="D24" s="1165"/>
      <c r="E24" s="1165"/>
      <c r="F24" s="1165"/>
      <c r="G24" s="1165"/>
      <c r="H24" s="1165"/>
      <c r="I24" s="1165"/>
      <c r="J24" s="1165"/>
      <c r="K24" s="1165"/>
      <c r="L24" s="1165"/>
      <c r="M24" s="1165"/>
      <c r="N24" s="1165"/>
      <c r="O24" s="1165"/>
      <c r="P24" s="1165"/>
      <c r="Q24" s="1165"/>
      <c r="R24" s="1165"/>
      <c r="S24" s="1165"/>
      <c r="T24" s="1165"/>
      <c r="U24" s="1165"/>
      <c r="V24" s="1165"/>
      <c r="W24" s="1165"/>
      <c r="X24" s="1165"/>
      <c r="Y24" s="1165"/>
      <c r="Z24" s="1165"/>
      <c r="AA24" s="1165"/>
      <c r="AB24" s="1165"/>
      <c r="AC24" s="1165"/>
      <c r="AD24" s="1165"/>
      <c r="AE24" s="1165"/>
      <c r="AF24" s="1165"/>
      <c r="AG24" s="1165"/>
      <c r="AH24" s="1165"/>
      <c r="AI24" s="1165"/>
      <c r="AJ24" s="1165"/>
      <c r="AK24" s="1165"/>
      <c r="AL24" s="1165"/>
      <c r="AM24" s="1165"/>
      <c r="AN24" s="1165"/>
      <c r="AO24" s="1165"/>
      <c r="AP24" s="1165"/>
      <c r="AQ24" s="1165"/>
      <c r="AR24" s="1165"/>
      <c r="AS24" s="1165"/>
      <c r="AT24" s="1165"/>
      <c r="AU24" s="1165"/>
      <c r="AV24" s="1165"/>
      <c r="AW24" s="1165"/>
      <c r="AX24" s="1165"/>
      <c r="AY24" s="1165"/>
      <c r="AZ24" s="254"/>
      <c r="BA24" s="254"/>
      <c r="BB24" s="254"/>
      <c r="BC24" s="254"/>
      <c r="BD24" s="254"/>
      <c r="BE24" s="255"/>
      <c r="BF24" s="255"/>
      <c r="BG24" s="255"/>
      <c r="BH24" s="255"/>
      <c r="BI24" s="255"/>
      <c r="BJ24" s="255"/>
      <c r="BK24" s="255"/>
      <c r="BL24" s="255"/>
      <c r="BM24" s="255"/>
      <c r="BN24" s="255"/>
      <c r="BO24" s="255"/>
      <c r="BP24" s="255"/>
      <c r="BQ24" s="264">
        <v>18</v>
      </c>
      <c r="BR24" s="265"/>
      <c r="BS24" s="1114"/>
      <c r="BT24" s="1115"/>
      <c r="BU24" s="1115"/>
      <c r="BV24" s="1115"/>
      <c r="BW24" s="1115"/>
      <c r="BX24" s="1115"/>
      <c r="BY24" s="1115"/>
      <c r="BZ24" s="1115"/>
      <c r="CA24" s="1115"/>
      <c r="CB24" s="1115"/>
      <c r="CC24" s="1115"/>
      <c r="CD24" s="1115"/>
      <c r="CE24" s="1115"/>
      <c r="CF24" s="1115"/>
      <c r="CG24" s="1116"/>
      <c r="CH24" s="1089"/>
      <c r="CI24" s="1090"/>
      <c r="CJ24" s="1090"/>
      <c r="CK24" s="1090"/>
      <c r="CL24" s="1091"/>
      <c r="CM24" s="1089"/>
      <c r="CN24" s="1090"/>
      <c r="CO24" s="1090"/>
      <c r="CP24" s="1090"/>
      <c r="CQ24" s="1091"/>
      <c r="CR24" s="1089"/>
      <c r="CS24" s="1090"/>
      <c r="CT24" s="1090"/>
      <c r="CU24" s="1090"/>
      <c r="CV24" s="1091"/>
      <c r="CW24" s="1089"/>
      <c r="CX24" s="1090"/>
      <c r="CY24" s="1090"/>
      <c r="CZ24" s="1090"/>
      <c r="DA24" s="1091"/>
      <c r="DB24" s="1089"/>
      <c r="DC24" s="1090"/>
      <c r="DD24" s="1090"/>
      <c r="DE24" s="1090"/>
      <c r="DF24" s="1091"/>
      <c r="DG24" s="1089"/>
      <c r="DH24" s="1090"/>
      <c r="DI24" s="1090"/>
      <c r="DJ24" s="1090"/>
      <c r="DK24" s="1091"/>
      <c r="DL24" s="1089"/>
      <c r="DM24" s="1090"/>
      <c r="DN24" s="1090"/>
      <c r="DO24" s="1090"/>
      <c r="DP24" s="1091"/>
      <c r="DQ24" s="1089"/>
      <c r="DR24" s="1090"/>
      <c r="DS24" s="1090"/>
      <c r="DT24" s="1090"/>
      <c r="DU24" s="1091"/>
      <c r="DV24" s="1092"/>
      <c r="DW24" s="1093"/>
      <c r="DX24" s="1093"/>
      <c r="DY24" s="1093"/>
      <c r="DZ24" s="1094"/>
      <c r="EA24" s="256"/>
    </row>
    <row r="25" spans="1:131" s="249" customFormat="1" ht="26.25" customHeight="1" thickBot="1">
      <c r="A25" s="1164" t="s">
        <v>393</v>
      </c>
      <c r="B25" s="1164"/>
      <c r="C25" s="1164"/>
      <c r="D25" s="1164"/>
      <c r="E25" s="1164"/>
      <c r="F25" s="1164"/>
      <c r="G25" s="1164"/>
      <c r="H25" s="1164"/>
      <c r="I25" s="1164"/>
      <c r="J25" s="1164"/>
      <c r="K25" s="1164"/>
      <c r="L25" s="1164"/>
      <c r="M25" s="1164"/>
      <c r="N25" s="1164"/>
      <c r="O25" s="1164"/>
      <c r="P25" s="1164"/>
      <c r="Q25" s="1164"/>
      <c r="R25" s="1164"/>
      <c r="S25" s="1164"/>
      <c r="T25" s="1164"/>
      <c r="U25" s="1164"/>
      <c r="V25" s="1164"/>
      <c r="W25" s="1164"/>
      <c r="X25" s="1164"/>
      <c r="Y25" s="1164"/>
      <c r="Z25" s="1164"/>
      <c r="AA25" s="1164"/>
      <c r="AB25" s="1164"/>
      <c r="AC25" s="1164"/>
      <c r="AD25" s="1164"/>
      <c r="AE25" s="1164"/>
      <c r="AF25" s="1164"/>
      <c r="AG25" s="1164"/>
      <c r="AH25" s="1164"/>
      <c r="AI25" s="1164"/>
      <c r="AJ25" s="1164"/>
      <c r="AK25" s="1164"/>
      <c r="AL25" s="1164"/>
      <c r="AM25" s="1164"/>
      <c r="AN25" s="1164"/>
      <c r="AO25" s="1164"/>
      <c r="AP25" s="1164"/>
      <c r="AQ25" s="1164"/>
      <c r="AR25" s="1164"/>
      <c r="AS25" s="1164"/>
      <c r="AT25" s="1164"/>
      <c r="AU25" s="1164"/>
      <c r="AV25" s="1164"/>
      <c r="AW25" s="1164"/>
      <c r="AX25" s="1164"/>
      <c r="AY25" s="1164"/>
      <c r="AZ25" s="1164"/>
      <c r="BA25" s="1164"/>
      <c r="BB25" s="1164"/>
      <c r="BC25" s="1164"/>
      <c r="BD25" s="1164"/>
      <c r="BE25" s="1164"/>
      <c r="BF25" s="1164"/>
      <c r="BG25" s="1164"/>
      <c r="BH25" s="1164"/>
      <c r="BI25" s="1164"/>
      <c r="BJ25" s="254"/>
      <c r="BK25" s="254"/>
      <c r="BL25" s="254"/>
      <c r="BM25" s="254"/>
      <c r="BN25" s="254"/>
      <c r="BO25" s="267"/>
      <c r="BP25" s="267"/>
      <c r="BQ25" s="264">
        <v>19</v>
      </c>
      <c r="BR25" s="265"/>
      <c r="BS25" s="1114"/>
      <c r="BT25" s="1115"/>
      <c r="BU25" s="1115"/>
      <c r="BV25" s="1115"/>
      <c r="BW25" s="1115"/>
      <c r="BX25" s="1115"/>
      <c r="BY25" s="1115"/>
      <c r="BZ25" s="1115"/>
      <c r="CA25" s="1115"/>
      <c r="CB25" s="1115"/>
      <c r="CC25" s="1115"/>
      <c r="CD25" s="1115"/>
      <c r="CE25" s="1115"/>
      <c r="CF25" s="1115"/>
      <c r="CG25" s="1116"/>
      <c r="CH25" s="1089"/>
      <c r="CI25" s="1090"/>
      <c r="CJ25" s="1090"/>
      <c r="CK25" s="1090"/>
      <c r="CL25" s="1091"/>
      <c r="CM25" s="1089"/>
      <c r="CN25" s="1090"/>
      <c r="CO25" s="1090"/>
      <c r="CP25" s="1090"/>
      <c r="CQ25" s="1091"/>
      <c r="CR25" s="1089"/>
      <c r="CS25" s="1090"/>
      <c r="CT25" s="1090"/>
      <c r="CU25" s="1090"/>
      <c r="CV25" s="1091"/>
      <c r="CW25" s="1089"/>
      <c r="CX25" s="1090"/>
      <c r="CY25" s="1090"/>
      <c r="CZ25" s="1090"/>
      <c r="DA25" s="1091"/>
      <c r="DB25" s="1089"/>
      <c r="DC25" s="1090"/>
      <c r="DD25" s="1090"/>
      <c r="DE25" s="1090"/>
      <c r="DF25" s="1091"/>
      <c r="DG25" s="1089"/>
      <c r="DH25" s="1090"/>
      <c r="DI25" s="1090"/>
      <c r="DJ25" s="1090"/>
      <c r="DK25" s="1091"/>
      <c r="DL25" s="1089"/>
      <c r="DM25" s="1090"/>
      <c r="DN25" s="1090"/>
      <c r="DO25" s="1090"/>
      <c r="DP25" s="1091"/>
      <c r="DQ25" s="1089"/>
      <c r="DR25" s="1090"/>
      <c r="DS25" s="1090"/>
      <c r="DT25" s="1090"/>
      <c r="DU25" s="1091"/>
      <c r="DV25" s="1092"/>
      <c r="DW25" s="1093"/>
      <c r="DX25" s="1093"/>
      <c r="DY25" s="1093"/>
      <c r="DZ25" s="1094"/>
      <c r="EA25" s="248"/>
    </row>
    <row r="26" spans="1:131" s="249" customFormat="1" ht="26.25" customHeight="1">
      <c r="A26" s="1095" t="s">
        <v>370</v>
      </c>
      <c r="B26" s="1096"/>
      <c r="C26" s="1096"/>
      <c r="D26" s="1096"/>
      <c r="E26" s="1096"/>
      <c r="F26" s="1096"/>
      <c r="G26" s="1096"/>
      <c r="H26" s="1096"/>
      <c r="I26" s="1096"/>
      <c r="J26" s="1096"/>
      <c r="K26" s="1096"/>
      <c r="L26" s="1096"/>
      <c r="M26" s="1096"/>
      <c r="N26" s="1096"/>
      <c r="O26" s="1096"/>
      <c r="P26" s="1097"/>
      <c r="Q26" s="1101" t="s">
        <v>394</v>
      </c>
      <c r="R26" s="1102"/>
      <c r="S26" s="1102"/>
      <c r="T26" s="1102"/>
      <c r="U26" s="1103"/>
      <c r="V26" s="1101" t="s">
        <v>395</v>
      </c>
      <c r="W26" s="1102"/>
      <c r="X26" s="1102"/>
      <c r="Y26" s="1102"/>
      <c r="Z26" s="1103"/>
      <c r="AA26" s="1101" t="s">
        <v>396</v>
      </c>
      <c r="AB26" s="1102"/>
      <c r="AC26" s="1102"/>
      <c r="AD26" s="1102"/>
      <c r="AE26" s="1102"/>
      <c r="AF26" s="1160" t="s">
        <v>397</v>
      </c>
      <c r="AG26" s="1108"/>
      <c r="AH26" s="1108"/>
      <c r="AI26" s="1108"/>
      <c r="AJ26" s="1161"/>
      <c r="AK26" s="1102" t="s">
        <v>398</v>
      </c>
      <c r="AL26" s="1102"/>
      <c r="AM26" s="1102"/>
      <c r="AN26" s="1102"/>
      <c r="AO26" s="1103"/>
      <c r="AP26" s="1101" t="s">
        <v>399</v>
      </c>
      <c r="AQ26" s="1102"/>
      <c r="AR26" s="1102"/>
      <c r="AS26" s="1102"/>
      <c r="AT26" s="1103"/>
      <c r="AU26" s="1101" t="s">
        <v>400</v>
      </c>
      <c r="AV26" s="1102"/>
      <c r="AW26" s="1102"/>
      <c r="AX26" s="1102"/>
      <c r="AY26" s="1103"/>
      <c r="AZ26" s="1101" t="s">
        <v>401</v>
      </c>
      <c r="BA26" s="1102"/>
      <c r="BB26" s="1102"/>
      <c r="BC26" s="1102"/>
      <c r="BD26" s="1103"/>
      <c r="BE26" s="1101" t="s">
        <v>377</v>
      </c>
      <c r="BF26" s="1102"/>
      <c r="BG26" s="1102"/>
      <c r="BH26" s="1102"/>
      <c r="BI26" s="1117"/>
      <c r="BJ26" s="254"/>
      <c r="BK26" s="254"/>
      <c r="BL26" s="254"/>
      <c r="BM26" s="254"/>
      <c r="BN26" s="254"/>
      <c r="BO26" s="267"/>
      <c r="BP26" s="267"/>
      <c r="BQ26" s="264">
        <v>20</v>
      </c>
      <c r="BR26" s="265"/>
      <c r="BS26" s="1114"/>
      <c r="BT26" s="1115"/>
      <c r="BU26" s="1115"/>
      <c r="BV26" s="1115"/>
      <c r="BW26" s="1115"/>
      <c r="BX26" s="1115"/>
      <c r="BY26" s="1115"/>
      <c r="BZ26" s="1115"/>
      <c r="CA26" s="1115"/>
      <c r="CB26" s="1115"/>
      <c r="CC26" s="1115"/>
      <c r="CD26" s="1115"/>
      <c r="CE26" s="1115"/>
      <c r="CF26" s="1115"/>
      <c r="CG26" s="1116"/>
      <c r="CH26" s="1089"/>
      <c r="CI26" s="1090"/>
      <c r="CJ26" s="1090"/>
      <c r="CK26" s="1090"/>
      <c r="CL26" s="1091"/>
      <c r="CM26" s="1089"/>
      <c r="CN26" s="1090"/>
      <c r="CO26" s="1090"/>
      <c r="CP26" s="1090"/>
      <c r="CQ26" s="1091"/>
      <c r="CR26" s="1089"/>
      <c r="CS26" s="1090"/>
      <c r="CT26" s="1090"/>
      <c r="CU26" s="1090"/>
      <c r="CV26" s="1091"/>
      <c r="CW26" s="1089"/>
      <c r="CX26" s="1090"/>
      <c r="CY26" s="1090"/>
      <c r="CZ26" s="1090"/>
      <c r="DA26" s="1091"/>
      <c r="DB26" s="1089"/>
      <c r="DC26" s="1090"/>
      <c r="DD26" s="1090"/>
      <c r="DE26" s="1090"/>
      <c r="DF26" s="1091"/>
      <c r="DG26" s="1089"/>
      <c r="DH26" s="1090"/>
      <c r="DI26" s="1090"/>
      <c r="DJ26" s="1090"/>
      <c r="DK26" s="1091"/>
      <c r="DL26" s="1089"/>
      <c r="DM26" s="1090"/>
      <c r="DN26" s="1090"/>
      <c r="DO26" s="1090"/>
      <c r="DP26" s="1091"/>
      <c r="DQ26" s="1089"/>
      <c r="DR26" s="1090"/>
      <c r="DS26" s="1090"/>
      <c r="DT26" s="1090"/>
      <c r="DU26" s="1091"/>
      <c r="DV26" s="1092"/>
      <c r="DW26" s="1093"/>
      <c r="DX26" s="1093"/>
      <c r="DY26" s="1093"/>
      <c r="DZ26" s="1094"/>
      <c r="EA26" s="248"/>
    </row>
    <row r="27" spans="1:131" s="249" customFormat="1" ht="26.25" customHeight="1" thickBot="1">
      <c r="A27" s="1098"/>
      <c r="B27" s="1099"/>
      <c r="C27" s="1099"/>
      <c r="D27" s="1099"/>
      <c r="E27" s="1099"/>
      <c r="F27" s="1099"/>
      <c r="G27" s="1099"/>
      <c r="H27" s="1099"/>
      <c r="I27" s="1099"/>
      <c r="J27" s="1099"/>
      <c r="K27" s="1099"/>
      <c r="L27" s="1099"/>
      <c r="M27" s="1099"/>
      <c r="N27" s="1099"/>
      <c r="O27" s="1099"/>
      <c r="P27" s="1100"/>
      <c r="Q27" s="1104"/>
      <c r="R27" s="1105"/>
      <c r="S27" s="1105"/>
      <c r="T27" s="1105"/>
      <c r="U27" s="1106"/>
      <c r="V27" s="1104"/>
      <c r="W27" s="1105"/>
      <c r="X27" s="1105"/>
      <c r="Y27" s="1105"/>
      <c r="Z27" s="1106"/>
      <c r="AA27" s="1104"/>
      <c r="AB27" s="1105"/>
      <c r="AC27" s="1105"/>
      <c r="AD27" s="1105"/>
      <c r="AE27" s="1105"/>
      <c r="AF27" s="1162"/>
      <c r="AG27" s="1111"/>
      <c r="AH27" s="1111"/>
      <c r="AI27" s="1111"/>
      <c r="AJ27" s="1163"/>
      <c r="AK27" s="1105"/>
      <c r="AL27" s="1105"/>
      <c r="AM27" s="1105"/>
      <c r="AN27" s="1105"/>
      <c r="AO27" s="1106"/>
      <c r="AP27" s="1104"/>
      <c r="AQ27" s="1105"/>
      <c r="AR27" s="1105"/>
      <c r="AS27" s="1105"/>
      <c r="AT27" s="1106"/>
      <c r="AU27" s="1104"/>
      <c r="AV27" s="1105"/>
      <c r="AW27" s="1105"/>
      <c r="AX27" s="1105"/>
      <c r="AY27" s="1106"/>
      <c r="AZ27" s="1104"/>
      <c r="BA27" s="1105"/>
      <c r="BB27" s="1105"/>
      <c r="BC27" s="1105"/>
      <c r="BD27" s="1106"/>
      <c r="BE27" s="1104"/>
      <c r="BF27" s="1105"/>
      <c r="BG27" s="1105"/>
      <c r="BH27" s="1105"/>
      <c r="BI27" s="1118"/>
      <c r="BJ27" s="254"/>
      <c r="BK27" s="254"/>
      <c r="BL27" s="254"/>
      <c r="BM27" s="254"/>
      <c r="BN27" s="254"/>
      <c r="BO27" s="267"/>
      <c r="BP27" s="267"/>
      <c r="BQ27" s="264">
        <v>21</v>
      </c>
      <c r="BR27" s="265"/>
      <c r="BS27" s="1114"/>
      <c r="BT27" s="1115"/>
      <c r="BU27" s="1115"/>
      <c r="BV27" s="1115"/>
      <c r="BW27" s="1115"/>
      <c r="BX27" s="1115"/>
      <c r="BY27" s="1115"/>
      <c r="BZ27" s="1115"/>
      <c r="CA27" s="1115"/>
      <c r="CB27" s="1115"/>
      <c r="CC27" s="1115"/>
      <c r="CD27" s="1115"/>
      <c r="CE27" s="1115"/>
      <c r="CF27" s="1115"/>
      <c r="CG27" s="1116"/>
      <c r="CH27" s="1089"/>
      <c r="CI27" s="1090"/>
      <c r="CJ27" s="1090"/>
      <c r="CK27" s="1090"/>
      <c r="CL27" s="1091"/>
      <c r="CM27" s="1089"/>
      <c r="CN27" s="1090"/>
      <c r="CO27" s="1090"/>
      <c r="CP27" s="1090"/>
      <c r="CQ27" s="1091"/>
      <c r="CR27" s="1089"/>
      <c r="CS27" s="1090"/>
      <c r="CT27" s="1090"/>
      <c r="CU27" s="1090"/>
      <c r="CV27" s="1091"/>
      <c r="CW27" s="1089"/>
      <c r="CX27" s="1090"/>
      <c r="CY27" s="1090"/>
      <c r="CZ27" s="1090"/>
      <c r="DA27" s="1091"/>
      <c r="DB27" s="1089"/>
      <c r="DC27" s="1090"/>
      <c r="DD27" s="1090"/>
      <c r="DE27" s="1090"/>
      <c r="DF27" s="1091"/>
      <c r="DG27" s="1089"/>
      <c r="DH27" s="1090"/>
      <c r="DI27" s="1090"/>
      <c r="DJ27" s="1090"/>
      <c r="DK27" s="1091"/>
      <c r="DL27" s="1089"/>
      <c r="DM27" s="1090"/>
      <c r="DN27" s="1090"/>
      <c r="DO27" s="1090"/>
      <c r="DP27" s="1091"/>
      <c r="DQ27" s="1089"/>
      <c r="DR27" s="1090"/>
      <c r="DS27" s="1090"/>
      <c r="DT27" s="1090"/>
      <c r="DU27" s="1091"/>
      <c r="DV27" s="1092"/>
      <c r="DW27" s="1093"/>
      <c r="DX27" s="1093"/>
      <c r="DY27" s="1093"/>
      <c r="DZ27" s="1094"/>
      <c r="EA27" s="248"/>
    </row>
    <row r="28" spans="1:131" s="249" customFormat="1" ht="26.25" customHeight="1" thickTop="1">
      <c r="A28" s="268">
        <v>1</v>
      </c>
      <c r="B28" s="1151" t="s">
        <v>402</v>
      </c>
      <c r="C28" s="1152"/>
      <c r="D28" s="1152"/>
      <c r="E28" s="1152"/>
      <c r="F28" s="1152"/>
      <c r="G28" s="1152"/>
      <c r="H28" s="1152"/>
      <c r="I28" s="1152"/>
      <c r="J28" s="1152"/>
      <c r="K28" s="1152"/>
      <c r="L28" s="1152"/>
      <c r="M28" s="1152"/>
      <c r="N28" s="1152"/>
      <c r="O28" s="1152"/>
      <c r="P28" s="1153"/>
      <c r="Q28" s="1154">
        <v>2919</v>
      </c>
      <c r="R28" s="1155"/>
      <c r="S28" s="1155"/>
      <c r="T28" s="1155"/>
      <c r="U28" s="1155"/>
      <c r="V28" s="1155">
        <v>2687</v>
      </c>
      <c r="W28" s="1155"/>
      <c r="X28" s="1155"/>
      <c r="Y28" s="1155"/>
      <c r="Z28" s="1155"/>
      <c r="AA28" s="1155">
        <v>232</v>
      </c>
      <c r="AB28" s="1155"/>
      <c r="AC28" s="1155"/>
      <c r="AD28" s="1155"/>
      <c r="AE28" s="1156"/>
      <c r="AF28" s="1157">
        <v>232</v>
      </c>
      <c r="AG28" s="1155"/>
      <c r="AH28" s="1155"/>
      <c r="AI28" s="1155"/>
      <c r="AJ28" s="1158"/>
      <c r="AK28" s="1159">
        <v>152</v>
      </c>
      <c r="AL28" s="1147"/>
      <c r="AM28" s="1147"/>
      <c r="AN28" s="1147"/>
      <c r="AO28" s="1147"/>
      <c r="AP28" s="1147" t="s">
        <v>582</v>
      </c>
      <c r="AQ28" s="1147"/>
      <c r="AR28" s="1147"/>
      <c r="AS28" s="1147"/>
      <c r="AT28" s="1147"/>
      <c r="AU28" s="1147" t="s">
        <v>582</v>
      </c>
      <c r="AV28" s="1147"/>
      <c r="AW28" s="1147"/>
      <c r="AX28" s="1147"/>
      <c r="AY28" s="1147"/>
      <c r="AZ28" s="1148" t="s">
        <v>582</v>
      </c>
      <c r="BA28" s="1148"/>
      <c r="BB28" s="1148"/>
      <c r="BC28" s="1148"/>
      <c r="BD28" s="1148"/>
      <c r="BE28" s="1149"/>
      <c r="BF28" s="1149"/>
      <c r="BG28" s="1149"/>
      <c r="BH28" s="1149"/>
      <c r="BI28" s="1150"/>
      <c r="BJ28" s="254"/>
      <c r="BK28" s="254"/>
      <c r="BL28" s="254"/>
      <c r="BM28" s="254"/>
      <c r="BN28" s="254"/>
      <c r="BO28" s="267"/>
      <c r="BP28" s="267"/>
      <c r="BQ28" s="264">
        <v>22</v>
      </c>
      <c r="BR28" s="265"/>
      <c r="BS28" s="1114"/>
      <c r="BT28" s="1115"/>
      <c r="BU28" s="1115"/>
      <c r="BV28" s="1115"/>
      <c r="BW28" s="1115"/>
      <c r="BX28" s="1115"/>
      <c r="BY28" s="1115"/>
      <c r="BZ28" s="1115"/>
      <c r="CA28" s="1115"/>
      <c r="CB28" s="1115"/>
      <c r="CC28" s="1115"/>
      <c r="CD28" s="1115"/>
      <c r="CE28" s="1115"/>
      <c r="CF28" s="1115"/>
      <c r="CG28" s="1116"/>
      <c r="CH28" s="1089"/>
      <c r="CI28" s="1090"/>
      <c r="CJ28" s="1090"/>
      <c r="CK28" s="1090"/>
      <c r="CL28" s="1091"/>
      <c r="CM28" s="1089"/>
      <c r="CN28" s="1090"/>
      <c r="CO28" s="1090"/>
      <c r="CP28" s="1090"/>
      <c r="CQ28" s="1091"/>
      <c r="CR28" s="1089"/>
      <c r="CS28" s="1090"/>
      <c r="CT28" s="1090"/>
      <c r="CU28" s="1090"/>
      <c r="CV28" s="1091"/>
      <c r="CW28" s="1089"/>
      <c r="CX28" s="1090"/>
      <c r="CY28" s="1090"/>
      <c r="CZ28" s="1090"/>
      <c r="DA28" s="1091"/>
      <c r="DB28" s="1089"/>
      <c r="DC28" s="1090"/>
      <c r="DD28" s="1090"/>
      <c r="DE28" s="1090"/>
      <c r="DF28" s="1091"/>
      <c r="DG28" s="1089"/>
      <c r="DH28" s="1090"/>
      <c r="DI28" s="1090"/>
      <c r="DJ28" s="1090"/>
      <c r="DK28" s="1091"/>
      <c r="DL28" s="1089"/>
      <c r="DM28" s="1090"/>
      <c r="DN28" s="1090"/>
      <c r="DO28" s="1090"/>
      <c r="DP28" s="1091"/>
      <c r="DQ28" s="1089"/>
      <c r="DR28" s="1090"/>
      <c r="DS28" s="1090"/>
      <c r="DT28" s="1090"/>
      <c r="DU28" s="1091"/>
      <c r="DV28" s="1092"/>
      <c r="DW28" s="1093"/>
      <c r="DX28" s="1093"/>
      <c r="DY28" s="1093"/>
      <c r="DZ28" s="1094"/>
      <c r="EA28" s="248"/>
    </row>
    <row r="29" spans="1:131" s="249" customFormat="1" ht="26.25" customHeight="1">
      <c r="A29" s="268">
        <v>2</v>
      </c>
      <c r="B29" s="1137" t="s">
        <v>403</v>
      </c>
      <c r="C29" s="1138"/>
      <c r="D29" s="1138"/>
      <c r="E29" s="1138"/>
      <c r="F29" s="1138"/>
      <c r="G29" s="1138"/>
      <c r="H29" s="1138"/>
      <c r="I29" s="1138"/>
      <c r="J29" s="1138"/>
      <c r="K29" s="1138"/>
      <c r="L29" s="1138"/>
      <c r="M29" s="1138"/>
      <c r="N29" s="1138"/>
      <c r="O29" s="1138"/>
      <c r="P29" s="1139"/>
      <c r="Q29" s="1143">
        <v>2143</v>
      </c>
      <c r="R29" s="1144"/>
      <c r="S29" s="1144"/>
      <c r="T29" s="1144"/>
      <c r="U29" s="1144"/>
      <c r="V29" s="1144">
        <v>1934</v>
      </c>
      <c r="W29" s="1144"/>
      <c r="X29" s="1144"/>
      <c r="Y29" s="1144"/>
      <c r="Z29" s="1144"/>
      <c r="AA29" s="1144">
        <v>209</v>
      </c>
      <c r="AB29" s="1144"/>
      <c r="AC29" s="1144"/>
      <c r="AD29" s="1144"/>
      <c r="AE29" s="1145"/>
      <c r="AF29" s="1119">
        <v>209</v>
      </c>
      <c r="AG29" s="1120"/>
      <c r="AH29" s="1120"/>
      <c r="AI29" s="1120"/>
      <c r="AJ29" s="1121"/>
      <c r="AK29" s="1146">
        <v>427</v>
      </c>
      <c r="AL29" s="1066"/>
      <c r="AM29" s="1066"/>
      <c r="AN29" s="1066"/>
      <c r="AO29" s="1066"/>
      <c r="AP29" s="1066" t="s">
        <v>583</v>
      </c>
      <c r="AQ29" s="1066"/>
      <c r="AR29" s="1066"/>
      <c r="AS29" s="1066"/>
      <c r="AT29" s="1066"/>
      <c r="AU29" s="1066" t="s">
        <v>582</v>
      </c>
      <c r="AV29" s="1066"/>
      <c r="AW29" s="1066"/>
      <c r="AX29" s="1066"/>
      <c r="AY29" s="1066"/>
      <c r="AZ29" s="1142" t="s">
        <v>582</v>
      </c>
      <c r="BA29" s="1142"/>
      <c r="BB29" s="1142"/>
      <c r="BC29" s="1142"/>
      <c r="BD29" s="1142"/>
      <c r="BE29" s="1132"/>
      <c r="BF29" s="1132"/>
      <c r="BG29" s="1132"/>
      <c r="BH29" s="1132"/>
      <c r="BI29" s="1133"/>
      <c r="BJ29" s="254"/>
      <c r="BK29" s="254"/>
      <c r="BL29" s="254"/>
      <c r="BM29" s="254"/>
      <c r="BN29" s="254"/>
      <c r="BO29" s="267"/>
      <c r="BP29" s="267"/>
      <c r="BQ29" s="264">
        <v>23</v>
      </c>
      <c r="BR29" s="265"/>
      <c r="BS29" s="1114"/>
      <c r="BT29" s="1115"/>
      <c r="BU29" s="1115"/>
      <c r="BV29" s="1115"/>
      <c r="BW29" s="1115"/>
      <c r="BX29" s="1115"/>
      <c r="BY29" s="1115"/>
      <c r="BZ29" s="1115"/>
      <c r="CA29" s="1115"/>
      <c r="CB29" s="1115"/>
      <c r="CC29" s="1115"/>
      <c r="CD29" s="1115"/>
      <c r="CE29" s="1115"/>
      <c r="CF29" s="1115"/>
      <c r="CG29" s="1116"/>
      <c r="CH29" s="1089"/>
      <c r="CI29" s="1090"/>
      <c r="CJ29" s="1090"/>
      <c r="CK29" s="1090"/>
      <c r="CL29" s="1091"/>
      <c r="CM29" s="1089"/>
      <c r="CN29" s="1090"/>
      <c r="CO29" s="1090"/>
      <c r="CP29" s="1090"/>
      <c r="CQ29" s="1091"/>
      <c r="CR29" s="1089"/>
      <c r="CS29" s="1090"/>
      <c r="CT29" s="1090"/>
      <c r="CU29" s="1090"/>
      <c r="CV29" s="1091"/>
      <c r="CW29" s="1089"/>
      <c r="CX29" s="1090"/>
      <c r="CY29" s="1090"/>
      <c r="CZ29" s="1090"/>
      <c r="DA29" s="1091"/>
      <c r="DB29" s="1089"/>
      <c r="DC29" s="1090"/>
      <c r="DD29" s="1090"/>
      <c r="DE29" s="1090"/>
      <c r="DF29" s="1091"/>
      <c r="DG29" s="1089"/>
      <c r="DH29" s="1090"/>
      <c r="DI29" s="1090"/>
      <c r="DJ29" s="1090"/>
      <c r="DK29" s="1091"/>
      <c r="DL29" s="1089"/>
      <c r="DM29" s="1090"/>
      <c r="DN29" s="1090"/>
      <c r="DO29" s="1090"/>
      <c r="DP29" s="1091"/>
      <c r="DQ29" s="1089"/>
      <c r="DR29" s="1090"/>
      <c r="DS29" s="1090"/>
      <c r="DT29" s="1090"/>
      <c r="DU29" s="1091"/>
      <c r="DV29" s="1092"/>
      <c r="DW29" s="1093"/>
      <c r="DX29" s="1093"/>
      <c r="DY29" s="1093"/>
      <c r="DZ29" s="1094"/>
      <c r="EA29" s="248"/>
    </row>
    <row r="30" spans="1:131" s="249" customFormat="1" ht="26.25" customHeight="1">
      <c r="A30" s="268">
        <v>3</v>
      </c>
      <c r="B30" s="1137" t="s">
        <v>404</v>
      </c>
      <c r="C30" s="1138"/>
      <c r="D30" s="1138"/>
      <c r="E30" s="1138"/>
      <c r="F30" s="1138"/>
      <c r="G30" s="1138"/>
      <c r="H30" s="1138"/>
      <c r="I30" s="1138"/>
      <c r="J30" s="1138"/>
      <c r="K30" s="1138"/>
      <c r="L30" s="1138"/>
      <c r="M30" s="1138"/>
      <c r="N30" s="1138"/>
      <c r="O30" s="1138"/>
      <c r="P30" s="1139"/>
      <c r="Q30" s="1143">
        <v>343</v>
      </c>
      <c r="R30" s="1144"/>
      <c r="S30" s="1144"/>
      <c r="T30" s="1144"/>
      <c r="U30" s="1144"/>
      <c r="V30" s="1144">
        <v>343</v>
      </c>
      <c r="W30" s="1144"/>
      <c r="X30" s="1144"/>
      <c r="Y30" s="1144"/>
      <c r="Z30" s="1144"/>
      <c r="AA30" s="1144">
        <v>0</v>
      </c>
      <c r="AB30" s="1144"/>
      <c r="AC30" s="1144"/>
      <c r="AD30" s="1144"/>
      <c r="AE30" s="1145"/>
      <c r="AF30" s="1119">
        <v>0</v>
      </c>
      <c r="AG30" s="1120"/>
      <c r="AH30" s="1120"/>
      <c r="AI30" s="1120"/>
      <c r="AJ30" s="1121"/>
      <c r="AK30" s="1146">
        <v>56</v>
      </c>
      <c r="AL30" s="1066"/>
      <c r="AM30" s="1066"/>
      <c r="AN30" s="1066"/>
      <c r="AO30" s="1066"/>
      <c r="AP30" s="1066" t="s">
        <v>582</v>
      </c>
      <c r="AQ30" s="1066"/>
      <c r="AR30" s="1066"/>
      <c r="AS30" s="1066"/>
      <c r="AT30" s="1066"/>
      <c r="AU30" s="1066" t="s">
        <v>582</v>
      </c>
      <c r="AV30" s="1066"/>
      <c r="AW30" s="1066"/>
      <c r="AX30" s="1066"/>
      <c r="AY30" s="1066"/>
      <c r="AZ30" s="1142" t="s">
        <v>583</v>
      </c>
      <c r="BA30" s="1142"/>
      <c r="BB30" s="1142"/>
      <c r="BC30" s="1142"/>
      <c r="BD30" s="1142"/>
      <c r="BE30" s="1132"/>
      <c r="BF30" s="1132"/>
      <c r="BG30" s="1132"/>
      <c r="BH30" s="1132"/>
      <c r="BI30" s="1133"/>
      <c r="BJ30" s="254"/>
      <c r="BK30" s="254"/>
      <c r="BL30" s="254"/>
      <c r="BM30" s="254"/>
      <c r="BN30" s="254"/>
      <c r="BO30" s="267"/>
      <c r="BP30" s="267"/>
      <c r="BQ30" s="264">
        <v>24</v>
      </c>
      <c r="BR30" s="265"/>
      <c r="BS30" s="1114"/>
      <c r="BT30" s="1115"/>
      <c r="BU30" s="1115"/>
      <c r="BV30" s="1115"/>
      <c r="BW30" s="1115"/>
      <c r="BX30" s="1115"/>
      <c r="BY30" s="1115"/>
      <c r="BZ30" s="1115"/>
      <c r="CA30" s="1115"/>
      <c r="CB30" s="1115"/>
      <c r="CC30" s="1115"/>
      <c r="CD30" s="1115"/>
      <c r="CE30" s="1115"/>
      <c r="CF30" s="1115"/>
      <c r="CG30" s="1116"/>
      <c r="CH30" s="1089"/>
      <c r="CI30" s="1090"/>
      <c r="CJ30" s="1090"/>
      <c r="CK30" s="1090"/>
      <c r="CL30" s="1091"/>
      <c r="CM30" s="1089"/>
      <c r="CN30" s="1090"/>
      <c r="CO30" s="1090"/>
      <c r="CP30" s="1090"/>
      <c r="CQ30" s="1091"/>
      <c r="CR30" s="1089"/>
      <c r="CS30" s="1090"/>
      <c r="CT30" s="1090"/>
      <c r="CU30" s="1090"/>
      <c r="CV30" s="1091"/>
      <c r="CW30" s="1089"/>
      <c r="CX30" s="1090"/>
      <c r="CY30" s="1090"/>
      <c r="CZ30" s="1090"/>
      <c r="DA30" s="1091"/>
      <c r="DB30" s="1089"/>
      <c r="DC30" s="1090"/>
      <c r="DD30" s="1090"/>
      <c r="DE30" s="1090"/>
      <c r="DF30" s="1091"/>
      <c r="DG30" s="1089"/>
      <c r="DH30" s="1090"/>
      <c r="DI30" s="1090"/>
      <c r="DJ30" s="1090"/>
      <c r="DK30" s="1091"/>
      <c r="DL30" s="1089"/>
      <c r="DM30" s="1090"/>
      <c r="DN30" s="1090"/>
      <c r="DO30" s="1090"/>
      <c r="DP30" s="1091"/>
      <c r="DQ30" s="1089"/>
      <c r="DR30" s="1090"/>
      <c r="DS30" s="1090"/>
      <c r="DT30" s="1090"/>
      <c r="DU30" s="1091"/>
      <c r="DV30" s="1092"/>
      <c r="DW30" s="1093"/>
      <c r="DX30" s="1093"/>
      <c r="DY30" s="1093"/>
      <c r="DZ30" s="1094"/>
      <c r="EA30" s="248"/>
    </row>
    <row r="31" spans="1:131" s="249" customFormat="1" ht="26.25" customHeight="1">
      <c r="A31" s="268">
        <v>4</v>
      </c>
      <c r="B31" s="1137" t="s">
        <v>405</v>
      </c>
      <c r="C31" s="1138"/>
      <c r="D31" s="1138"/>
      <c r="E31" s="1138"/>
      <c r="F31" s="1138"/>
      <c r="G31" s="1138"/>
      <c r="H31" s="1138"/>
      <c r="I31" s="1138"/>
      <c r="J31" s="1138"/>
      <c r="K31" s="1138"/>
      <c r="L31" s="1138"/>
      <c r="M31" s="1138"/>
      <c r="N31" s="1138"/>
      <c r="O31" s="1138"/>
      <c r="P31" s="1139"/>
      <c r="Q31" s="1143">
        <v>303</v>
      </c>
      <c r="R31" s="1144"/>
      <c r="S31" s="1144"/>
      <c r="T31" s="1144"/>
      <c r="U31" s="1144"/>
      <c r="V31" s="1144">
        <v>268</v>
      </c>
      <c r="W31" s="1144"/>
      <c r="X31" s="1144"/>
      <c r="Y31" s="1144"/>
      <c r="Z31" s="1144"/>
      <c r="AA31" s="1144">
        <v>35</v>
      </c>
      <c r="AB31" s="1144"/>
      <c r="AC31" s="1144"/>
      <c r="AD31" s="1144"/>
      <c r="AE31" s="1145"/>
      <c r="AF31" s="1119">
        <v>629</v>
      </c>
      <c r="AG31" s="1120"/>
      <c r="AH31" s="1120"/>
      <c r="AI31" s="1120"/>
      <c r="AJ31" s="1121"/>
      <c r="AK31" s="1146">
        <v>101</v>
      </c>
      <c r="AL31" s="1066"/>
      <c r="AM31" s="1066"/>
      <c r="AN31" s="1066"/>
      <c r="AO31" s="1066"/>
      <c r="AP31" s="1066">
        <v>661</v>
      </c>
      <c r="AQ31" s="1066"/>
      <c r="AR31" s="1066"/>
      <c r="AS31" s="1066"/>
      <c r="AT31" s="1066"/>
      <c r="AU31" s="1066">
        <v>3</v>
      </c>
      <c r="AV31" s="1066"/>
      <c r="AW31" s="1066"/>
      <c r="AX31" s="1066"/>
      <c r="AY31" s="1066"/>
      <c r="AZ31" s="1142" t="s">
        <v>582</v>
      </c>
      <c r="BA31" s="1142"/>
      <c r="BB31" s="1142"/>
      <c r="BC31" s="1142"/>
      <c r="BD31" s="1142"/>
      <c r="BE31" s="1132" t="s">
        <v>406</v>
      </c>
      <c r="BF31" s="1132"/>
      <c r="BG31" s="1132"/>
      <c r="BH31" s="1132"/>
      <c r="BI31" s="1133"/>
      <c r="BJ31" s="254"/>
      <c r="BK31" s="254"/>
      <c r="BL31" s="254"/>
      <c r="BM31" s="254"/>
      <c r="BN31" s="254"/>
      <c r="BO31" s="267"/>
      <c r="BP31" s="267"/>
      <c r="BQ31" s="264">
        <v>25</v>
      </c>
      <c r="BR31" s="265"/>
      <c r="BS31" s="1114"/>
      <c r="BT31" s="1115"/>
      <c r="BU31" s="1115"/>
      <c r="BV31" s="1115"/>
      <c r="BW31" s="1115"/>
      <c r="BX31" s="1115"/>
      <c r="BY31" s="1115"/>
      <c r="BZ31" s="1115"/>
      <c r="CA31" s="1115"/>
      <c r="CB31" s="1115"/>
      <c r="CC31" s="1115"/>
      <c r="CD31" s="1115"/>
      <c r="CE31" s="1115"/>
      <c r="CF31" s="1115"/>
      <c r="CG31" s="1116"/>
      <c r="CH31" s="1089"/>
      <c r="CI31" s="1090"/>
      <c r="CJ31" s="1090"/>
      <c r="CK31" s="1090"/>
      <c r="CL31" s="1091"/>
      <c r="CM31" s="1089"/>
      <c r="CN31" s="1090"/>
      <c r="CO31" s="1090"/>
      <c r="CP31" s="1090"/>
      <c r="CQ31" s="1091"/>
      <c r="CR31" s="1089"/>
      <c r="CS31" s="1090"/>
      <c r="CT31" s="1090"/>
      <c r="CU31" s="1090"/>
      <c r="CV31" s="1091"/>
      <c r="CW31" s="1089"/>
      <c r="CX31" s="1090"/>
      <c r="CY31" s="1090"/>
      <c r="CZ31" s="1090"/>
      <c r="DA31" s="1091"/>
      <c r="DB31" s="1089"/>
      <c r="DC31" s="1090"/>
      <c r="DD31" s="1090"/>
      <c r="DE31" s="1090"/>
      <c r="DF31" s="1091"/>
      <c r="DG31" s="1089"/>
      <c r="DH31" s="1090"/>
      <c r="DI31" s="1090"/>
      <c r="DJ31" s="1090"/>
      <c r="DK31" s="1091"/>
      <c r="DL31" s="1089"/>
      <c r="DM31" s="1090"/>
      <c r="DN31" s="1090"/>
      <c r="DO31" s="1090"/>
      <c r="DP31" s="1091"/>
      <c r="DQ31" s="1089"/>
      <c r="DR31" s="1090"/>
      <c r="DS31" s="1090"/>
      <c r="DT31" s="1090"/>
      <c r="DU31" s="1091"/>
      <c r="DV31" s="1092"/>
      <c r="DW31" s="1093"/>
      <c r="DX31" s="1093"/>
      <c r="DY31" s="1093"/>
      <c r="DZ31" s="1094"/>
      <c r="EA31" s="248"/>
    </row>
    <row r="32" spans="1:131" s="249" customFormat="1" ht="26.25" customHeight="1">
      <c r="A32" s="268">
        <v>5</v>
      </c>
      <c r="B32" s="1137" t="s">
        <v>407</v>
      </c>
      <c r="C32" s="1138"/>
      <c r="D32" s="1138"/>
      <c r="E32" s="1138"/>
      <c r="F32" s="1138"/>
      <c r="G32" s="1138"/>
      <c r="H32" s="1138"/>
      <c r="I32" s="1138"/>
      <c r="J32" s="1138"/>
      <c r="K32" s="1138"/>
      <c r="L32" s="1138"/>
      <c r="M32" s="1138"/>
      <c r="N32" s="1138"/>
      <c r="O32" s="1138"/>
      <c r="P32" s="1139"/>
      <c r="Q32" s="1143">
        <v>980</v>
      </c>
      <c r="R32" s="1144"/>
      <c r="S32" s="1144"/>
      <c r="T32" s="1144"/>
      <c r="U32" s="1144"/>
      <c r="V32" s="1144">
        <v>882</v>
      </c>
      <c r="W32" s="1144"/>
      <c r="X32" s="1144"/>
      <c r="Y32" s="1144"/>
      <c r="Z32" s="1144"/>
      <c r="AA32" s="1144">
        <v>98</v>
      </c>
      <c r="AB32" s="1144"/>
      <c r="AC32" s="1144"/>
      <c r="AD32" s="1144"/>
      <c r="AE32" s="1145"/>
      <c r="AF32" s="1119">
        <v>98</v>
      </c>
      <c r="AG32" s="1120"/>
      <c r="AH32" s="1120"/>
      <c r="AI32" s="1120"/>
      <c r="AJ32" s="1121"/>
      <c r="AK32" s="1146">
        <v>200</v>
      </c>
      <c r="AL32" s="1066"/>
      <c r="AM32" s="1066"/>
      <c r="AN32" s="1066"/>
      <c r="AO32" s="1066"/>
      <c r="AP32" s="1066">
        <v>3252</v>
      </c>
      <c r="AQ32" s="1066"/>
      <c r="AR32" s="1066"/>
      <c r="AS32" s="1066"/>
      <c r="AT32" s="1066"/>
      <c r="AU32" s="1066">
        <v>2071</v>
      </c>
      <c r="AV32" s="1066"/>
      <c r="AW32" s="1066"/>
      <c r="AX32" s="1066"/>
      <c r="AY32" s="1066"/>
      <c r="AZ32" s="1142" t="s">
        <v>582</v>
      </c>
      <c r="BA32" s="1142"/>
      <c r="BB32" s="1142"/>
      <c r="BC32" s="1142"/>
      <c r="BD32" s="1142"/>
      <c r="BE32" s="1132" t="s">
        <v>408</v>
      </c>
      <c r="BF32" s="1132"/>
      <c r="BG32" s="1132"/>
      <c r="BH32" s="1132"/>
      <c r="BI32" s="1133"/>
      <c r="BJ32" s="254"/>
      <c r="BK32" s="254"/>
      <c r="BL32" s="254"/>
      <c r="BM32" s="254"/>
      <c r="BN32" s="254"/>
      <c r="BO32" s="267"/>
      <c r="BP32" s="267"/>
      <c r="BQ32" s="264">
        <v>26</v>
      </c>
      <c r="BR32" s="265"/>
      <c r="BS32" s="1114"/>
      <c r="BT32" s="1115"/>
      <c r="BU32" s="1115"/>
      <c r="BV32" s="1115"/>
      <c r="BW32" s="1115"/>
      <c r="BX32" s="1115"/>
      <c r="BY32" s="1115"/>
      <c r="BZ32" s="1115"/>
      <c r="CA32" s="1115"/>
      <c r="CB32" s="1115"/>
      <c r="CC32" s="1115"/>
      <c r="CD32" s="1115"/>
      <c r="CE32" s="1115"/>
      <c r="CF32" s="1115"/>
      <c r="CG32" s="1116"/>
      <c r="CH32" s="1089"/>
      <c r="CI32" s="1090"/>
      <c r="CJ32" s="1090"/>
      <c r="CK32" s="1090"/>
      <c r="CL32" s="1091"/>
      <c r="CM32" s="1089"/>
      <c r="CN32" s="1090"/>
      <c r="CO32" s="1090"/>
      <c r="CP32" s="1090"/>
      <c r="CQ32" s="1091"/>
      <c r="CR32" s="1089"/>
      <c r="CS32" s="1090"/>
      <c r="CT32" s="1090"/>
      <c r="CU32" s="1090"/>
      <c r="CV32" s="1091"/>
      <c r="CW32" s="1089"/>
      <c r="CX32" s="1090"/>
      <c r="CY32" s="1090"/>
      <c r="CZ32" s="1090"/>
      <c r="DA32" s="1091"/>
      <c r="DB32" s="1089"/>
      <c r="DC32" s="1090"/>
      <c r="DD32" s="1090"/>
      <c r="DE32" s="1090"/>
      <c r="DF32" s="1091"/>
      <c r="DG32" s="1089"/>
      <c r="DH32" s="1090"/>
      <c r="DI32" s="1090"/>
      <c r="DJ32" s="1090"/>
      <c r="DK32" s="1091"/>
      <c r="DL32" s="1089"/>
      <c r="DM32" s="1090"/>
      <c r="DN32" s="1090"/>
      <c r="DO32" s="1090"/>
      <c r="DP32" s="1091"/>
      <c r="DQ32" s="1089"/>
      <c r="DR32" s="1090"/>
      <c r="DS32" s="1090"/>
      <c r="DT32" s="1090"/>
      <c r="DU32" s="1091"/>
      <c r="DV32" s="1092"/>
      <c r="DW32" s="1093"/>
      <c r="DX32" s="1093"/>
      <c r="DY32" s="1093"/>
      <c r="DZ32" s="1094"/>
      <c r="EA32" s="248"/>
    </row>
    <row r="33" spans="1:131" s="249" customFormat="1" ht="26.25" customHeight="1">
      <c r="A33" s="268">
        <v>6</v>
      </c>
      <c r="B33" s="1137"/>
      <c r="C33" s="1138"/>
      <c r="D33" s="1138"/>
      <c r="E33" s="1138"/>
      <c r="F33" s="1138"/>
      <c r="G33" s="1138"/>
      <c r="H33" s="1138"/>
      <c r="I33" s="1138"/>
      <c r="J33" s="1138"/>
      <c r="K33" s="1138"/>
      <c r="L33" s="1138"/>
      <c r="M33" s="1138"/>
      <c r="N33" s="1138"/>
      <c r="O33" s="1138"/>
      <c r="P33" s="1139"/>
      <c r="Q33" s="1143"/>
      <c r="R33" s="1144"/>
      <c r="S33" s="1144"/>
      <c r="T33" s="1144"/>
      <c r="U33" s="1144"/>
      <c r="V33" s="1144"/>
      <c r="W33" s="1144"/>
      <c r="X33" s="1144"/>
      <c r="Y33" s="1144"/>
      <c r="Z33" s="1144"/>
      <c r="AA33" s="1144"/>
      <c r="AB33" s="1144"/>
      <c r="AC33" s="1144"/>
      <c r="AD33" s="1144"/>
      <c r="AE33" s="1145"/>
      <c r="AF33" s="1119"/>
      <c r="AG33" s="1120"/>
      <c r="AH33" s="1120"/>
      <c r="AI33" s="1120"/>
      <c r="AJ33" s="1121"/>
      <c r="AK33" s="1146"/>
      <c r="AL33" s="1066"/>
      <c r="AM33" s="1066"/>
      <c r="AN33" s="1066"/>
      <c r="AO33" s="1066"/>
      <c r="AP33" s="1066"/>
      <c r="AQ33" s="1066"/>
      <c r="AR33" s="1066"/>
      <c r="AS33" s="1066"/>
      <c r="AT33" s="1066"/>
      <c r="AU33" s="1066"/>
      <c r="AV33" s="1066"/>
      <c r="AW33" s="1066"/>
      <c r="AX33" s="1066"/>
      <c r="AY33" s="1066"/>
      <c r="AZ33" s="1142"/>
      <c r="BA33" s="1142"/>
      <c r="BB33" s="1142"/>
      <c r="BC33" s="1142"/>
      <c r="BD33" s="1142"/>
      <c r="BE33" s="1132"/>
      <c r="BF33" s="1132"/>
      <c r="BG33" s="1132"/>
      <c r="BH33" s="1132"/>
      <c r="BI33" s="1133"/>
      <c r="BJ33" s="254"/>
      <c r="BK33" s="254"/>
      <c r="BL33" s="254"/>
      <c r="BM33" s="254"/>
      <c r="BN33" s="254"/>
      <c r="BO33" s="267"/>
      <c r="BP33" s="267"/>
      <c r="BQ33" s="264">
        <v>27</v>
      </c>
      <c r="BR33" s="265"/>
      <c r="BS33" s="1114"/>
      <c r="BT33" s="1115"/>
      <c r="BU33" s="1115"/>
      <c r="BV33" s="1115"/>
      <c r="BW33" s="1115"/>
      <c r="BX33" s="1115"/>
      <c r="BY33" s="1115"/>
      <c r="BZ33" s="1115"/>
      <c r="CA33" s="1115"/>
      <c r="CB33" s="1115"/>
      <c r="CC33" s="1115"/>
      <c r="CD33" s="1115"/>
      <c r="CE33" s="1115"/>
      <c r="CF33" s="1115"/>
      <c r="CG33" s="1116"/>
      <c r="CH33" s="1089"/>
      <c r="CI33" s="1090"/>
      <c r="CJ33" s="1090"/>
      <c r="CK33" s="1090"/>
      <c r="CL33" s="1091"/>
      <c r="CM33" s="1089"/>
      <c r="CN33" s="1090"/>
      <c r="CO33" s="1090"/>
      <c r="CP33" s="1090"/>
      <c r="CQ33" s="1091"/>
      <c r="CR33" s="1089"/>
      <c r="CS33" s="1090"/>
      <c r="CT33" s="1090"/>
      <c r="CU33" s="1090"/>
      <c r="CV33" s="1091"/>
      <c r="CW33" s="1089"/>
      <c r="CX33" s="1090"/>
      <c r="CY33" s="1090"/>
      <c r="CZ33" s="1090"/>
      <c r="DA33" s="1091"/>
      <c r="DB33" s="1089"/>
      <c r="DC33" s="1090"/>
      <c r="DD33" s="1090"/>
      <c r="DE33" s="1090"/>
      <c r="DF33" s="1091"/>
      <c r="DG33" s="1089"/>
      <c r="DH33" s="1090"/>
      <c r="DI33" s="1090"/>
      <c r="DJ33" s="1090"/>
      <c r="DK33" s="1091"/>
      <c r="DL33" s="1089"/>
      <c r="DM33" s="1090"/>
      <c r="DN33" s="1090"/>
      <c r="DO33" s="1090"/>
      <c r="DP33" s="1091"/>
      <c r="DQ33" s="1089"/>
      <c r="DR33" s="1090"/>
      <c r="DS33" s="1090"/>
      <c r="DT33" s="1090"/>
      <c r="DU33" s="1091"/>
      <c r="DV33" s="1092"/>
      <c r="DW33" s="1093"/>
      <c r="DX33" s="1093"/>
      <c r="DY33" s="1093"/>
      <c r="DZ33" s="1094"/>
      <c r="EA33" s="248"/>
    </row>
    <row r="34" spans="1:131" s="249" customFormat="1" ht="26.25" customHeight="1">
      <c r="A34" s="268">
        <v>7</v>
      </c>
      <c r="B34" s="1137"/>
      <c r="C34" s="1138"/>
      <c r="D34" s="1138"/>
      <c r="E34" s="1138"/>
      <c r="F34" s="1138"/>
      <c r="G34" s="1138"/>
      <c r="H34" s="1138"/>
      <c r="I34" s="1138"/>
      <c r="J34" s="1138"/>
      <c r="K34" s="1138"/>
      <c r="L34" s="1138"/>
      <c r="M34" s="1138"/>
      <c r="N34" s="1138"/>
      <c r="O34" s="1138"/>
      <c r="P34" s="1139"/>
      <c r="Q34" s="1143"/>
      <c r="R34" s="1144"/>
      <c r="S34" s="1144"/>
      <c r="T34" s="1144"/>
      <c r="U34" s="1144"/>
      <c r="V34" s="1144"/>
      <c r="W34" s="1144"/>
      <c r="X34" s="1144"/>
      <c r="Y34" s="1144"/>
      <c r="Z34" s="1144"/>
      <c r="AA34" s="1144"/>
      <c r="AB34" s="1144"/>
      <c r="AC34" s="1144"/>
      <c r="AD34" s="1144"/>
      <c r="AE34" s="1145"/>
      <c r="AF34" s="1119"/>
      <c r="AG34" s="1120"/>
      <c r="AH34" s="1120"/>
      <c r="AI34" s="1120"/>
      <c r="AJ34" s="1121"/>
      <c r="AK34" s="1146"/>
      <c r="AL34" s="1066"/>
      <c r="AM34" s="1066"/>
      <c r="AN34" s="1066"/>
      <c r="AO34" s="1066"/>
      <c r="AP34" s="1066"/>
      <c r="AQ34" s="1066"/>
      <c r="AR34" s="1066"/>
      <c r="AS34" s="1066"/>
      <c r="AT34" s="1066"/>
      <c r="AU34" s="1066"/>
      <c r="AV34" s="1066"/>
      <c r="AW34" s="1066"/>
      <c r="AX34" s="1066"/>
      <c r="AY34" s="1066"/>
      <c r="AZ34" s="1142"/>
      <c r="BA34" s="1142"/>
      <c r="BB34" s="1142"/>
      <c r="BC34" s="1142"/>
      <c r="BD34" s="1142"/>
      <c r="BE34" s="1132"/>
      <c r="BF34" s="1132"/>
      <c r="BG34" s="1132"/>
      <c r="BH34" s="1132"/>
      <c r="BI34" s="1133"/>
      <c r="BJ34" s="254"/>
      <c r="BK34" s="254"/>
      <c r="BL34" s="254"/>
      <c r="BM34" s="254"/>
      <c r="BN34" s="254"/>
      <c r="BO34" s="267"/>
      <c r="BP34" s="267"/>
      <c r="BQ34" s="264">
        <v>28</v>
      </c>
      <c r="BR34" s="265"/>
      <c r="BS34" s="1114"/>
      <c r="BT34" s="1115"/>
      <c r="BU34" s="1115"/>
      <c r="BV34" s="1115"/>
      <c r="BW34" s="1115"/>
      <c r="BX34" s="1115"/>
      <c r="BY34" s="1115"/>
      <c r="BZ34" s="1115"/>
      <c r="CA34" s="1115"/>
      <c r="CB34" s="1115"/>
      <c r="CC34" s="1115"/>
      <c r="CD34" s="1115"/>
      <c r="CE34" s="1115"/>
      <c r="CF34" s="1115"/>
      <c r="CG34" s="1116"/>
      <c r="CH34" s="1089"/>
      <c r="CI34" s="1090"/>
      <c r="CJ34" s="1090"/>
      <c r="CK34" s="1090"/>
      <c r="CL34" s="1091"/>
      <c r="CM34" s="1089"/>
      <c r="CN34" s="1090"/>
      <c r="CO34" s="1090"/>
      <c r="CP34" s="1090"/>
      <c r="CQ34" s="1091"/>
      <c r="CR34" s="1089"/>
      <c r="CS34" s="1090"/>
      <c r="CT34" s="1090"/>
      <c r="CU34" s="1090"/>
      <c r="CV34" s="1091"/>
      <c r="CW34" s="1089"/>
      <c r="CX34" s="1090"/>
      <c r="CY34" s="1090"/>
      <c r="CZ34" s="1090"/>
      <c r="DA34" s="1091"/>
      <c r="DB34" s="1089"/>
      <c r="DC34" s="1090"/>
      <c r="DD34" s="1090"/>
      <c r="DE34" s="1090"/>
      <c r="DF34" s="1091"/>
      <c r="DG34" s="1089"/>
      <c r="DH34" s="1090"/>
      <c r="DI34" s="1090"/>
      <c r="DJ34" s="1090"/>
      <c r="DK34" s="1091"/>
      <c r="DL34" s="1089"/>
      <c r="DM34" s="1090"/>
      <c r="DN34" s="1090"/>
      <c r="DO34" s="1090"/>
      <c r="DP34" s="1091"/>
      <c r="DQ34" s="1089"/>
      <c r="DR34" s="1090"/>
      <c r="DS34" s="1090"/>
      <c r="DT34" s="1090"/>
      <c r="DU34" s="1091"/>
      <c r="DV34" s="1092"/>
      <c r="DW34" s="1093"/>
      <c r="DX34" s="1093"/>
      <c r="DY34" s="1093"/>
      <c r="DZ34" s="1094"/>
      <c r="EA34" s="248"/>
    </row>
    <row r="35" spans="1:131" s="249" customFormat="1" ht="26.25" customHeight="1">
      <c r="A35" s="268">
        <v>8</v>
      </c>
      <c r="B35" s="1137"/>
      <c r="C35" s="1138"/>
      <c r="D35" s="1138"/>
      <c r="E35" s="1138"/>
      <c r="F35" s="1138"/>
      <c r="G35" s="1138"/>
      <c r="H35" s="1138"/>
      <c r="I35" s="1138"/>
      <c r="J35" s="1138"/>
      <c r="K35" s="1138"/>
      <c r="L35" s="1138"/>
      <c r="M35" s="1138"/>
      <c r="N35" s="1138"/>
      <c r="O35" s="1138"/>
      <c r="P35" s="1139"/>
      <c r="Q35" s="1143"/>
      <c r="R35" s="1144"/>
      <c r="S35" s="1144"/>
      <c r="T35" s="1144"/>
      <c r="U35" s="1144"/>
      <c r="V35" s="1144"/>
      <c r="W35" s="1144"/>
      <c r="X35" s="1144"/>
      <c r="Y35" s="1144"/>
      <c r="Z35" s="1144"/>
      <c r="AA35" s="1144"/>
      <c r="AB35" s="1144"/>
      <c r="AC35" s="1144"/>
      <c r="AD35" s="1144"/>
      <c r="AE35" s="1145"/>
      <c r="AF35" s="1119"/>
      <c r="AG35" s="1120"/>
      <c r="AH35" s="1120"/>
      <c r="AI35" s="1120"/>
      <c r="AJ35" s="1121"/>
      <c r="AK35" s="1146"/>
      <c r="AL35" s="1066"/>
      <c r="AM35" s="1066"/>
      <c r="AN35" s="1066"/>
      <c r="AO35" s="1066"/>
      <c r="AP35" s="1066"/>
      <c r="AQ35" s="1066"/>
      <c r="AR35" s="1066"/>
      <c r="AS35" s="1066"/>
      <c r="AT35" s="1066"/>
      <c r="AU35" s="1066"/>
      <c r="AV35" s="1066"/>
      <c r="AW35" s="1066"/>
      <c r="AX35" s="1066"/>
      <c r="AY35" s="1066"/>
      <c r="AZ35" s="1142"/>
      <c r="BA35" s="1142"/>
      <c r="BB35" s="1142"/>
      <c r="BC35" s="1142"/>
      <c r="BD35" s="1142"/>
      <c r="BE35" s="1132"/>
      <c r="BF35" s="1132"/>
      <c r="BG35" s="1132"/>
      <c r="BH35" s="1132"/>
      <c r="BI35" s="1133"/>
      <c r="BJ35" s="254"/>
      <c r="BK35" s="254"/>
      <c r="BL35" s="254"/>
      <c r="BM35" s="254"/>
      <c r="BN35" s="254"/>
      <c r="BO35" s="267"/>
      <c r="BP35" s="267"/>
      <c r="BQ35" s="264">
        <v>29</v>
      </c>
      <c r="BR35" s="265"/>
      <c r="BS35" s="1114"/>
      <c r="BT35" s="1115"/>
      <c r="BU35" s="1115"/>
      <c r="BV35" s="1115"/>
      <c r="BW35" s="1115"/>
      <c r="BX35" s="1115"/>
      <c r="BY35" s="1115"/>
      <c r="BZ35" s="1115"/>
      <c r="CA35" s="1115"/>
      <c r="CB35" s="1115"/>
      <c r="CC35" s="1115"/>
      <c r="CD35" s="1115"/>
      <c r="CE35" s="1115"/>
      <c r="CF35" s="1115"/>
      <c r="CG35" s="1116"/>
      <c r="CH35" s="1089"/>
      <c r="CI35" s="1090"/>
      <c r="CJ35" s="1090"/>
      <c r="CK35" s="1090"/>
      <c r="CL35" s="1091"/>
      <c r="CM35" s="1089"/>
      <c r="CN35" s="1090"/>
      <c r="CO35" s="1090"/>
      <c r="CP35" s="1090"/>
      <c r="CQ35" s="1091"/>
      <c r="CR35" s="1089"/>
      <c r="CS35" s="1090"/>
      <c r="CT35" s="1090"/>
      <c r="CU35" s="1090"/>
      <c r="CV35" s="1091"/>
      <c r="CW35" s="1089"/>
      <c r="CX35" s="1090"/>
      <c r="CY35" s="1090"/>
      <c r="CZ35" s="1090"/>
      <c r="DA35" s="1091"/>
      <c r="DB35" s="1089"/>
      <c r="DC35" s="1090"/>
      <c r="DD35" s="1090"/>
      <c r="DE35" s="1090"/>
      <c r="DF35" s="1091"/>
      <c r="DG35" s="1089"/>
      <c r="DH35" s="1090"/>
      <c r="DI35" s="1090"/>
      <c r="DJ35" s="1090"/>
      <c r="DK35" s="1091"/>
      <c r="DL35" s="1089"/>
      <c r="DM35" s="1090"/>
      <c r="DN35" s="1090"/>
      <c r="DO35" s="1090"/>
      <c r="DP35" s="1091"/>
      <c r="DQ35" s="1089"/>
      <c r="DR35" s="1090"/>
      <c r="DS35" s="1090"/>
      <c r="DT35" s="1090"/>
      <c r="DU35" s="1091"/>
      <c r="DV35" s="1092"/>
      <c r="DW35" s="1093"/>
      <c r="DX35" s="1093"/>
      <c r="DY35" s="1093"/>
      <c r="DZ35" s="1094"/>
      <c r="EA35" s="248"/>
    </row>
    <row r="36" spans="1:131" s="249" customFormat="1" ht="26.25" customHeight="1">
      <c r="A36" s="268">
        <v>9</v>
      </c>
      <c r="B36" s="1137"/>
      <c r="C36" s="1138"/>
      <c r="D36" s="1138"/>
      <c r="E36" s="1138"/>
      <c r="F36" s="1138"/>
      <c r="G36" s="1138"/>
      <c r="H36" s="1138"/>
      <c r="I36" s="1138"/>
      <c r="J36" s="1138"/>
      <c r="K36" s="1138"/>
      <c r="L36" s="1138"/>
      <c r="M36" s="1138"/>
      <c r="N36" s="1138"/>
      <c r="O36" s="1138"/>
      <c r="P36" s="1139"/>
      <c r="Q36" s="1143"/>
      <c r="R36" s="1144"/>
      <c r="S36" s="1144"/>
      <c r="T36" s="1144"/>
      <c r="U36" s="1144"/>
      <c r="V36" s="1144"/>
      <c r="W36" s="1144"/>
      <c r="X36" s="1144"/>
      <c r="Y36" s="1144"/>
      <c r="Z36" s="1144"/>
      <c r="AA36" s="1144"/>
      <c r="AB36" s="1144"/>
      <c r="AC36" s="1144"/>
      <c r="AD36" s="1144"/>
      <c r="AE36" s="1145"/>
      <c r="AF36" s="1119"/>
      <c r="AG36" s="1120"/>
      <c r="AH36" s="1120"/>
      <c r="AI36" s="1120"/>
      <c r="AJ36" s="1121"/>
      <c r="AK36" s="1146"/>
      <c r="AL36" s="1066"/>
      <c r="AM36" s="1066"/>
      <c r="AN36" s="1066"/>
      <c r="AO36" s="1066"/>
      <c r="AP36" s="1066"/>
      <c r="AQ36" s="1066"/>
      <c r="AR36" s="1066"/>
      <c r="AS36" s="1066"/>
      <c r="AT36" s="1066"/>
      <c r="AU36" s="1066"/>
      <c r="AV36" s="1066"/>
      <c r="AW36" s="1066"/>
      <c r="AX36" s="1066"/>
      <c r="AY36" s="1066"/>
      <c r="AZ36" s="1142"/>
      <c r="BA36" s="1142"/>
      <c r="BB36" s="1142"/>
      <c r="BC36" s="1142"/>
      <c r="BD36" s="1142"/>
      <c r="BE36" s="1132"/>
      <c r="BF36" s="1132"/>
      <c r="BG36" s="1132"/>
      <c r="BH36" s="1132"/>
      <c r="BI36" s="1133"/>
      <c r="BJ36" s="254"/>
      <c r="BK36" s="254"/>
      <c r="BL36" s="254"/>
      <c r="BM36" s="254"/>
      <c r="BN36" s="254"/>
      <c r="BO36" s="267"/>
      <c r="BP36" s="267"/>
      <c r="BQ36" s="264">
        <v>30</v>
      </c>
      <c r="BR36" s="265"/>
      <c r="BS36" s="1114"/>
      <c r="BT36" s="1115"/>
      <c r="BU36" s="1115"/>
      <c r="BV36" s="1115"/>
      <c r="BW36" s="1115"/>
      <c r="BX36" s="1115"/>
      <c r="BY36" s="1115"/>
      <c r="BZ36" s="1115"/>
      <c r="CA36" s="1115"/>
      <c r="CB36" s="1115"/>
      <c r="CC36" s="1115"/>
      <c r="CD36" s="1115"/>
      <c r="CE36" s="1115"/>
      <c r="CF36" s="1115"/>
      <c r="CG36" s="1116"/>
      <c r="CH36" s="1089"/>
      <c r="CI36" s="1090"/>
      <c r="CJ36" s="1090"/>
      <c r="CK36" s="1090"/>
      <c r="CL36" s="1091"/>
      <c r="CM36" s="1089"/>
      <c r="CN36" s="1090"/>
      <c r="CO36" s="1090"/>
      <c r="CP36" s="1090"/>
      <c r="CQ36" s="1091"/>
      <c r="CR36" s="1089"/>
      <c r="CS36" s="1090"/>
      <c r="CT36" s="1090"/>
      <c r="CU36" s="1090"/>
      <c r="CV36" s="1091"/>
      <c r="CW36" s="1089"/>
      <c r="CX36" s="1090"/>
      <c r="CY36" s="1090"/>
      <c r="CZ36" s="1090"/>
      <c r="DA36" s="1091"/>
      <c r="DB36" s="1089"/>
      <c r="DC36" s="1090"/>
      <c r="DD36" s="1090"/>
      <c r="DE36" s="1090"/>
      <c r="DF36" s="1091"/>
      <c r="DG36" s="1089"/>
      <c r="DH36" s="1090"/>
      <c r="DI36" s="1090"/>
      <c r="DJ36" s="1090"/>
      <c r="DK36" s="1091"/>
      <c r="DL36" s="1089"/>
      <c r="DM36" s="1090"/>
      <c r="DN36" s="1090"/>
      <c r="DO36" s="1090"/>
      <c r="DP36" s="1091"/>
      <c r="DQ36" s="1089"/>
      <c r="DR36" s="1090"/>
      <c r="DS36" s="1090"/>
      <c r="DT36" s="1090"/>
      <c r="DU36" s="1091"/>
      <c r="DV36" s="1092"/>
      <c r="DW36" s="1093"/>
      <c r="DX36" s="1093"/>
      <c r="DY36" s="1093"/>
      <c r="DZ36" s="1094"/>
      <c r="EA36" s="248"/>
    </row>
    <row r="37" spans="1:131" s="249" customFormat="1" ht="26.25" customHeight="1">
      <c r="A37" s="268">
        <v>10</v>
      </c>
      <c r="B37" s="1137"/>
      <c r="C37" s="1138"/>
      <c r="D37" s="1138"/>
      <c r="E37" s="1138"/>
      <c r="F37" s="1138"/>
      <c r="G37" s="1138"/>
      <c r="H37" s="1138"/>
      <c r="I37" s="1138"/>
      <c r="J37" s="1138"/>
      <c r="K37" s="1138"/>
      <c r="L37" s="1138"/>
      <c r="M37" s="1138"/>
      <c r="N37" s="1138"/>
      <c r="O37" s="1138"/>
      <c r="P37" s="1139"/>
      <c r="Q37" s="1143"/>
      <c r="R37" s="1144"/>
      <c r="S37" s="1144"/>
      <c r="T37" s="1144"/>
      <c r="U37" s="1144"/>
      <c r="V37" s="1144"/>
      <c r="W37" s="1144"/>
      <c r="X37" s="1144"/>
      <c r="Y37" s="1144"/>
      <c r="Z37" s="1144"/>
      <c r="AA37" s="1144"/>
      <c r="AB37" s="1144"/>
      <c r="AC37" s="1144"/>
      <c r="AD37" s="1144"/>
      <c r="AE37" s="1145"/>
      <c r="AF37" s="1119"/>
      <c r="AG37" s="1120"/>
      <c r="AH37" s="1120"/>
      <c r="AI37" s="1120"/>
      <c r="AJ37" s="1121"/>
      <c r="AK37" s="1146"/>
      <c r="AL37" s="1066"/>
      <c r="AM37" s="1066"/>
      <c r="AN37" s="1066"/>
      <c r="AO37" s="1066"/>
      <c r="AP37" s="1066"/>
      <c r="AQ37" s="1066"/>
      <c r="AR37" s="1066"/>
      <c r="AS37" s="1066"/>
      <c r="AT37" s="1066"/>
      <c r="AU37" s="1066"/>
      <c r="AV37" s="1066"/>
      <c r="AW37" s="1066"/>
      <c r="AX37" s="1066"/>
      <c r="AY37" s="1066"/>
      <c r="AZ37" s="1142"/>
      <c r="BA37" s="1142"/>
      <c r="BB37" s="1142"/>
      <c r="BC37" s="1142"/>
      <c r="BD37" s="1142"/>
      <c r="BE37" s="1132"/>
      <c r="BF37" s="1132"/>
      <c r="BG37" s="1132"/>
      <c r="BH37" s="1132"/>
      <c r="BI37" s="1133"/>
      <c r="BJ37" s="254"/>
      <c r="BK37" s="254"/>
      <c r="BL37" s="254"/>
      <c r="BM37" s="254"/>
      <c r="BN37" s="254"/>
      <c r="BO37" s="267"/>
      <c r="BP37" s="267"/>
      <c r="BQ37" s="264">
        <v>31</v>
      </c>
      <c r="BR37" s="265"/>
      <c r="BS37" s="1114"/>
      <c r="BT37" s="1115"/>
      <c r="BU37" s="1115"/>
      <c r="BV37" s="1115"/>
      <c r="BW37" s="1115"/>
      <c r="BX37" s="1115"/>
      <c r="BY37" s="1115"/>
      <c r="BZ37" s="1115"/>
      <c r="CA37" s="1115"/>
      <c r="CB37" s="1115"/>
      <c r="CC37" s="1115"/>
      <c r="CD37" s="1115"/>
      <c r="CE37" s="1115"/>
      <c r="CF37" s="1115"/>
      <c r="CG37" s="1116"/>
      <c r="CH37" s="1089"/>
      <c r="CI37" s="1090"/>
      <c r="CJ37" s="1090"/>
      <c r="CK37" s="1090"/>
      <c r="CL37" s="1091"/>
      <c r="CM37" s="1089"/>
      <c r="CN37" s="1090"/>
      <c r="CO37" s="1090"/>
      <c r="CP37" s="1090"/>
      <c r="CQ37" s="1091"/>
      <c r="CR37" s="1089"/>
      <c r="CS37" s="1090"/>
      <c r="CT37" s="1090"/>
      <c r="CU37" s="1090"/>
      <c r="CV37" s="1091"/>
      <c r="CW37" s="1089"/>
      <c r="CX37" s="1090"/>
      <c r="CY37" s="1090"/>
      <c r="CZ37" s="1090"/>
      <c r="DA37" s="1091"/>
      <c r="DB37" s="1089"/>
      <c r="DC37" s="1090"/>
      <c r="DD37" s="1090"/>
      <c r="DE37" s="1090"/>
      <c r="DF37" s="1091"/>
      <c r="DG37" s="1089"/>
      <c r="DH37" s="1090"/>
      <c r="DI37" s="1090"/>
      <c r="DJ37" s="1090"/>
      <c r="DK37" s="1091"/>
      <c r="DL37" s="1089"/>
      <c r="DM37" s="1090"/>
      <c r="DN37" s="1090"/>
      <c r="DO37" s="1090"/>
      <c r="DP37" s="1091"/>
      <c r="DQ37" s="1089"/>
      <c r="DR37" s="1090"/>
      <c r="DS37" s="1090"/>
      <c r="DT37" s="1090"/>
      <c r="DU37" s="1091"/>
      <c r="DV37" s="1092"/>
      <c r="DW37" s="1093"/>
      <c r="DX37" s="1093"/>
      <c r="DY37" s="1093"/>
      <c r="DZ37" s="1094"/>
      <c r="EA37" s="248"/>
    </row>
    <row r="38" spans="1:131" s="249" customFormat="1" ht="26.25" customHeight="1">
      <c r="A38" s="268">
        <v>11</v>
      </c>
      <c r="B38" s="1137"/>
      <c r="C38" s="1138"/>
      <c r="D38" s="1138"/>
      <c r="E38" s="1138"/>
      <c r="F38" s="1138"/>
      <c r="G38" s="1138"/>
      <c r="H38" s="1138"/>
      <c r="I38" s="1138"/>
      <c r="J38" s="1138"/>
      <c r="K38" s="1138"/>
      <c r="L38" s="1138"/>
      <c r="M38" s="1138"/>
      <c r="N38" s="1138"/>
      <c r="O38" s="1138"/>
      <c r="P38" s="1139"/>
      <c r="Q38" s="1143"/>
      <c r="R38" s="1144"/>
      <c r="S38" s="1144"/>
      <c r="T38" s="1144"/>
      <c r="U38" s="1144"/>
      <c r="V38" s="1144"/>
      <c r="W38" s="1144"/>
      <c r="X38" s="1144"/>
      <c r="Y38" s="1144"/>
      <c r="Z38" s="1144"/>
      <c r="AA38" s="1144"/>
      <c r="AB38" s="1144"/>
      <c r="AC38" s="1144"/>
      <c r="AD38" s="1144"/>
      <c r="AE38" s="1145"/>
      <c r="AF38" s="1119"/>
      <c r="AG38" s="1120"/>
      <c r="AH38" s="1120"/>
      <c r="AI38" s="1120"/>
      <c r="AJ38" s="1121"/>
      <c r="AK38" s="1146"/>
      <c r="AL38" s="1066"/>
      <c r="AM38" s="1066"/>
      <c r="AN38" s="1066"/>
      <c r="AO38" s="1066"/>
      <c r="AP38" s="1066"/>
      <c r="AQ38" s="1066"/>
      <c r="AR38" s="1066"/>
      <c r="AS38" s="1066"/>
      <c r="AT38" s="1066"/>
      <c r="AU38" s="1066"/>
      <c r="AV38" s="1066"/>
      <c r="AW38" s="1066"/>
      <c r="AX38" s="1066"/>
      <c r="AY38" s="1066"/>
      <c r="AZ38" s="1142"/>
      <c r="BA38" s="1142"/>
      <c r="BB38" s="1142"/>
      <c r="BC38" s="1142"/>
      <c r="BD38" s="1142"/>
      <c r="BE38" s="1132"/>
      <c r="BF38" s="1132"/>
      <c r="BG38" s="1132"/>
      <c r="BH38" s="1132"/>
      <c r="BI38" s="1133"/>
      <c r="BJ38" s="254"/>
      <c r="BK38" s="254"/>
      <c r="BL38" s="254"/>
      <c r="BM38" s="254"/>
      <c r="BN38" s="254"/>
      <c r="BO38" s="267"/>
      <c r="BP38" s="267"/>
      <c r="BQ38" s="264">
        <v>32</v>
      </c>
      <c r="BR38" s="265"/>
      <c r="BS38" s="1114"/>
      <c r="BT38" s="1115"/>
      <c r="BU38" s="1115"/>
      <c r="BV38" s="1115"/>
      <c r="BW38" s="1115"/>
      <c r="BX38" s="1115"/>
      <c r="BY38" s="1115"/>
      <c r="BZ38" s="1115"/>
      <c r="CA38" s="1115"/>
      <c r="CB38" s="1115"/>
      <c r="CC38" s="1115"/>
      <c r="CD38" s="1115"/>
      <c r="CE38" s="1115"/>
      <c r="CF38" s="1115"/>
      <c r="CG38" s="1116"/>
      <c r="CH38" s="1089"/>
      <c r="CI38" s="1090"/>
      <c r="CJ38" s="1090"/>
      <c r="CK38" s="1090"/>
      <c r="CL38" s="1091"/>
      <c r="CM38" s="1089"/>
      <c r="CN38" s="1090"/>
      <c r="CO38" s="1090"/>
      <c r="CP38" s="1090"/>
      <c r="CQ38" s="1091"/>
      <c r="CR38" s="1089"/>
      <c r="CS38" s="1090"/>
      <c r="CT38" s="1090"/>
      <c r="CU38" s="1090"/>
      <c r="CV38" s="1091"/>
      <c r="CW38" s="1089"/>
      <c r="CX38" s="1090"/>
      <c r="CY38" s="1090"/>
      <c r="CZ38" s="1090"/>
      <c r="DA38" s="1091"/>
      <c r="DB38" s="1089"/>
      <c r="DC38" s="1090"/>
      <c r="DD38" s="1090"/>
      <c r="DE38" s="1090"/>
      <c r="DF38" s="1091"/>
      <c r="DG38" s="1089"/>
      <c r="DH38" s="1090"/>
      <c r="DI38" s="1090"/>
      <c r="DJ38" s="1090"/>
      <c r="DK38" s="1091"/>
      <c r="DL38" s="1089"/>
      <c r="DM38" s="1090"/>
      <c r="DN38" s="1090"/>
      <c r="DO38" s="1090"/>
      <c r="DP38" s="1091"/>
      <c r="DQ38" s="1089"/>
      <c r="DR38" s="1090"/>
      <c r="DS38" s="1090"/>
      <c r="DT38" s="1090"/>
      <c r="DU38" s="1091"/>
      <c r="DV38" s="1092"/>
      <c r="DW38" s="1093"/>
      <c r="DX38" s="1093"/>
      <c r="DY38" s="1093"/>
      <c r="DZ38" s="1094"/>
      <c r="EA38" s="248"/>
    </row>
    <row r="39" spans="1:131" s="249" customFormat="1" ht="26.25" customHeight="1">
      <c r="A39" s="268">
        <v>12</v>
      </c>
      <c r="B39" s="1137"/>
      <c r="C39" s="1138"/>
      <c r="D39" s="1138"/>
      <c r="E39" s="1138"/>
      <c r="F39" s="1138"/>
      <c r="G39" s="1138"/>
      <c r="H39" s="1138"/>
      <c r="I39" s="1138"/>
      <c r="J39" s="1138"/>
      <c r="K39" s="1138"/>
      <c r="L39" s="1138"/>
      <c r="M39" s="1138"/>
      <c r="N39" s="1138"/>
      <c r="O39" s="1138"/>
      <c r="P39" s="1139"/>
      <c r="Q39" s="1143"/>
      <c r="R39" s="1144"/>
      <c r="S39" s="1144"/>
      <c r="T39" s="1144"/>
      <c r="U39" s="1144"/>
      <c r="V39" s="1144"/>
      <c r="W39" s="1144"/>
      <c r="X39" s="1144"/>
      <c r="Y39" s="1144"/>
      <c r="Z39" s="1144"/>
      <c r="AA39" s="1144"/>
      <c r="AB39" s="1144"/>
      <c r="AC39" s="1144"/>
      <c r="AD39" s="1144"/>
      <c r="AE39" s="1145"/>
      <c r="AF39" s="1119"/>
      <c r="AG39" s="1120"/>
      <c r="AH39" s="1120"/>
      <c r="AI39" s="1120"/>
      <c r="AJ39" s="1121"/>
      <c r="AK39" s="1146"/>
      <c r="AL39" s="1066"/>
      <c r="AM39" s="1066"/>
      <c r="AN39" s="1066"/>
      <c r="AO39" s="1066"/>
      <c r="AP39" s="1066"/>
      <c r="AQ39" s="1066"/>
      <c r="AR39" s="1066"/>
      <c r="AS39" s="1066"/>
      <c r="AT39" s="1066"/>
      <c r="AU39" s="1066"/>
      <c r="AV39" s="1066"/>
      <c r="AW39" s="1066"/>
      <c r="AX39" s="1066"/>
      <c r="AY39" s="1066"/>
      <c r="AZ39" s="1142"/>
      <c r="BA39" s="1142"/>
      <c r="BB39" s="1142"/>
      <c r="BC39" s="1142"/>
      <c r="BD39" s="1142"/>
      <c r="BE39" s="1132"/>
      <c r="BF39" s="1132"/>
      <c r="BG39" s="1132"/>
      <c r="BH39" s="1132"/>
      <c r="BI39" s="1133"/>
      <c r="BJ39" s="254"/>
      <c r="BK39" s="254"/>
      <c r="BL39" s="254"/>
      <c r="BM39" s="254"/>
      <c r="BN39" s="254"/>
      <c r="BO39" s="267"/>
      <c r="BP39" s="267"/>
      <c r="BQ39" s="264">
        <v>33</v>
      </c>
      <c r="BR39" s="265"/>
      <c r="BS39" s="1114"/>
      <c r="BT39" s="1115"/>
      <c r="BU39" s="1115"/>
      <c r="BV39" s="1115"/>
      <c r="BW39" s="1115"/>
      <c r="BX39" s="1115"/>
      <c r="BY39" s="1115"/>
      <c r="BZ39" s="1115"/>
      <c r="CA39" s="1115"/>
      <c r="CB39" s="1115"/>
      <c r="CC39" s="1115"/>
      <c r="CD39" s="1115"/>
      <c r="CE39" s="1115"/>
      <c r="CF39" s="1115"/>
      <c r="CG39" s="1116"/>
      <c r="CH39" s="1089"/>
      <c r="CI39" s="1090"/>
      <c r="CJ39" s="1090"/>
      <c r="CK39" s="1090"/>
      <c r="CL39" s="1091"/>
      <c r="CM39" s="1089"/>
      <c r="CN39" s="1090"/>
      <c r="CO39" s="1090"/>
      <c r="CP39" s="1090"/>
      <c r="CQ39" s="1091"/>
      <c r="CR39" s="1089"/>
      <c r="CS39" s="1090"/>
      <c r="CT39" s="1090"/>
      <c r="CU39" s="1090"/>
      <c r="CV39" s="1091"/>
      <c r="CW39" s="1089"/>
      <c r="CX39" s="1090"/>
      <c r="CY39" s="1090"/>
      <c r="CZ39" s="1090"/>
      <c r="DA39" s="1091"/>
      <c r="DB39" s="1089"/>
      <c r="DC39" s="1090"/>
      <c r="DD39" s="1090"/>
      <c r="DE39" s="1090"/>
      <c r="DF39" s="1091"/>
      <c r="DG39" s="1089"/>
      <c r="DH39" s="1090"/>
      <c r="DI39" s="1090"/>
      <c r="DJ39" s="1090"/>
      <c r="DK39" s="1091"/>
      <c r="DL39" s="1089"/>
      <c r="DM39" s="1090"/>
      <c r="DN39" s="1090"/>
      <c r="DO39" s="1090"/>
      <c r="DP39" s="1091"/>
      <c r="DQ39" s="1089"/>
      <c r="DR39" s="1090"/>
      <c r="DS39" s="1090"/>
      <c r="DT39" s="1090"/>
      <c r="DU39" s="1091"/>
      <c r="DV39" s="1092"/>
      <c r="DW39" s="1093"/>
      <c r="DX39" s="1093"/>
      <c r="DY39" s="1093"/>
      <c r="DZ39" s="1094"/>
      <c r="EA39" s="248"/>
    </row>
    <row r="40" spans="1:131" s="249" customFormat="1" ht="26.25" customHeight="1">
      <c r="A40" s="263">
        <v>13</v>
      </c>
      <c r="B40" s="1137"/>
      <c r="C40" s="1138"/>
      <c r="D40" s="1138"/>
      <c r="E40" s="1138"/>
      <c r="F40" s="1138"/>
      <c r="G40" s="1138"/>
      <c r="H40" s="1138"/>
      <c r="I40" s="1138"/>
      <c r="J40" s="1138"/>
      <c r="K40" s="1138"/>
      <c r="L40" s="1138"/>
      <c r="M40" s="1138"/>
      <c r="N40" s="1138"/>
      <c r="O40" s="1138"/>
      <c r="P40" s="1139"/>
      <c r="Q40" s="1143"/>
      <c r="R40" s="1144"/>
      <c r="S40" s="1144"/>
      <c r="T40" s="1144"/>
      <c r="U40" s="1144"/>
      <c r="V40" s="1144"/>
      <c r="W40" s="1144"/>
      <c r="X40" s="1144"/>
      <c r="Y40" s="1144"/>
      <c r="Z40" s="1144"/>
      <c r="AA40" s="1144"/>
      <c r="AB40" s="1144"/>
      <c r="AC40" s="1144"/>
      <c r="AD40" s="1144"/>
      <c r="AE40" s="1145"/>
      <c r="AF40" s="1119"/>
      <c r="AG40" s="1120"/>
      <c r="AH40" s="1120"/>
      <c r="AI40" s="1120"/>
      <c r="AJ40" s="1121"/>
      <c r="AK40" s="1146"/>
      <c r="AL40" s="1066"/>
      <c r="AM40" s="1066"/>
      <c r="AN40" s="1066"/>
      <c r="AO40" s="1066"/>
      <c r="AP40" s="1066"/>
      <c r="AQ40" s="1066"/>
      <c r="AR40" s="1066"/>
      <c r="AS40" s="1066"/>
      <c r="AT40" s="1066"/>
      <c r="AU40" s="1066"/>
      <c r="AV40" s="1066"/>
      <c r="AW40" s="1066"/>
      <c r="AX40" s="1066"/>
      <c r="AY40" s="1066"/>
      <c r="AZ40" s="1142"/>
      <c r="BA40" s="1142"/>
      <c r="BB40" s="1142"/>
      <c r="BC40" s="1142"/>
      <c r="BD40" s="1142"/>
      <c r="BE40" s="1132"/>
      <c r="BF40" s="1132"/>
      <c r="BG40" s="1132"/>
      <c r="BH40" s="1132"/>
      <c r="BI40" s="1133"/>
      <c r="BJ40" s="254"/>
      <c r="BK40" s="254"/>
      <c r="BL40" s="254"/>
      <c r="BM40" s="254"/>
      <c r="BN40" s="254"/>
      <c r="BO40" s="267"/>
      <c r="BP40" s="267"/>
      <c r="BQ40" s="264">
        <v>34</v>
      </c>
      <c r="BR40" s="265"/>
      <c r="BS40" s="1114"/>
      <c r="BT40" s="1115"/>
      <c r="BU40" s="1115"/>
      <c r="BV40" s="1115"/>
      <c r="BW40" s="1115"/>
      <c r="BX40" s="1115"/>
      <c r="BY40" s="1115"/>
      <c r="BZ40" s="1115"/>
      <c r="CA40" s="1115"/>
      <c r="CB40" s="1115"/>
      <c r="CC40" s="1115"/>
      <c r="CD40" s="1115"/>
      <c r="CE40" s="1115"/>
      <c r="CF40" s="1115"/>
      <c r="CG40" s="1116"/>
      <c r="CH40" s="1089"/>
      <c r="CI40" s="1090"/>
      <c r="CJ40" s="1090"/>
      <c r="CK40" s="1090"/>
      <c r="CL40" s="1091"/>
      <c r="CM40" s="1089"/>
      <c r="CN40" s="1090"/>
      <c r="CO40" s="1090"/>
      <c r="CP40" s="1090"/>
      <c r="CQ40" s="1091"/>
      <c r="CR40" s="1089"/>
      <c r="CS40" s="1090"/>
      <c r="CT40" s="1090"/>
      <c r="CU40" s="1090"/>
      <c r="CV40" s="1091"/>
      <c r="CW40" s="1089"/>
      <c r="CX40" s="1090"/>
      <c r="CY40" s="1090"/>
      <c r="CZ40" s="1090"/>
      <c r="DA40" s="1091"/>
      <c r="DB40" s="1089"/>
      <c r="DC40" s="1090"/>
      <c r="DD40" s="1090"/>
      <c r="DE40" s="1090"/>
      <c r="DF40" s="1091"/>
      <c r="DG40" s="1089"/>
      <c r="DH40" s="1090"/>
      <c r="DI40" s="1090"/>
      <c r="DJ40" s="1090"/>
      <c r="DK40" s="1091"/>
      <c r="DL40" s="1089"/>
      <c r="DM40" s="1090"/>
      <c r="DN40" s="1090"/>
      <c r="DO40" s="1090"/>
      <c r="DP40" s="1091"/>
      <c r="DQ40" s="1089"/>
      <c r="DR40" s="1090"/>
      <c r="DS40" s="1090"/>
      <c r="DT40" s="1090"/>
      <c r="DU40" s="1091"/>
      <c r="DV40" s="1092"/>
      <c r="DW40" s="1093"/>
      <c r="DX40" s="1093"/>
      <c r="DY40" s="1093"/>
      <c r="DZ40" s="1094"/>
      <c r="EA40" s="248"/>
    </row>
    <row r="41" spans="1:131" s="249" customFormat="1" ht="26.25" customHeight="1">
      <c r="A41" s="263">
        <v>14</v>
      </c>
      <c r="B41" s="1137"/>
      <c r="C41" s="1138"/>
      <c r="D41" s="1138"/>
      <c r="E41" s="1138"/>
      <c r="F41" s="1138"/>
      <c r="G41" s="1138"/>
      <c r="H41" s="1138"/>
      <c r="I41" s="1138"/>
      <c r="J41" s="1138"/>
      <c r="K41" s="1138"/>
      <c r="L41" s="1138"/>
      <c r="M41" s="1138"/>
      <c r="N41" s="1138"/>
      <c r="O41" s="1138"/>
      <c r="P41" s="1139"/>
      <c r="Q41" s="1143"/>
      <c r="R41" s="1144"/>
      <c r="S41" s="1144"/>
      <c r="T41" s="1144"/>
      <c r="U41" s="1144"/>
      <c r="V41" s="1144"/>
      <c r="W41" s="1144"/>
      <c r="X41" s="1144"/>
      <c r="Y41" s="1144"/>
      <c r="Z41" s="1144"/>
      <c r="AA41" s="1144"/>
      <c r="AB41" s="1144"/>
      <c r="AC41" s="1144"/>
      <c r="AD41" s="1144"/>
      <c r="AE41" s="1145"/>
      <c r="AF41" s="1119"/>
      <c r="AG41" s="1120"/>
      <c r="AH41" s="1120"/>
      <c r="AI41" s="1120"/>
      <c r="AJ41" s="1121"/>
      <c r="AK41" s="1146"/>
      <c r="AL41" s="1066"/>
      <c r="AM41" s="1066"/>
      <c r="AN41" s="1066"/>
      <c r="AO41" s="1066"/>
      <c r="AP41" s="1066"/>
      <c r="AQ41" s="1066"/>
      <c r="AR41" s="1066"/>
      <c r="AS41" s="1066"/>
      <c r="AT41" s="1066"/>
      <c r="AU41" s="1066"/>
      <c r="AV41" s="1066"/>
      <c r="AW41" s="1066"/>
      <c r="AX41" s="1066"/>
      <c r="AY41" s="1066"/>
      <c r="AZ41" s="1142"/>
      <c r="BA41" s="1142"/>
      <c r="BB41" s="1142"/>
      <c r="BC41" s="1142"/>
      <c r="BD41" s="1142"/>
      <c r="BE41" s="1132"/>
      <c r="BF41" s="1132"/>
      <c r="BG41" s="1132"/>
      <c r="BH41" s="1132"/>
      <c r="BI41" s="1133"/>
      <c r="BJ41" s="254"/>
      <c r="BK41" s="254"/>
      <c r="BL41" s="254"/>
      <c r="BM41" s="254"/>
      <c r="BN41" s="254"/>
      <c r="BO41" s="267"/>
      <c r="BP41" s="267"/>
      <c r="BQ41" s="264">
        <v>35</v>
      </c>
      <c r="BR41" s="265"/>
      <c r="BS41" s="1114"/>
      <c r="BT41" s="1115"/>
      <c r="BU41" s="1115"/>
      <c r="BV41" s="1115"/>
      <c r="BW41" s="1115"/>
      <c r="BX41" s="1115"/>
      <c r="BY41" s="1115"/>
      <c r="BZ41" s="1115"/>
      <c r="CA41" s="1115"/>
      <c r="CB41" s="1115"/>
      <c r="CC41" s="1115"/>
      <c r="CD41" s="1115"/>
      <c r="CE41" s="1115"/>
      <c r="CF41" s="1115"/>
      <c r="CG41" s="1116"/>
      <c r="CH41" s="1089"/>
      <c r="CI41" s="1090"/>
      <c r="CJ41" s="1090"/>
      <c r="CK41" s="1090"/>
      <c r="CL41" s="1091"/>
      <c r="CM41" s="1089"/>
      <c r="CN41" s="1090"/>
      <c r="CO41" s="1090"/>
      <c r="CP41" s="1090"/>
      <c r="CQ41" s="1091"/>
      <c r="CR41" s="1089"/>
      <c r="CS41" s="1090"/>
      <c r="CT41" s="1090"/>
      <c r="CU41" s="1090"/>
      <c r="CV41" s="1091"/>
      <c r="CW41" s="1089"/>
      <c r="CX41" s="1090"/>
      <c r="CY41" s="1090"/>
      <c r="CZ41" s="1090"/>
      <c r="DA41" s="1091"/>
      <c r="DB41" s="1089"/>
      <c r="DC41" s="1090"/>
      <c r="DD41" s="1090"/>
      <c r="DE41" s="1090"/>
      <c r="DF41" s="1091"/>
      <c r="DG41" s="1089"/>
      <c r="DH41" s="1090"/>
      <c r="DI41" s="1090"/>
      <c r="DJ41" s="1090"/>
      <c r="DK41" s="1091"/>
      <c r="DL41" s="1089"/>
      <c r="DM41" s="1090"/>
      <c r="DN41" s="1090"/>
      <c r="DO41" s="1090"/>
      <c r="DP41" s="1091"/>
      <c r="DQ41" s="1089"/>
      <c r="DR41" s="1090"/>
      <c r="DS41" s="1090"/>
      <c r="DT41" s="1090"/>
      <c r="DU41" s="1091"/>
      <c r="DV41" s="1092"/>
      <c r="DW41" s="1093"/>
      <c r="DX41" s="1093"/>
      <c r="DY41" s="1093"/>
      <c r="DZ41" s="1094"/>
      <c r="EA41" s="248"/>
    </row>
    <row r="42" spans="1:131" s="249" customFormat="1" ht="26.25" customHeight="1">
      <c r="A42" s="263">
        <v>15</v>
      </c>
      <c r="B42" s="1137"/>
      <c r="C42" s="1138"/>
      <c r="D42" s="1138"/>
      <c r="E42" s="1138"/>
      <c r="F42" s="1138"/>
      <c r="G42" s="1138"/>
      <c r="H42" s="1138"/>
      <c r="I42" s="1138"/>
      <c r="J42" s="1138"/>
      <c r="K42" s="1138"/>
      <c r="L42" s="1138"/>
      <c r="M42" s="1138"/>
      <c r="N42" s="1138"/>
      <c r="O42" s="1138"/>
      <c r="P42" s="1139"/>
      <c r="Q42" s="1143"/>
      <c r="R42" s="1144"/>
      <c r="S42" s="1144"/>
      <c r="T42" s="1144"/>
      <c r="U42" s="1144"/>
      <c r="V42" s="1144"/>
      <c r="W42" s="1144"/>
      <c r="X42" s="1144"/>
      <c r="Y42" s="1144"/>
      <c r="Z42" s="1144"/>
      <c r="AA42" s="1144"/>
      <c r="AB42" s="1144"/>
      <c r="AC42" s="1144"/>
      <c r="AD42" s="1144"/>
      <c r="AE42" s="1145"/>
      <c r="AF42" s="1119"/>
      <c r="AG42" s="1120"/>
      <c r="AH42" s="1120"/>
      <c r="AI42" s="1120"/>
      <c r="AJ42" s="1121"/>
      <c r="AK42" s="1146"/>
      <c r="AL42" s="1066"/>
      <c r="AM42" s="1066"/>
      <c r="AN42" s="1066"/>
      <c r="AO42" s="1066"/>
      <c r="AP42" s="1066"/>
      <c r="AQ42" s="1066"/>
      <c r="AR42" s="1066"/>
      <c r="AS42" s="1066"/>
      <c r="AT42" s="1066"/>
      <c r="AU42" s="1066"/>
      <c r="AV42" s="1066"/>
      <c r="AW42" s="1066"/>
      <c r="AX42" s="1066"/>
      <c r="AY42" s="1066"/>
      <c r="AZ42" s="1142"/>
      <c r="BA42" s="1142"/>
      <c r="BB42" s="1142"/>
      <c r="BC42" s="1142"/>
      <c r="BD42" s="1142"/>
      <c r="BE42" s="1132"/>
      <c r="BF42" s="1132"/>
      <c r="BG42" s="1132"/>
      <c r="BH42" s="1132"/>
      <c r="BI42" s="1133"/>
      <c r="BJ42" s="254"/>
      <c r="BK42" s="254"/>
      <c r="BL42" s="254"/>
      <c r="BM42" s="254"/>
      <c r="BN42" s="254"/>
      <c r="BO42" s="267"/>
      <c r="BP42" s="267"/>
      <c r="BQ42" s="264">
        <v>36</v>
      </c>
      <c r="BR42" s="265"/>
      <c r="BS42" s="1114"/>
      <c r="BT42" s="1115"/>
      <c r="BU42" s="1115"/>
      <c r="BV42" s="1115"/>
      <c r="BW42" s="1115"/>
      <c r="BX42" s="1115"/>
      <c r="BY42" s="1115"/>
      <c r="BZ42" s="1115"/>
      <c r="CA42" s="1115"/>
      <c r="CB42" s="1115"/>
      <c r="CC42" s="1115"/>
      <c r="CD42" s="1115"/>
      <c r="CE42" s="1115"/>
      <c r="CF42" s="1115"/>
      <c r="CG42" s="1116"/>
      <c r="CH42" s="1089"/>
      <c r="CI42" s="1090"/>
      <c r="CJ42" s="1090"/>
      <c r="CK42" s="1090"/>
      <c r="CL42" s="1091"/>
      <c r="CM42" s="1089"/>
      <c r="CN42" s="1090"/>
      <c r="CO42" s="1090"/>
      <c r="CP42" s="1090"/>
      <c r="CQ42" s="1091"/>
      <c r="CR42" s="1089"/>
      <c r="CS42" s="1090"/>
      <c r="CT42" s="1090"/>
      <c r="CU42" s="1090"/>
      <c r="CV42" s="1091"/>
      <c r="CW42" s="1089"/>
      <c r="CX42" s="1090"/>
      <c r="CY42" s="1090"/>
      <c r="CZ42" s="1090"/>
      <c r="DA42" s="1091"/>
      <c r="DB42" s="1089"/>
      <c r="DC42" s="1090"/>
      <c r="DD42" s="1090"/>
      <c r="DE42" s="1090"/>
      <c r="DF42" s="1091"/>
      <c r="DG42" s="1089"/>
      <c r="DH42" s="1090"/>
      <c r="DI42" s="1090"/>
      <c r="DJ42" s="1090"/>
      <c r="DK42" s="1091"/>
      <c r="DL42" s="1089"/>
      <c r="DM42" s="1090"/>
      <c r="DN42" s="1090"/>
      <c r="DO42" s="1090"/>
      <c r="DP42" s="1091"/>
      <c r="DQ42" s="1089"/>
      <c r="DR42" s="1090"/>
      <c r="DS42" s="1090"/>
      <c r="DT42" s="1090"/>
      <c r="DU42" s="1091"/>
      <c r="DV42" s="1092"/>
      <c r="DW42" s="1093"/>
      <c r="DX42" s="1093"/>
      <c r="DY42" s="1093"/>
      <c r="DZ42" s="1094"/>
      <c r="EA42" s="248"/>
    </row>
    <row r="43" spans="1:131" s="249" customFormat="1" ht="26.25" customHeight="1">
      <c r="A43" s="263">
        <v>16</v>
      </c>
      <c r="B43" s="1137"/>
      <c r="C43" s="1138"/>
      <c r="D43" s="1138"/>
      <c r="E43" s="1138"/>
      <c r="F43" s="1138"/>
      <c r="G43" s="1138"/>
      <c r="H43" s="1138"/>
      <c r="I43" s="1138"/>
      <c r="J43" s="1138"/>
      <c r="K43" s="1138"/>
      <c r="L43" s="1138"/>
      <c r="M43" s="1138"/>
      <c r="N43" s="1138"/>
      <c r="O43" s="1138"/>
      <c r="P43" s="1139"/>
      <c r="Q43" s="1143"/>
      <c r="R43" s="1144"/>
      <c r="S43" s="1144"/>
      <c r="T43" s="1144"/>
      <c r="U43" s="1144"/>
      <c r="V43" s="1144"/>
      <c r="W43" s="1144"/>
      <c r="X43" s="1144"/>
      <c r="Y43" s="1144"/>
      <c r="Z43" s="1144"/>
      <c r="AA43" s="1144"/>
      <c r="AB43" s="1144"/>
      <c r="AC43" s="1144"/>
      <c r="AD43" s="1144"/>
      <c r="AE43" s="1145"/>
      <c r="AF43" s="1119"/>
      <c r="AG43" s="1120"/>
      <c r="AH43" s="1120"/>
      <c r="AI43" s="1120"/>
      <c r="AJ43" s="1121"/>
      <c r="AK43" s="1146"/>
      <c r="AL43" s="1066"/>
      <c r="AM43" s="1066"/>
      <c r="AN43" s="1066"/>
      <c r="AO43" s="1066"/>
      <c r="AP43" s="1066"/>
      <c r="AQ43" s="1066"/>
      <c r="AR43" s="1066"/>
      <c r="AS43" s="1066"/>
      <c r="AT43" s="1066"/>
      <c r="AU43" s="1066"/>
      <c r="AV43" s="1066"/>
      <c r="AW43" s="1066"/>
      <c r="AX43" s="1066"/>
      <c r="AY43" s="1066"/>
      <c r="AZ43" s="1142"/>
      <c r="BA43" s="1142"/>
      <c r="BB43" s="1142"/>
      <c r="BC43" s="1142"/>
      <c r="BD43" s="1142"/>
      <c r="BE43" s="1132"/>
      <c r="BF43" s="1132"/>
      <c r="BG43" s="1132"/>
      <c r="BH43" s="1132"/>
      <c r="BI43" s="1133"/>
      <c r="BJ43" s="254"/>
      <c r="BK43" s="254"/>
      <c r="BL43" s="254"/>
      <c r="BM43" s="254"/>
      <c r="BN43" s="254"/>
      <c r="BO43" s="267"/>
      <c r="BP43" s="267"/>
      <c r="BQ43" s="264">
        <v>37</v>
      </c>
      <c r="BR43" s="265"/>
      <c r="BS43" s="1114"/>
      <c r="BT43" s="1115"/>
      <c r="BU43" s="1115"/>
      <c r="BV43" s="1115"/>
      <c r="BW43" s="1115"/>
      <c r="BX43" s="1115"/>
      <c r="BY43" s="1115"/>
      <c r="BZ43" s="1115"/>
      <c r="CA43" s="1115"/>
      <c r="CB43" s="1115"/>
      <c r="CC43" s="1115"/>
      <c r="CD43" s="1115"/>
      <c r="CE43" s="1115"/>
      <c r="CF43" s="1115"/>
      <c r="CG43" s="1116"/>
      <c r="CH43" s="1089"/>
      <c r="CI43" s="1090"/>
      <c r="CJ43" s="1090"/>
      <c r="CK43" s="1090"/>
      <c r="CL43" s="1091"/>
      <c r="CM43" s="1089"/>
      <c r="CN43" s="1090"/>
      <c r="CO43" s="1090"/>
      <c r="CP43" s="1090"/>
      <c r="CQ43" s="1091"/>
      <c r="CR43" s="1089"/>
      <c r="CS43" s="1090"/>
      <c r="CT43" s="1090"/>
      <c r="CU43" s="1090"/>
      <c r="CV43" s="1091"/>
      <c r="CW43" s="1089"/>
      <c r="CX43" s="1090"/>
      <c r="CY43" s="1090"/>
      <c r="CZ43" s="1090"/>
      <c r="DA43" s="1091"/>
      <c r="DB43" s="1089"/>
      <c r="DC43" s="1090"/>
      <c r="DD43" s="1090"/>
      <c r="DE43" s="1090"/>
      <c r="DF43" s="1091"/>
      <c r="DG43" s="1089"/>
      <c r="DH43" s="1090"/>
      <c r="DI43" s="1090"/>
      <c r="DJ43" s="1090"/>
      <c r="DK43" s="1091"/>
      <c r="DL43" s="1089"/>
      <c r="DM43" s="1090"/>
      <c r="DN43" s="1090"/>
      <c r="DO43" s="1090"/>
      <c r="DP43" s="1091"/>
      <c r="DQ43" s="1089"/>
      <c r="DR43" s="1090"/>
      <c r="DS43" s="1090"/>
      <c r="DT43" s="1090"/>
      <c r="DU43" s="1091"/>
      <c r="DV43" s="1092"/>
      <c r="DW43" s="1093"/>
      <c r="DX43" s="1093"/>
      <c r="DY43" s="1093"/>
      <c r="DZ43" s="1094"/>
      <c r="EA43" s="248"/>
    </row>
    <row r="44" spans="1:131" s="249" customFormat="1" ht="26.25" customHeight="1">
      <c r="A44" s="263">
        <v>17</v>
      </c>
      <c r="B44" s="1137"/>
      <c r="C44" s="1138"/>
      <c r="D44" s="1138"/>
      <c r="E44" s="1138"/>
      <c r="F44" s="1138"/>
      <c r="G44" s="1138"/>
      <c r="H44" s="1138"/>
      <c r="I44" s="1138"/>
      <c r="J44" s="1138"/>
      <c r="K44" s="1138"/>
      <c r="L44" s="1138"/>
      <c r="M44" s="1138"/>
      <c r="N44" s="1138"/>
      <c r="O44" s="1138"/>
      <c r="P44" s="1139"/>
      <c r="Q44" s="1143"/>
      <c r="R44" s="1144"/>
      <c r="S44" s="1144"/>
      <c r="T44" s="1144"/>
      <c r="U44" s="1144"/>
      <c r="V44" s="1144"/>
      <c r="W44" s="1144"/>
      <c r="X44" s="1144"/>
      <c r="Y44" s="1144"/>
      <c r="Z44" s="1144"/>
      <c r="AA44" s="1144"/>
      <c r="AB44" s="1144"/>
      <c r="AC44" s="1144"/>
      <c r="AD44" s="1144"/>
      <c r="AE44" s="1145"/>
      <c r="AF44" s="1119"/>
      <c r="AG44" s="1120"/>
      <c r="AH44" s="1120"/>
      <c r="AI44" s="1120"/>
      <c r="AJ44" s="1121"/>
      <c r="AK44" s="1146"/>
      <c r="AL44" s="1066"/>
      <c r="AM44" s="1066"/>
      <c r="AN44" s="1066"/>
      <c r="AO44" s="1066"/>
      <c r="AP44" s="1066"/>
      <c r="AQ44" s="1066"/>
      <c r="AR44" s="1066"/>
      <c r="AS44" s="1066"/>
      <c r="AT44" s="1066"/>
      <c r="AU44" s="1066"/>
      <c r="AV44" s="1066"/>
      <c r="AW44" s="1066"/>
      <c r="AX44" s="1066"/>
      <c r="AY44" s="1066"/>
      <c r="AZ44" s="1142"/>
      <c r="BA44" s="1142"/>
      <c r="BB44" s="1142"/>
      <c r="BC44" s="1142"/>
      <c r="BD44" s="1142"/>
      <c r="BE44" s="1132"/>
      <c r="BF44" s="1132"/>
      <c r="BG44" s="1132"/>
      <c r="BH44" s="1132"/>
      <c r="BI44" s="1133"/>
      <c r="BJ44" s="254"/>
      <c r="BK44" s="254"/>
      <c r="BL44" s="254"/>
      <c r="BM44" s="254"/>
      <c r="BN44" s="254"/>
      <c r="BO44" s="267"/>
      <c r="BP44" s="267"/>
      <c r="BQ44" s="264">
        <v>38</v>
      </c>
      <c r="BR44" s="265"/>
      <c r="BS44" s="1114"/>
      <c r="BT44" s="1115"/>
      <c r="BU44" s="1115"/>
      <c r="BV44" s="1115"/>
      <c r="BW44" s="1115"/>
      <c r="BX44" s="1115"/>
      <c r="BY44" s="1115"/>
      <c r="BZ44" s="1115"/>
      <c r="CA44" s="1115"/>
      <c r="CB44" s="1115"/>
      <c r="CC44" s="1115"/>
      <c r="CD44" s="1115"/>
      <c r="CE44" s="1115"/>
      <c r="CF44" s="1115"/>
      <c r="CG44" s="1116"/>
      <c r="CH44" s="1089"/>
      <c r="CI44" s="1090"/>
      <c r="CJ44" s="1090"/>
      <c r="CK44" s="1090"/>
      <c r="CL44" s="1091"/>
      <c r="CM44" s="1089"/>
      <c r="CN44" s="1090"/>
      <c r="CO44" s="1090"/>
      <c r="CP44" s="1090"/>
      <c r="CQ44" s="1091"/>
      <c r="CR44" s="1089"/>
      <c r="CS44" s="1090"/>
      <c r="CT44" s="1090"/>
      <c r="CU44" s="1090"/>
      <c r="CV44" s="1091"/>
      <c r="CW44" s="1089"/>
      <c r="CX44" s="1090"/>
      <c r="CY44" s="1090"/>
      <c r="CZ44" s="1090"/>
      <c r="DA44" s="1091"/>
      <c r="DB44" s="1089"/>
      <c r="DC44" s="1090"/>
      <c r="DD44" s="1090"/>
      <c r="DE44" s="1090"/>
      <c r="DF44" s="1091"/>
      <c r="DG44" s="1089"/>
      <c r="DH44" s="1090"/>
      <c r="DI44" s="1090"/>
      <c r="DJ44" s="1090"/>
      <c r="DK44" s="1091"/>
      <c r="DL44" s="1089"/>
      <c r="DM44" s="1090"/>
      <c r="DN44" s="1090"/>
      <c r="DO44" s="1090"/>
      <c r="DP44" s="1091"/>
      <c r="DQ44" s="1089"/>
      <c r="DR44" s="1090"/>
      <c r="DS44" s="1090"/>
      <c r="DT44" s="1090"/>
      <c r="DU44" s="1091"/>
      <c r="DV44" s="1092"/>
      <c r="DW44" s="1093"/>
      <c r="DX44" s="1093"/>
      <c r="DY44" s="1093"/>
      <c r="DZ44" s="1094"/>
      <c r="EA44" s="248"/>
    </row>
    <row r="45" spans="1:131" s="249" customFormat="1" ht="26.25" customHeight="1">
      <c r="A45" s="263">
        <v>18</v>
      </c>
      <c r="B45" s="1137"/>
      <c r="C45" s="1138"/>
      <c r="D45" s="1138"/>
      <c r="E45" s="1138"/>
      <c r="F45" s="1138"/>
      <c r="G45" s="1138"/>
      <c r="H45" s="1138"/>
      <c r="I45" s="1138"/>
      <c r="J45" s="1138"/>
      <c r="K45" s="1138"/>
      <c r="L45" s="1138"/>
      <c r="M45" s="1138"/>
      <c r="N45" s="1138"/>
      <c r="O45" s="1138"/>
      <c r="P45" s="1139"/>
      <c r="Q45" s="1143"/>
      <c r="R45" s="1144"/>
      <c r="S45" s="1144"/>
      <c r="T45" s="1144"/>
      <c r="U45" s="1144"/>
      <c r="V45" s="1144"/>
      <c r="W45" s="1144"/>
      <c r="X45" s="1144"/>
      <c r="Y45" s="1144"/>
      <c r="Z45" s="1144"/>
      <c r="AA45" s="1144"/>
      <c r="AB45" s="1144"/>
      <c r="AC45" s="1144"/>
      <c r="AD45" s="1144"/>
      <c r="AE45" s="1145"/>
      <c r="AF45" s="1119"/>
      <c r="AG45" s="1120"/>
      <c r="AH45" s="1120"/>
      <c r="AI45" s="1120"/>
      <c r="AJ45" s="1121"/>
      <c r="AK45" s="1146"/>
      <c r="AL45" s="1066"/>
      <c r="AM45" s="1066"/>
      <c r="AN45" s="1066"/>
      <c r="AO45" s="1066"/>
      <c r="AP45" s="1066"/>
      <c r="AQ45" s="1066"/>
      <c r="AR45" s="1066"/>
      <c r="AS45" s="1066"/>
      <c r="AT45" s="1066"/>
      <c r="AU45" s="1066"/>
      <c r="AV45" s="1066"/>
      <c r="AW45" s="1066"/>
      <c r="AX45" s="1066"/>
      <c r="AY45" s="1066"/>
      <c r="AZ45" s="1142"/>
      <c r="BA45" s="1142"/>
      <c r="BB45" s="1142"/>
      <c r="BC45" s="1142"/>
      <c r="BD45" s="1142"/>
      <c r="BE45" s="1132"/>
      <c r="BF45" s="1132"/>
      <c r="BG45" s="1132"/>
      <c r="BH45" s="1132"/>
      <c r="BI45" s="1133"/>
      <c r="BJ45" s="254"/>
      <c r="BK45" s="254"/>
      <c r="BL45" s="254"/>
      <c r="BM45" s="254"/>
      <c r="BN45" s="254"/>
      <c r="BO45" s="267"/>
      <c r="BP45" s="267"/>
      <c r="BQ45" s="264">
        <v>39</v>
      </c>
      <c r="BR45" s="265"/>
      <c r="BS45" s="1114"/>
      <c r="BT45" s="1115"/>
      <c r="BU45" s="1115"/>
      <c r="BV45" s="1115"/>
      <c r="BW45" s="1115"/>
      <c r="BX45" s="1115"/>
      <c r="BY45" s="1115"/>
      <c r="BZ45" s="1115"/>
      <c r="CA45" s="1115"/>
      <c r="CB45" s="1115"/>
      <c r="CC45" s="1115"/>
      <c r="CD45" s="1115"/>
      <c r="CE45" s="1115"/>
      <c r="CF45" s="1115"/>
      <c r="CG45" s="1116"/>
      <c r="CH45" s="1089"/>
      <c r="CI45" s="1090"/>
      <c r="CJ45" s="1090"/>
      <c r="CK45" s="1090"/>
      <c r="CL45" s="1091"/>
      <c r="CM45" s="1089"/>
      <c r="CN45" s="1090"/>
      <c r="CO45" s="1090"/>
      <c r="CP45" s="1090"/>
      <c r="CQ45" s="1091"/>
      <c r="CR45" s="1089"/>
      <c r="CS45" s="1090"/>
      <c r="CT45" s="1090"/>
      <c r="CU45" s="1090"/>
      <c r="CV45" s="1091"/>
      <c r="CW45" s="1089"/>
      <c r="CX45" s="1090"/>
      <c r="CY45" s="1090"/>
      <c r="CZ45" s="1090"/>
      <c r="DA45" s="1091"/>
      <c r="DB45" s="1089"/>
      <c r="DC45" s="1090"/>
      <c r="DD45" s="1090"/>
      <c r="DE45" s="1090"/>
      <c r="DF45" s="1091"/>
      <c r="DG45" s="1089"/>
      <c r="DH45" s="1090"/>
      <c r="DI45" s="1090"/>
      <c r="DJ45" s="1090"/>
      <c r="DK45" s="1091"/>
      <c r="DL45" s="1089"/>
      <c r="DM45" s="1090"/>
      <c r="DN45" s="1090"/>
      <c r="DO45" s="1090"/>
      <c r="DP45" s="1091"/>
      <c r="DQ45" s="1089"/>
      <c r="DR45" s="1090"/>
      <c r="DS45" s="1090"/>
      <c r="DT45" s="1090"/>
      <c r="DU45" s="1091"/>
      <c r="DV45" s="1092"/>
      <c r="DW45" s="1093"/>
      <c r="DX45" s="1093"/>
      <c r="DY45" s="1093"/>
      <c r="DZ45" s="1094"/>
      <c r="EA45" s="248"/>
    </row>
    <row r="46" spans="1:131" s="249" customFormat="1" ht="26.25" customHeight="1">
      <c r="A46" s="263">
        <v>19</v>
      </c>
      <c r="B46" s="1137"/>
      <c r="C46" s="1138"/>
      <c r="D46" s="1138"/>
      <c r="E46" s="1138"/>
      <c r="F46" s="1138"/>
      <c r="G46" s="1138"/>
      <c r="H46" s="1138"/>
      <c r="I46" s="1138"/>
      <c r="J46" s="1138"/>
      <c r="K46" s="1138"/>
      <c r="L46" s="1138"/>
      <c r="M46" s="1138"/>
      <c r="N46" s="1138"/>
      <c r="O46" s="1138"/>
      <c r="P46" s="1139"/>
      <c r="Q46" s="1143"/>
      <c r="R46" s="1144"/>
      <c r="S46" s="1144"/>
      <c r="T46" s="1144"/>
      <c r="U46" s="1144"/>
      <c r="V46" s="1144"/>
      <c r="W46" s="1144"/>
      <c r="X46" s="1144"/>
      <c r="Y46" s="1144"/>
      <c r="Z46" s="1144"/>
      <c r="AA46" s="1144"/>
      <c r="AB46" s="1144"/>
      <c r="AC46" s="1144"/>
      <c r="AD46" s="1144"/>
      <c r="AE46" s="1145"/>
      <c r="AF46" s="1119"/>
      <c r="AG46" s="1120"/>
      <c r="AH46" s="1120"/>
      <c r="AI46" s="1120"/>
      <c r="AJ46" s="1121"/>
      <c r="AK46" s="1146"/>
      <c r="AL46" s="1066"/>
      <c r="AM46" s="1066"/>
      <c r="AN46" s="1066"/>
      <c r="AO46" s="1066"/>
      <c r="AP46" s="1066"/>
      <c r="AQ46" s="1066"/>
      <c r="AR46" s="1066"/>
      <c r="AS46" s="1066"/>
      <c r="AT46" s="1066"/>
      <c r="AU46" s="1066"/>
      <c r="AV46" s="1066"/>
      <c r="AW46" s="1066"/>
      <c r="AX46" s="1066"/>
      <c r="AY46" s="1066"/>
      <c r="AZ46" s="1142"/>
      <c r="BA46" s="1142"/>
      <c r="BB46" s="1142"/>
      <c r="BC46" s="1142"/>
      <c r="BD46" s="1142"/>
      <c r="BE46" s="1132"/>
      <c r="BF46" s="1132"/>
      <c r="BG46" s="1132"/>
      <c r="BH46" s="1132"/>
      <c r="BI46" s="1133"/>
      <c r="BJ46" s="254"/>
      <c r="BK46" s="254"/>
      <c r="BL46" s="254"/>
      <c r="BM46" s="254"/>
      <c r="BN46" s="254"/>
      <c r="BO46" s="267"/>
      <c r="BP46" s="267"/>
      <c r="BQ46" s="264">
        <v>40</v>
      </c>
      <c r="BR46" s="265"/>
      <c r="BS46" s="1114"/>
      <c r="BT46" s="1115"/>
      <c r="BU46" s="1115"/>
      <c r="BV46" s="1115"/>
      <c r="BW46" s="1115"/>
      <c r="BX46" s="1115"/>
      <c r="BY46" s="1115"/>
      <c r="BZ46" s="1115"/>
      <c r="CA46" s="1115"/>
      <c r="CB46" s="1115"/>
      <c r="CC46" s="1115"/>
      <c r="CD46" s="1115"/>
      <c r="CE46" s="1115"/>
      <c r="CF46" s="1115"/>
      <c r="CG46" s="1116"/>
      <c r="CH46" s="1089"/>
      <c r="CI46" s="1090"/>
      <c r="CJ46" s="1090"/>
      <c r="CK46" s="1090"/>
      <c r="CL46" s="1091"/>
      <c r="CM46" s="1089"/>
      <c r="CN46" s="1090"/>
      <c r="CO46" s="1090"/>
      <c r="CP46" s="1090"/>
      <c r="CQ46" s="1091"/>
      <c r="CR46" s="1089"/>
      <c r="CS46" s="1090"/>
      <c r="CT46" s="1090"/>
      <c r="CU46" s="1090"/>
      <c r="CV46" s="1091"/>
      <c r="CW46" s="1089"/>
      <c r="CX46" s="1090"/>
      <c r="CY46" s="1090"/>
      <c r="CZ46" s="1090"/>
      <c r="DA46" s="1091"/>
      <c r="DB46" s="1089"/>
      <c r="DC46" s="1090"/>
      <c r="DD46" s="1090"/>
      <c r="DE46" s="1090"/>
      <c r="DF46" s="1091"/>
      <c r="DG46" s="1089"/>
      <c r="DH46" s="1090"/>
      <c r="DI46" s="1090"/>
      <c r="DJ46" s="1090"/>
      <c r="DK46" s="1091"/>
      <c r="DL46" s="1089"/>
      <c r="DM46" s="1090"/>
      <c r="DN46" s="1090"/>
      <c r="DO46" s="1090"/>
      <c r="DP46" s="1091"/>
      <c r="DQ46" s="1089"/>
      <c r="DR46" s="1090"/>
      <c r="DS46" s="1090"/>
      <c r="DT46" s="1090"/>
      <c r="DU46" s="1091"/>
      <c r="DV46" s="1092"/>
      <c r="DW46" s="1093"/>
      <c r="DX46" s="1093"/>
      <c r="DY46" s="1093"/>
      <c r="DZ46" s="1094"/>
      <c r="EA46" s="248"/>
    </row>
    <row r="47" spans="1:131" s="249" customFormat="1" ht="26.25" customHeight="1">
      <c r="A47" s="263">
        <v>20</v>
      </c>
      <c r="B47" s="1137"/>
      <c r="C47" s="1138"/>
      <c r="D47" s="1138"/>
      <c r="E47" s="1138"/>
      <c r="F47" s="1138"/>
      <c r="G47" s="1138"/>
      <c r="H47" s="1138"/>
      <c r="I47" s="1138"/>
      <c r="J47" s="1138"/>
      <c r="K47" s="1138"/>
      <c r="L47" s="1138"/>
      <c r="M47" s="1138"/>
      <c r="N47" s="1138"/>
      <c r="O47" s="1138"/>
      <c r="P47" s="1139"/>
      <c r="Q47" s="1143"/>
      <c r="R47" s="1144"/>
      <c r="S47" s="1144"/>
      <c r="T47" s="1144"/>
      <c r="U47" s="1144"/>
      <c r="V47" s="1144"/>
      <c r="W47" s="1144"/>
      <c r="X47" s="1144"/>
      <c r="Y47" s="1144"/>
      <c r="Z47" s="1144"/>
      <c r="AA47" s="1144"/>
      <c r="AB47" s="1144"/>
      <c r="AC47" s="1144"/>
      <c r="AD47" s="1144"/>
      <c r="AE47" s="1145"/>
      <c r="AF47" s="1119"/>
      <c r="AG47" s="1120"/>
      <c r="AH47" s="1120"/>
      <c r="AI47" s="1120"/>
      <c r="AJ47" s="1121"/>
      <c r="AK47" s="1146"/>
      <c r="AL47" s="1066"/>
      <c r="AM47" s="1066"/>
      <c r="AN47" s="1066"/>
      <c r="AO47" s="1066"/>
      <c r="AP47" s="1066"/>
      <c r="AQ47" s="1066"/>
      <c r="AR47" s="1066"/>
      <c r="AS47" s="1066"/>
      <c r="AT47" s="1066"/>
      <c r="AU47" s="1066"/>
      <c r="AV47" s="1066"/>
      <c r="AW47" s="1066"/>
      <c r="AX47" s="1066"/>
      <c r="AY47" s="1066"/>
      <c r="AZ47" s="1142"/>
      <c r="BA47" s="1142"/>
      <c r="BB47" s="1142"/>
      <c r="BC47" s="1142"/>
      <c r="BD47" s="1142"/>
      <c r="BE47" s="1132"/>
      <c r="BF47" s="1132"/>
      <c r="BG47" s="1132"/>
      <c r="BH47" s="1132"/>
      <c r="BI47" s="1133"/>
      <c r="BJ47" s="254"/>
      <c r="BK47" s="254"/>
      <c r="BL47" s="254"/>
      <c r="BM47" s="254"/>
      <c r="BN47" s="254"/>
      <c r="BO47" s="267"/>
      <c r="BP47" s="267"/>
      <c r="BQ47" s="264">
        <v>41</v>
      </c>
      <c r="BR47" s="265"/>
      <c r="BS47" s="1114"/>
      <c r="BT47" s="1115"/>
      <c r="BU47" s="1115"/>
      <c r="BV47" s="1115"/>
      <c r="BW47" s="1115"/>
      <c r="BX47" s="1115"/>
      <c r="BY47" s="1115"/>
      <c r="BZ47" s="1115"/>
      <c r="CA47" s="1115"/>
      <c r="CB47" s="1115"/>
      <c r="CC47" s="1115"/>
      <c r="CD47" s="1115"/>
      <c r="CE47" s="1115"/>
      <c r="CF47" s="1115"/>
      <c r="CG47" s="1116"/>
      <c r="CH47" s="1089"/>
      <c r="CI47" s="1090"/>
      <c r="CJ47" s="1090"/>
      <c r="CK47" s="1090"/>
      <c r="CL47" s="1091"/>
      <c r="CM47" s="1089"/>
      <c r="CN47" s="1090"/>
      <c r="CO47" s="1090"/>
      <c r="CP47" s="1090"/>
      <c r="CQ47" s="1091"/>
      <c r="CR47" s="1089"/>
      <c r="CS47" s="1090"/>
      <c r="CT47" s="1090"/>
      <c r="CU47" s="1090"/>
      <c r="CV47" s="1091"/>
      <c r="CW47" s="1089"/>
      <c r="CX47" s="1090"/>
      <c r="CY47" s="1090"/>
      <c r="CZ47" s="1090"/>
      <c r="DA47" s="1091"/>
      <c r="DB47" s="1089"/>
      <c r="DC47" s="1090"/>
      <c r="DD47" s="1090"/>
      <c r="DE47" s="1090"/>
      <c r="DF47" s="1091"/>
      <c r="DG47" s="1089"/>
      <c r="DH47" s="1090"/>
      <c r="DI47" s="1090"/>
      <c r="DJ47" s="1090"/>
      <c r="DK47" s="1091"/>
      <c r="DL47" s="1089"/>
      <c r="DM47" s="1090"/>
      <c r="DN47" s="1090"/>
      <c r="DO47" s="1090"/>
      <c r="DP47" s="1091"/>
      <c r="DQ47" s="1089"/>
      <c r="DR47" s="1090"/>
      <c r="DS47" s="1090"/>
      <c r="DT47" s="1090"/>
      <c r="DU47" s="1091"/>
      <c r="DV47" s="1092"/>
      <c r="DW47" s="1093"/>
      <c r="DX47" s="1093"/>
      <c r="DY47" s="1093"/>
      <c r="DZ47" s="1094"/>
      <c r="EA47" s="248"/>
    </row>
    <row r="48" spans="1:131" s="249" customFormat="1" ht="26.25" customHeight="1">
      <c r="A48" s="263">
        <v>21</v>
      </c>
      <c r="B48" s="1137"/>
      <c r="C48" s="1138"/>
      <c r="D48" s="1138"/>
      <c r="E48" s="1138"/>
      <c r="F48" s="1138"/>
      <c r="G48" s="1138"/>
      <c r="H48" s="1138"/>
      <c r="I48" s="1138"/>
      <c r="J48" s="1138"/>
      <c r="K48" s="1138"/>
      <c r="L48" s="1138"/>
      <c r="M48" s="1138"/>
      <c r="N48" s="1138"/>
      <c r="O48" s="1138"/>
      <c r="P48" s="1139"/>
      <c r="Q48" s="1143"/>
      <c r="R48" s="1144"/>
      <c r="S48" s="1144"/>
      <c r="T48" s="1144"/>
      <c r="U48" s="1144"/>
      <c r="V48" s="1144"/>
      <c r="W48" s="1144"/>
      <c r="X48" s="1144"/>
      <c r="Y48" s="1144"/>
      <c r="Z48" s="1144"/>
      <c r="AA48" s="1144"/>
      <c r="AB48" s="1144"/>
      <c r="AC48" s="1144"/>
      <c r="AD48" s="1144"/>
      <c r="AE48" s="1145"/>
      <c r="AF48" s="1119"/>
      <c r="AG48" s="1120"/>
      <c r="AH48" s="1120"/>
      <c r="AI48" s="1120"/>
      <c r="AJ48" s="1121"/>
      <c r="AK48" s="1146"/>
      <c r="AL48" s="1066"/>
      <c r="AM48" s="1066"/>
      <c r="AN48" s="1066"/>
      <c r="AO48" s="1066"/>
      <c r="AP48" s="1066"/>
      <c r="AQ48" s="1066"/>
      <c r="AR48" s="1066"/>
      <c r="AS48" s="1066"/>
      <c r="AT48" s="1066"/>
      <c r="AU48" s="1066"/>
      <c r="AV48" s="1066"/>
      <c r="AW48" s="1066"/>
      <c r="AX48" s="1066"/>
      <c r="AY48" s="1066"/>
      <c r="AZ48" s="1142"/>
      <c r="BA48" s="1142"/>
      <c r="BB48" s="1142"/>
      <c r="BC48" s="1142"/>
      <c r="BD48" s="1142"/>
      <c r="BE48" s="1132"/>
      <c r="BF48" s="1132"/>
      <c r="BG48" s="1132"/>
      <c r="BH48" s="1132"/>
      <c r="BI48" s="1133"/>
      <c r="BJ48" s="254"/>
      <c r="BK48" s="254"/>
      <c r="BL48" s="254"/>
      <c r="BM48" s="254"/>
      <c r="BN48" s="254"/>
      <c r="BO48" s="267"/>
      <c r="BP48" s="267"/>
      <c r="BQ48" s="264">
        <v>42</v>
      </c>
      <c r="BR48" s="265"/>
      <c r="BS48" s="1114"/>
      <c r="BT48" s="1115"/>
      <c r="BU48" s="1115"/>
      <c r="BV48" s="1115"/>
      <c r="BW48" s="1115"/>
      <c r="BX48" s="1115"/>
      <c r="BY48" s="1115"/>
      <c r="BZ48" s="1115"/>
      <c r="CA48" s="1115"/>
      <c r="CB48" s="1115"/>
      <c r="CC48" s="1115"/>
      <c r="CD48" s="1115"/>
      <c r="CE48" s="1115"/>
      <c r="CF48" s="1115"/>
      <c r="CG48" s="1116"/>
      <c r="CH48" s="1089"/>
      <c r="CI48" s="1090"/>
      <c r="CJ48" s="1090"/>
      <c r="CK48" s="1090"/>
      <c r="CL48" s="1091"/>
      <c r="CM48" s="1089"/>
      <c r="CN48" s="1090"/>
      <c r="CO48" s="1090"/>
      <c r="CP48" s="1090"/>
      <c r="CQ48" s="1091"/>
      <c r="CR48" s="1089"/>
      <c r="CS48" s="1090"/>
      <c r="CT48" s="1090"/>
      <c r="CU48" s="1090"/>
      <c r="CV48" s="1091"/>
      <c r="CW48" s="1089"/>
      <c r="CX48" s="1090"/>
      <c r="CY48" s="1090"/>
      <c r="CZ48" s="1090"/>
      <c r="DA48" s="1091"/>
      <c r="DB48" s="1089"/>
      <c r="DC48" s="1090"/>
      <c r="DD48" s="1090"/>
      <c r="DE48" s="1090"/>
      <c r="DF48" s="1091"/>
      <c r="DG48" s="1089"/>
      <c r="DH48" s="1090"/>
      <c r="DI48" s="1090"/>
      <c r="DJ48" s="1090"/>
      <c r="DK48" s="1091"/>
      <c r="DL48" s="1089"/>
      <c r="DM48" s="1090"/>
      <c r="DN48" s="1090"/>
      <c r="DO48" s="1090"/>
      <c r="DP48" s="1091"/>
      <c r="DQ48" s="1089"/>
      <c r="DR48" s="1090"/>
      <c r="DS48" s="1090"/>
      <c r="DT48" s="1090"/>
      <c r="DU48" s="1091"/>
      <c r="DV48" s="1092"/>
      <c r="DW48" s="1093"/>
      <c r="DX48" s="1093"/>
      <c r="DY48" s="1093"/>
      <c r="DZ48" s="1094"/>
      <c r="EA48" s="248"/>
    </row>
    <row r="49" spans="1:131" s="249" customFormat="1" ht="26.25" customHeight="1">
      <c r="A49" s="263">
        <v>22</v>
      </c>
      <c r="B49" s="1137"/>
      <c r="C49" s="1138"/>
      <c r="D49" s="1138"/>
      <c r="E49" s="1138"/>
      <c r="F49" s="1138"/>
      <c r="G49" s="1138"/>
      <c r="H49" s="1138"/>
      <c r="I49" s="1138"/>
      <c r="J49" s="1138"/>
      <c r="K49" s="1138"/>
      <c r="L49" s="1138"/>
      <c r="M49" s="1138"/>
      <c r="N49" s="1138"/>
      <c r="O49" s="1138"/>
      <c r="P49" s="1139"/>
      <c r="Q49" s="1143"/>
      <c r="R49" s="1144"/>
      <c r="S49" s="1144"/>
      <c r="T49" s="1144"/>
      <c r="U49" s="1144"/>
      <c r="V49" s="1144"/>
      <c r="W49" s="1144"/>
      <c r="X49" s="1144"/>
      <c r="Y49" s="1144"/>
      <c r="Z49" s="1144"/>
      <c r="AA49" s="1144"/>
      <c r="AB49" s="1144"/>
      <c r="AC49" s="1144"/>
      <c r="AD49" s="1144"/>
      <c r="AE49" s="1145"/>
      <c r="AF49" s="1119"/>
      <c r="AG49" s="1120"/>
      <c r="AH49" s="1120"/>
      <c r="AI49" s="1120"/>
      <c r="AJ49" s="1121"/>
      <c r="AK49" s="1146"/>
      <c r="AL49" s="1066"/>
      <c r="AM49" s="1066"/>
      <c r="AN49" s="1066"/>
      <c r="AO49" s="1066"/>
      <c r="AP49" s="1066"/>
      <c r="AQ49" s="1066"/>
      <c r="AR49" s="1066"/>
      <c r="AS49" s="1066"/>
      <c r="AT49" s="1066"/>
      <c r="AU49" s="1066"/>
      <c r="AV49" s="1066"/>
      <c r="AW49" s="1066"/>
      <c r="AX49" s="1066"/>
      <c r="AY49" s="1066"/>
      <c r="AZ49" s="1142"/>
      <c r="BA49" s="1142"/>
      <c r="BB49" s="1142"/>
      <c r="BC49" s="1142"/>
      <c r="BD49" s="1142"/>
      <c r="BE49" s="1132"/>
      <c r="BF49" s="1132"/>
      <c r="BG49" s="1132"/>
      <c r="BH49" s="1132"/>
      <c r="BI49" s="1133"/>
      <c r="BJ49" s="254"/>
      <c r="BK49" s="254"/>
      <c r="BL49" s="254"/>
      <c r="BM49" s="254"/>
      <c r="BN49" s="254"/>
      <c r="BO49" s="267"/>
      <c r="BP49" s="267"/>
      <c r="BQ49" s="264">
        <v>43</v>
      </c>
      <c r="BR49" s="265"/>
      <c r="BS49" s="1114"/>
      <c r="BT49" s="1115"/>
      <c r="BU49" s="1115"/>
      <c r="BV49" s="1115"/>
      <c r="BW49" s="1115"/>
      <c r="BX49" s="1115"/>
      <c r="BY49" s="1115"/>
      <c r="BZ49" s="1115"/>
      <c r="CA49" s="1115"/>
      <c r="CB49" s="1115"/>
      <c r="CC49" s="1115"/>
      <c r="CD49" s="1115"/>
      <c r="CE49" s="1115"/>
      <c r="CF49" s="1115"/>
      <c r="CG49" s="1116"/>
      <c r="CH49" s="1089"/>
      <c r="CI49" s="1090"/>
      <c r="CJ49" s="1090"/>
      <c r="CK49" s="1090"/>
      <c r="CL49" s="1091"/>
      <c r="CM49" s="1089"/>
      <c r="CN49" s="1090"/>
      <c r="CO49" s="1090"/>
      <c r="CP49" s="1090"/>
      <c r="CQ49" s="1091"/>
      <c r="CR49" s="1089"/>
      <c r="CS49" s="1090"/>
      <c r="CT49" s="1090"/>
      <c r="CU49" s="1090"/>
      <c r="CV49" s="1091"/>
      <c r="CW49" s="1089"/>
      <c r="CX49" s="1090"/>
      <c r="CY49" s="1090"/>
      <c r="CZ49" s="1090"/>
      <c r="DA49" s="1091"/>
      <c r="DB49" s="1089"/>
      <c r="DC49" s="1090"/>
      <c r="DD49" s="1090"/>
      <c r="DE49" s="1090"/>
      <c r="DF49" s="1091"/>
      <c r="DG49" s="1089"/>
      <c r="DH49" s="1090"/>
      <c r="DI49" s="1090"/>
      <c r="DJ49" s="1090"/>
      <c r="DK49" s="1091"/>
      <c r="DL49" s="1089"/>
      <c r="DM49" s="1090"/>
      <c r="DN49" s="1090"/>
      <c r="DO49" s="1090"/>
      <c r="DP49" s="1091"/>
      <c r="DQ49" s="1089"/>
      <c r="DR49" s="1090"/>
      <c r="DS49" s="1090"/>
      <c r="DT49" s="1090"/>
      <c r="DU49" s="1091"/>
      <c r="DV49" s="1092"/>
      <c r="DW49" s="1093"/>
      <c r="DX49" s="1093"/>
      <c r="DY49" s="1093"/>
      <c r="DZ49" s="1094"/>
      <c r="EA49" s="248"/>
    </row>
    <row r="50" spans="1:131" s="249" customFormat="1" ht="26.25" customHeight="1">
      <c r="A50" s="263">
        <v>23</v>
      </c>
      <c r="B50" s="1137"/>
      <c r="C50" s="1138"/>
      <c r="D50" s="1138"/>
      <c r="E50" s="1138"/>
      <c r="F50" s="1138"/>
      <c r="G50" s="1138"/>
      <c r="H50" s="1138"/>
      <c r="I50" s="1138"/>
      <c r="J50" s="1138"/>
      <c r="K50" s="1138"/>
      <c r="L50" s="1138"/>
      <c r="M50" s="1138"/>
      <c r="N50" s="1138"/>
      <c r="O50" s="1138"/>
      <c r="P50" s="1139"/>
      <c r="Q50" s="1140"/>
      <c r="R50" s="1123"/>
      <c r="S50" s="1123"/>
      <c r="T50" s="1123"/>
      <c r="U50" s="1123"/>
      <c r="V50" s="1123"/>
      <c r="W50" s="1123"/>
      <c r="X50" s="1123"/>
      <c r="Y50" s="1123"/>
      <c r="Z50" s="1123"/>
      <c r="AA50" s="1123"/>
      <c r="AB50" s="1123"/>
      <c r="AC50" s="1123"/>
      <c r="AD50" s="1123"/>
      <c r="AE50" s="1141"/>
      <c r="AF50" s="1119"/>
      <c r="AG50" s="1120"/>
      <c r="AH50" s="1120"/>
      <c r="AI50" s="1120"/>
      <c r="AJ50" s="1121"/>
      <c r="AK50" s="1122"/>
      <c r="AL50" s="1123"/>
      <c r="AM50" s="1123"/>
      <c r="AN50" s="1123"/>
      <c r="AO50" s="1123"/>
      <c r="AP50" s="1123"/>
      <c r="AQ50" s="1123"/>
      <c r="AR50" s="1123"/>
      <c r="AS50" s="1123"/>
      <c r="AT50" s="1123"/>
      <c r="AU50" s="1123"/>
      <c r="AV50" s="1123"/>
      <c r="AW50" s="1123"/>
      <c r="AX50" s="1123"/>
      <c r="AY50" s="1123"/>
      <c r="AZ50" s="1124"/>
      <c r="BA50" s="1124"/>
      <c r="BB50" s="1124"/>
      <c r="BC50" s="1124"/>
      <c r="BD50" s="1124"/>
      <c r="BE50" s="1132"/>
      <c r="BF50" s="1132"/>
      <c r="BG50" s="1132"/>
      <c r="BH50" s="1132"/>
      <c r="BI50" s="1133"/>
      <c r="BJ50" s="254"/>
      <c r="BK50" s="254"/>
      <c r="BL50" s="254"/>
      <c r="BM50" s="254"/>
      <c r="BN50" s="254"/>
      <c r="BO50" s="267"/>
      <c r="BP50" s="267"/>
      <c r="BQ50" s="264">
        <v>44</v>
      </c>
      <c r="BR50" s="265"/>
      <c r="BS50" s="1114"/>
      <c r="BT50" s="1115"/>
      <c r="BU50" s="1115"/>
      <c r="BV50" s="1115"/>
      <c r="BW50" s="1115"/>
      <c r="BX50" s="1115"/>
      <c r="BY50" s="1115"/>
      <c r="BZ50" s="1115"/>
      <c r="CA50" s="1115"/>
      <c r="CB50" s="1115"/>
      <c r="CC50" s="1115"/>
      <c r="CD50" s="1115"/>
      <c r="CE50" s="1115"/>
      <c r="CF50" s="1115"/>
      <c r="CG50" s="1116"/>
      <c r="CH50" s="1089"/>
      <c r="CI50" s="1090"/>
      <c r="CJ50" s="1090"/>
      <c r="CK50" s="1090"/>
      <c r="CL50" s="1091"/>
      <c r="CM50" s="1089"/>
      <c r="CN50" s="1090"/>
      <c r="CO50" s="1090"/>
      <c r="CP50" s="1090"/>
      <c r="CQ50" s="1091"/>
      <c r="CR50" s="1089"/>
      <c r="CS50" s="1090"/>
      <c r="CT50" s="1090"/>
      <c r="CU50" s="1090"/>
      <c r="CV50" s="1091"/>
      <c r="CW50" s="1089"/>
      <c r="CX50" s="1090"/>
      <c r="CY50" s="1090"/>
      <c r="CZ50" s="1090"/>
      <c r="DA50" s="1091"/>
      <c r="DB50" s="1089"/>
      <c r="DC50" s="1090"/>
      <c r="DD50" s="1090"/>
      <c r="DE50" s="1090"/>
      <c r="DF50" s="1091"/>
      <c r="DG50" s="1089"/>
      <c r="DH50" s="1090"/>
      <c r="DI50" s="1090"/>
      <c r="DJ50" s="1090"/>
      <c r="DK50" s="1091"/>
      <c r="DL50" s="1089"/>
      <c r="DM50" s="1090"/>
      <c r="DN50" s="1090"/>
      <c r="DO50" s="1090"/>
      <c r="DP50" s="1091"/>
      <c r="DQ50" s="1089"/>
      <c r="DR50" s="1090"/>
      <c r="DS50" s="1090"/>
      <c r="DT50" s="1090"/>
      <c r="DU50" s="1091"/>
      <c r="DV50" s="1092"/>
      <c r="DW50" s="1093"/>
      <c r="DX50" s="1093"/>
      <c r="DY50" s="1093"/>
      <c r="DZ50" s="1094"/>
      <c r="EA50" s="248"/>
    </row>
    <row r="51" spans="1:131" s="249" customFormat="1" ht="26.25" customHeight="1">
      <c r="A51" s="263">
        <v>24</v>
      </c>
      <c r="B51" s="1137"/>
      <c r="C51" s="1138"/>
      <c r="D51" s="1138"/>
      <c r="E51" s="1138"/>
      <c r="F51" s="1138"/>
      <c r="G51" s="1138"/>
      <c r="H51" s="1138"/>
      <c r="I51" s="1138"/>
      <c r="J51" s="1138"/>
      <c r="K51" s="1138"/>
      <c r="L51" s="1138"/>
      <c r="M51" s="1138"/>
      <c r="N51" s="1138"/>
      <c r="O51" s="1138"/>
      <c r="P51" s="1139"/>
      <c r="Q51" s="1140"/>
      <c r="R51" s="1123"/>
      <c r="S51" s="1123"/>
      <c r="T51" s="1123"/>
      <c r="U51" s="1123"/>
      <c r="V51" s="1123"/>
      <c r="W51" s="1123"/>
      <c r="X51" s="1123"/>
      <c r="Y51" s="1123"/>
      <c r="Z51" s="1123"/>
      <c r="AA51" s="1123"/>
      <c r="AB51" s="1123"/>
      <c r="AC51" s="1123"/>
      <c r="AD51" s="1123"/>
      <c r="AE51" s="1141"/>
      <c r="AF51" s="1119"/>
      <c r="AG51" s="1120"/>
      <c r="AH51" s="1120"/>
      <c r="AI51" s="1120"/>
      <c r="AJ51" s="1121"/>
      <c r="AK51" s="1122"/>
      <c r="AL51" s="1123"/>
      <c r="AM51" s="1123"/>
      <c r="AN51" s="1123"/>
      <c r="AO51" s="1123"/>
      <c r="AP51" s="1123"/>
      <c r="AQ51" s="1123"/>
      <c r="AR51" s="1123"/>
      <c r="AS51" s="1123"/>
      <c r="AT51" s="1123"/>
      <c r="AU51" s="1123"/>
      <c r="AV51" s="1123"/>
      <c r="AW51" s="1123"/>
      <c r="AX51" s="1123"/>
      <c r="AY51" s="1123"/>
      <c r="AZ51" s="1124"/>
      <c r="BA51" s="1124"/>
      <c r="BB51" s="1124"/>
      <c r="BC51" s="1124"/>
      <c r="BD51" s="1124"/>
      <c r="BE51" s="1132"/>
      <c r="BF51" s="1132"/>
      <c r="BG51" s="1132"/>
      <c r="BH51" s="1132"/>
      <c r="BI51" s="1133"/>
      <c r="BJ51" s="254"/>
      <c r="BK51" s="254"/>
      <c r="BL51" s="254"/>
      <c r="BM51" s="254"/>
      <c r="BN51" s="254"/>
      <c r="BO51" s="267"/>
      <c r="BP51" s="267"/>
      <c r="BQ51" s="264">
        <v>45</v>
      </c>
      <c r="BR51" s="265"/>
      <c r="BS51" s="1114"/>
      <c r="BT51" s="1115"/>
      <c r="BU51" s="1115"/>
      <c r="BV51" s="1115"/>
      <c r="BW51" s="1115"/>
      <c r="BX51" s="1115"/>
      <c r="BY51" s="1115"/>
      <c r="BZ51" s="1115"/>
      <c r="CA51" s="1115"/>
      <c r="CB51" s="1115"/>
      <c r="CC51" s="1115"/>
      <c r="CD51" s="1115"/>
      <c r="CE51" s="1115"/>
      <c r="CF51" s="1115"/>
      <c r="CG51" s="1116"/>
      <c r="CH51" s="1089"/>
      <c r="CI51" s="1090"/>
      <c r="CJ51" s="1090"/>
      <c r="CK51" s="1090"/>
      <c r="CL51" s="1091"/>
      <c r="CM51" s="1089"/>
      <c r="CN51" s="1090"/>
      <c r="CO51" s="1090"/>
      <c r="CP51" s="1090"/>
      <c r="CQ51" s="1091"/>
      <c r="CR51" s="1089"/>
      <c r="CS51" s="1090"/>
      <c r="CT51" s="1090"/>
      <c r="CU51" s="1090"/>
      <c r="CV51" s="1091"/>
      <c r="CW51" s="1089"/>
      <c r="CX51" s="1090"/>
      <c r="CY51" s="1090"/>
      <c r="CZ51" s="1090"/>
      <c r="DA51" s="1091"/>
      <c r="DB51" s="1089"/>
      <c r="DC51" s="1090"/>
      <c r="DD51" s="1090"/>
      <c r="DE51" s="1090"/>
      <c r="DF51" s="1091"/>
      <c r="DG51" s="1089"/>
      <c r="DH51" s="1090"/>
      <c r="DI51" s="1090"/>
      <c r="DJ51" s="1090"/>
      <c r="DK51" s="1091"/>
      <c r="DL51" s="1089"/>
      <c r="DM51" s="1090"/>
      <c r="DN51" s="1090"/>
      <c r="DO51" s="1090"/>
      <c r="DP51" s="1091"/>
      <c r="DQ51" s="1089"/>
      <c r="DR51" s="1090"/>
      <c r="DS51" s="1090"/>
      <c r="DT51" s="1090"/>
      <c r="DU51" s="1091"/>
      <c r="DV51" s="1092"/>
      <c r="DW51" s="1093"/>
      <c r="DX51" s="1093"/>
      <c r="DY51" s="1093"/>
      <c r="DZ51" s="1094"/>
      <c r="EA51" s="248"/>
    </row>
    <row r="52" spans="1:131" s="249" customFormat="1" ht="26.25" customHeight="1">
      <c r="A52" s="263">
        <v>25</v>
      </c>
      <c r="B52" s="1137"/>
      <c r="C52" s="1138"/>
      <c r="D52" s="1138"/>
      <c r="E52" s="1138"/>
      <c r="F52" s="1138"/>
      <c r="G52" s="1138"/>
      <c r="H52" s="1138"/>
      <c r="I52" s="1138"/>
      <c r="J52" s="1138"/>
      <c r="K52" s="1138"/>
      <c r="L52" s="1138"/>
      <c r="M52" s="1138"/>
      <c r="N52" s="1138"/>
      <c r="O52" s="1138"/>
      <c r="P52" s="1139"/>
      <c r="Q52" s="1140"/>
      <c r="R52" s="1123"/>
      <c r="S52" s="1123"/>
      <c r="T52" s="1123"/>
      <c r="U52" s="1123"/>
      <c r="V52" s="1123"/>
      <c r="W52" s="1123"/>
      <c r="X52" s="1123"/>
      <c r="Y52" s="1123"/>
      <c r="Z52" s="1123"/>
      <c r="AA52" s="1123"/>
      <c r="AB52" s="1123"/>
      <c r="AC52" s="1123"/>
      <c r="AD52" s="1123"/>
      <c r="AE52" s="1141"/>
      <c r="AF52" s="1119"/>
      <c r="AG52" s="1120"/>
      <c r="AH52" s="1120"/>
      <c r="AI52" s="1120"/>
      <c r="AJ52" s="1121"/>
      <c r="AK52" s="1122"/>
      <c r="AL52" s="1123"/>
      <c r="AM52" s="1123"/>
      <c r="AN52" s="1123"/>
      <c r="AO52" s="1123"/>
      <c r="AP52" s="1123"/>
      <c r="AQ52" s="1123"/>
      <c r="AR52" s="1123"/>
      <c r="AS52" s="1123"/>
      <c r="AT52" s="1123"/>
      <c r="AU52" s="1123"/>
      <c r="AV52" s="1123"/>
      <c r="AW52" s="1123"/>
      <c r="AX52" s="1123"/>
      <c r="AY52" s="1123"/>
      <c r="AZ52" s="1124"/>
      <c r="BA52" s="1124"/>
      <c r="BB52" s="1124"/>
      <c r="BC52" s="1124"/>
      <c r="BD52" s="1124"/>
      <c r="BE52" s="1132"/>
      <c r="BF52" s="1132"/>
      <c r="BG52" s="1132"/>
      <c r="BH52" s="1132"/>
      <c r="BI52" s="1133"/>
      <c r="BJ52" s="254"/>
      <c r="BK52" s="254"/>
      <c r="BL52" s="254"/>
      <c r="BM52" s="254"/>
      <c r="BN52" s="254"/>
      <c r="BO52" s="267"/>
      <c r="BP52" s="267"/>
      <c r="BQ52" s="264">
        <v>46</v>
      </c>
      <c r="BR52" s="265"/>
      <c r="BS52" s="1114"/>
      <c r="BT52" s="1115"/>
      <c r="BU52" s="1115"/>
      <c r="BV52" s="1115"/>
      <c r="BW52" s="1115"/>
      <c r="BX52" s="1115"/>
      <c r="BY52" s="1115"/>
      <c r="BZ52" s="1115"/>
      <c r="CA52" s="1115"/>
      <c r="CB52" s="1115"/>
      <c r="CC52" s="1115"/>
      <c r="CD52" s="1115"/>
      <c r="CE52" s="1115"/>
      <c r="CF52" s="1115"/>
      <c r="CG52" s="1116"/>
      <c r="CH52" s="1089"/>
      <c r="CI52" s="1090"/>
      <c r="CJ52" s="1090"/>
      <c r="CK52" s="1090"/>
      <c r="CL52" s="1091"/>
      <c r="CM52" s="1089"/>
      <c r="CN52" s="1090"/>
      <c r="CO52" s="1090"/>
      <c r="CP52" s="1090"/>
      <c r="CQ52" s="1091"/>
      <c r="CR52" s="1089"/>
      <c r="CS52" s="1090"/>
      <c r="CT52" s="1090"/>
      <c r="CU52" s="1090"/>
      <c r="CV52" s="1091"/>
      <c r="CW52" s="1089"/>
      <c r="CX52" s="1090"/>
      <c r="CY52" s="1090"/>
      <c r="CZ52" s="1090"/>
      <c r="DA52" s="1091"/>
      <c r="DB52" s="1089"/>
      <c r="DC52" s="1090"/>
      <c r="DD52" s="1090"/>
      <c r="DE52" s="1090"/>
      <c r="DF52" s="1091"/>
      <c r="DG52" s="1089"/>
      <c r="DH52" s="1090"/>
      <c r="DI52" s="1090"/>
      <c r="DJ52" s="1090"/>
      <c r="DK52" s="1091"/>
      <c r="DL52" s="1089"/>
      <c r="DM52" s="1090"/>
      <c r="DN52" s="1090"/>
      <c r="DO52" s="1090"/>
      <c r="DP52" s="1091"/>
      <c r="DQ52" s="1089"/>
      <c r="DR52" s="1090"/>
      <c r="DS52" s="1090"/>
      <c r="DT52" s="1090"/>
      <c r="DU52" s="1091"/>
      <c r="DV52" s="1092"/>
      <c r="DW52" s="1093"/>
      <c r="DX52" s="1093"/>
      <c r="DY52" s="1093"/>
      <c r="DZ52" s="1094"/>
      <c r="EA52" s="248"/>
    </row>
    <row r="53" spans="1:131" s="249" customFormat="1" ht="26.25" customHeight="1">
      <c r="A53" s="263">
        <v>26</v>
      </c>
      <c r="B53" s="1137"/>
      <c r="C53" s="1138"/>
      <c r="D53" s="1138"/>
      <c r="E53" s="1138"/>
      <c r="F53" s="1138"/>
      <c r="G53" s="1138"/>
      <c r="H53" s="1138"/>
      <c r="I53" s="1138"/>
      <c r="J53" s="1138"/>
      <c r="K53" s="1138"/>
      <c r="L53" s="1138"/>
      <c r="M53" s="1138"/>
      <c r="N53" s="1138"/>
      <c r="O53" s="1138"/>
      <c r="P53" s="1139"/>
      <c r="Q53" s="1140"/>
      <c r="R53" s="1123"/>
      <c r="S53" s="1123"/>
      <c r="T53" s="1123"/>
      <c r="U53" s="1123"/>
      <c r="V53" s="1123"/>
      <c r="W53" s="1123"/>
      <c r="X53" s="1123"/>
      <c r="Y53" s="1123"/>
      <c r="Z53" s="1123"/>
      <c r="AA53" s="1123"/>
      <c r="AB53" s="1123"/>
      <c r="AC53" s="1123"/>
      <c r="AD53" s="1123"/>
      <c r="AE53" s="1141"/>
      <c r="AF53" s="1119"/>
      <c r="AG53" s="1120"/>
      <c r="AH53" s="1120"/>
      <c r="AI53" s="1120"/>
      <c r="AJ53" s="1121"/>
      <c r="AK53" s="1122"/>
      <c r="AL53" s="1123"/>
      <c r="AM53" s="1123"/>
      <c r="AN53" s="1123"/>
      <c r="AO53" s="1123"/>
      <c r="AP53" s="1123"/>
      <c r="AQ53" s="1123"/>
      <c r="AR53" s="1123"/>
      <c r="AS53" s="1123"/>
      <c r="AT53" s="1123"/>
      <c r="AU53" s="1123"/>
      <c r="AV53" s="1123"/>
      <c r="AW53" s="1123"/>
      <c r="AX53" s="1123"/>
      <c r="AY53" s="1123"/>
      <c r="AZ53" s="1124"/>
      <c r="BA53" s="1124"/>
      <c r="BB53" s="1124"/>
      <c r="BC53" s="1124"/>
      <c r="BD53" s="1124"/>
      <c r="BE53" s="1132"/>
      <c r="BF53" s="1132"/>
      <c r="BG53" s="1132"/>
      <c r="BH53" s="1132"/>
      <c r="BI53" s="1133"/>
      <c r="BJ53" s="254"/>
      <c r="BK53" s="254"/>
      <c r="BL53" s="254"/>
      <c r="BM53" s="254"/>
      <c r="BN53" s="254"/>
      <c r="BO53" s="267"/>
      <c r="BP53" s="267"/>
      <c r="BQ53" s="264">
        <v>47</v>
      </c>
      <c r="BR53" s="265"/>
      <c r="BS53" s="1114"/>
      <c r="BT53" s="1115"/>
      <c r="BU53" s="1115"/>
      <c r="BV53" s="1115"/>
      <c r="BW53" s="1115"/>
      <c r="BX53" s="1115"/>
      <c r="BY53" s="1115"/>
      <c r="BZ53" s="1115"/>
      <c r="CA53" s="1115"/>
      <c r="CB53" s="1115"/>
      <c r="CC53" s="1115"/>
      <c r="CD53" s="1115"/>
      <c r="CE53" s="1115"/>
      <c r="CF53" s="1115"/>
      <c r="CG53" s="1116"/>
      <c r="CH53" s="1089"/>
      <c r="CI53" s="1090"/>
      <c r="CJ53" s="1090"/>
      <c r="CK53" s="1090"/>
      <c r="CL53" s="1091"/>
      <c r="CM53" s="1089"/>
      <c r="CN53" s="1090"/>
      <c r="CO53" s="1090"/>
      <c r="CP53" s="1090"/>
      <c r="CQ53" s="1091"/>
      <c r="CR53" s="1089"/>
      <c r="CS53" s="1090"/>
      <c r="CT53" s="1090"/>
      <c r="CU53" s="1090"/>
      <c r="CV53" s="1091"/>
      <c r="CW53" s="1089"/>
      <c r="CX53" s="1090"/>
      <c r="CY53" s="1090"/>
      <c r="CZ53" s="1090"/>
      <c r="DA53" s="1091"/>
      <c r="DB53" s="1089"/>
      <c r="DC53" s="1090"/>
      <c r="DD53" s="1090"/>
      <c r="DE53" s="1090"/>
      <c r="DF53" s="1091"/>
      <c r="DG53" s="1089"/>
      <c r="DH53" s="1090"/>
      <c r="DI53" s="1090"/>
      <c r="DJ53" s="1090"/>
      <c r="DK53" s="1091"/>
      <c r="DL53" s="1089"/>
      <c r="DM53" s="1090"/>
      <c r="DN53" s="1090"/>
      <c r="DO53" s="1090"/>
      <c r="DP53" s="1091"/>
      <c r="DQ53" s="1089"/>
      <c r="DR53" s="1090"/>
      <c r="DS53" s="1090"/>
      <c r="DT53" s="1090"/>
      <c r="DU53" s="1091"/>
      <c r="DV53" s="1092"/>
      <c r="DW53" s="1093"/>
      <c r="DX53" s="1093"/>
      <c r="DY53" s="1093"/>
      <c r="DZ53" s="1094"/>
      <c r="EA53" s="248"/>
    </row>
    <row r="54" spans="1:131" s="249" customFormat="1" ht="26.25" customHeight="1">
      <c r="A54" s="263">
        <v>27</v>
      </c>
      <c r="B54" s="1137"/>
      <c r="C54" s="1138"/>
      <c r="D54" s="1138"/>
      <c r="E54" s="1138"/>
      <c r="F54" s="1138"/>
      <c r="G54" s="1138"/>
      <c r="H54" s="1138"/>
      <c r="I54" s="1138"/>
      <c r="J54" s="1138"/>
      <c r="K54" s="1138"/>
      <c r="L54" s="1138"/>
      <c r="M54" s="1138"/>
      <c r="N54" s="1138"/>
      <c r="O54" s="1138"/>
      <c r="P54" s="1139"/>
      <c r="Q54" s="1140"/>
      <c r="R54" s="1123"/>
      <c r="S54" s="1123"/>
      <c r="T54" s="1123"/>
      <c r="U54" s="1123"/>
      <c r="V54" s="1123"/>
      <c r="W54" s="1123"/>
      <c r="X54" s="1123"/>
      <c r="Y54" s="1123"/>
      <c r="Z54" s="1123"/>
      <c r="AA54" s="1123"/>
      <c r="AB54" s="1123"/>
      <c r="AC54" s="1123"/>
      <c r="AD54" s="1123"/>
      <c r="AE54" s="1141"/>
      <c r="AF54" s="1119"/>
      <c r="AG54" s="1120"/>
      <c r="AH54" s="1120"/>
      <c r="AI54" s="1120"/>
      <c r="AJ54" s="1121"/>
      <c r="AK54" s="1122"/>
      <c r="AL54" s="1123"/>
      <c r="AM54" s="1123"/>
      <c r="AN54" s="1123"/>
      <c r="AO54" s="1123"/>
      <c r="AP54" s="1123"/>
      <c r="AQ54" s="1123"/>
      <c r="AR54" s="1123"/>
      <c r="AS54" s="1123"/>
      <c r="AT54" s="1123"/>
      <c r="AU54" s="1123"/>
      <c r="AV54" s="1123"/>
      <c r="AW54" s="1123"/>
      <c r="AX54" s="1123"/>
      <c r="AY54" s="1123"/>
      <c r="AZ54" s="1124"/>
      <c r="BA54" s="1124"/>
      <c r="BB54" s="1124"/>
      <c r="BC54" s="1124"/>
      <c r="BD54" s="1124"/>
      <c r="BE54" s="1132"/>
      <c r="BF54" s="1132"/>
      <c r="BG54" s="1132"/>
      <c r="BH54" s="1132"/>
      <c r="BI54" s="1133"/>
      <c r="BJ54" s="254"/>
      <c r="BK54" s="254"/>
      <c r="BL54" s="254"/>
      <c r="BM54" s="254"/>
      <c r="BN54" s="254"/>
      <c r="BO54" s="267"/>
      <c r="BP54" s="267"/>
      <c r="BQ54" s="264">
        <v>48</v>
      </c>
      <c r="BR54" s="265"/>
      <c r="BS54" s="1114"/>
      <c r="BT54" s="1115"/>
      <c r="BU54" s="1115"/>
      <c r="BV54" s="1115"/>
      <c r="BW54" s="1115"/>
      <c r="BX54" s="1115"/>
      <c r="BY54" s="1115"/>
      <c r="BZ54" s="1115"/>
      <c r="CA54" s="1115"/>
      <c r="CB54" s="1115"/>
      <c r="CC54" s="1115"/>
      <c r="CD54" s="1115"/>
      <c r="CE54" s="1115"/>
      <c r="CF54" s="1115"/>
      <c r="CG54" s="1116"/>
      <c r="CH54" s="1089"/>
      <c r="CI54" s="1090"/>
      <c r="CJ54" s="1090"/>
      <c r="CK54" s="1090"/>
      <c r="CL54" s="1091"/>
      <c r="CM54" s="1089"/>
      <c r="CN54" s="1090"/>
      <c r="CO54" s="1090"/>
      <c r="CP54" s="1090"/>
      <c r="CQ54" s="1091"/>
      <c r="CR54" s="1089"/>
      <c r="CS54" s="1090"/>
      <c r="CT54" s="1090"/>
      <c r="CU54" s="1090"/>
      <c r="CV54" s="1091"/>
      <c r="CW54" s="1089"/>
      <c r="CX54" s="1090"/>
      <c r="CY54" s="1090"/>
      <c r="CZ54" s="1090"/>
      <c r="DA54" s="1091"/>
      <c r="DB54" s="1089"/>
      <c r="DC54" s="1090"/>
      <c r="DD54" s="1090"/>
      <c r="DE54" s="1090"/>
      <c r="DF54" s="1091"/>
      <c r="DG54" s="1089"/>
      <c r="DH54" s="1090"/>
      <c r="DI54" s="1090"/>
      <c r="DJ54" s="1090"/>
      <c r="DK54" s="1091"/>
      <c r="DL54" s="1089"/>
      <c r="DM54" s="1090"/>
      <c r="DN54" s="1090"/>
      <c r="DO54" s="1090"/>
      <c r="DP54" s="1091"/>
      <c r="DQ54" s="1089"/>
      <c r="DR54" s="1090"/>
      <c r="DS54" s="1090"/>
      <c r="DT54" s="1090"/>
      <c r="DU54" s="1091"/>
      <c r="DV54" s="1092"/>
      <c r="DW54" s="1093"/>
      <c r="DX54" s="1093"/>
      <c r="DY54" s="1093"/>
      <c r="DZ54" s="1094"/>
      <c r="EA54" s="248"/>
    </row>
    <row r="55" spans="1:131" s="249" customFormat="1" ht="26.25" customHeight="1">
      <c r="A55" s="263">
        <v>28</v>
      </c>
      <c r="B55" s="1137"/>
      <c r="C55" s="1138"/>
      <c r="D55" s="1138"/>
      <c r="E55" s="1138"/>
      <c r="F55" s="1138"/>
      <c r="G55" s="1138"/>
      <c r="H55" s="1138"/>
      <c r="I55" s="1138"/>
      <c r="J55" s="1138"/>
      <c r="K55" s="1138"/>
      <c r="L55" s="1138"/>
      <c r="M55" s="1138"/>
      <c r="N55" s="1138"/>
      <c r="O55" s="1138"/>
      <c r="P55" s="1139"/>
      <c r="Q55" s="1140"/>
      <c r="R55" s="1123"/>
      <c r="S55" s="1123"/>
      <c r="T55" s="1123"/>
      <c r="U55" s="1123"/>
      <c r="V55" s="1123"/>
      <c r="W55" s="1123"/>
      <c r="X55" s="1123"/>
      <c r="Y55" s="1123"/>
      <c r="Z55" s="1123"/>
      <c r="AA55" s="1123"/>
      <c r="AB55" s="1123"/>
      <c r="AC55" s="1123"/>
      <c r="AD55" s="1123"/>
      <c r="AE55" s="1141"/>
      <c r="AF55" s="1119"/>
      <c r="AG55" s="1120"/>
      <c r="AH55" s="1120"/>
      <c r="AI55" s="1120"/>
      <c r="AJ55" s="1121"/>
      <c r="AK55" s="1122"/>
      <c r="AL55" s="1123"/>
      <c r="AM55" s="1123"/>
      <c r="AN55" s="1123"/>
      <c r="AO55" s="1123"/>
      <c r="AP55" s="1123"/>
      <c r="AQ55" s="1123"/>
      <c r="AR55" s="1123"/>
      <c r="AS55" s="1123"/>
      <c r="AT55" s="1123"/>
      <c r="AU55" s="1123"/>
      <c r="AV55" s="1123"/>
      <c r="AW55" s="1123"/>
      <c r="AX55" s="1123"/>
      <c r="AY55" s="1123"/>
      <c r="AZ55" s="1124"/>
      <c r="BA55" s="1124"/>
      <c r="BB55" s="1124"/>
      <c r="BC55" s="1124"/>
      <c r="BD55" s="1124"/>
      <c r="BE55" s="1132"/>
      <c r="BF55" s="1132"/>
      <c r="BG55" s="1132"/>
      <c r="BH55" s="1132"/>
      <c r="BI55" s="1133"/>
      <c r="BJ55" s="254"/>
      <c r="BK55" s="254"/>
      <c r="BL55" s="254"/>
      <c r="BM55" s="254"/>
      <c r="BN55" s="254"/>
      <c r="BO55" s="267"/>
      <c r="BP55" s="267"/>
      <c r="BQ55" s="264">
        <v>49</v>
      </c>
      <c r="BR55" s="265"/>
      <c r="BS55" s="1114"/>
      <c r="BT55" s="1115"/>
      <c r="BU55" s="1115"/>
      <c r="BV55" s="1115"/>
      <c r="BW55" s="1115"/>
      <c r="BX55" s="1115"/>
      <c r="BY55" s="1115"/>
      <c r="BZ55" s="1115"/>
      <c r="CA55" s="1115"/>
      <c r="CB55" s="1115"/>
      <c r="CC55" s="1115"/>
      <c r="CD55" s="1115"/>
      <c r="CE55" s="1115"/>
      <c r="CF55" s="1115"/>
      <c r="CG55" s="1116"/>
      <c r="CH55" s="1089"/>
      <c r="CI55" s="1090"/>
      <c r="CJ55" s="1090"/>
      <c r="CK55" s="1090"/>
      <c r="CL55" s="1091"/>
      <c r="CM55" s="1089"/>
      <c r="CN55" s="1090"/>
      <c r="CO55" s="1090"/>
      <c r="CP55" s="1090"/>
      <c r="CQ55" s="1091"/>
      <c r="CR55" s="1089"/>
      <c r="CS55" s="1090"/>
      <c r="CT55" s="1090"/>
      <c r="CU55" s="1090"/>
      <c r="CV55" s="1091"/>
      <c r="CW55" s="1089"/>
      <c r="CX55" s="1090"/>
      <c r="CY55" s="1090"/>
      <c r="CZ55" s="1090"/>
      <c r="DA55" s="1091"/>
      <c r="DB55" s="1089"/>
      <c r="DC55" s="1090"/>
      <c r="DD55" s="1090"/>
      <c r="DE55" s="1090"/>
      <c r="DF55" s="1091"/>
      <c r="DG55" s="1089"/>
      <c r="DH55" s="1090"/>
      <c r="DI55" s="1090"/>
      <c r="DJ55" s="1090"/>
      <c r="DK55" s="1091"/>
      <c r="DL55" s="1089"/>
      <c r="DM55" s="1090"/>
      <c r="DN55" s="1090"/>
      <c r="DO55" s="1090"/>
      <c r="DP55" s="1091"/>
      <c r="DQ55" s="1089"/>
      <c r="DR55" s="1090"/>
      <c r="DS55" s="1090"/>
      <c r="DT55" s="1090"/>
      <c r="DU55" s="1091"/>
      <c r="DV55" s="1092"/>
      <c r="DW55" s="1093"/>
      <c r="DX55" s="1093"/>
      <c r="DY55" s="1093"/>
      <c r="DZ55" s="1094"/>
      <c r="EA55" s="248"/>
    </row>
    <row r="56" spans="1:131" s="249" customFormat="1" ht="26.25" customHeight="1">
      <c r="A56" s="263">
        <v>29</v>
      </c>
      <c r="B56" s="1137"/>
      <c r="C56" s="1138"/>
      <c r="D56" s="1138"/>
      <c r="E56" s="1138"/>
      <c r="F56" s="1138"/>
      <c r="G56" s="1138"/>
      <c r="H56" s="1138"/>
      <c r="I56" s="1138"/>
      <c r="J56" s="1138"/>
      <c r="K56" s="1138"/>
      <c r="L56" s="1138"/>
      <c r="M56" s="1138"/>
      <c r="N56" s="1138"/>
      <c r="O56" s="1138"/>
      <c r="P56" s="1139"/>
      <c r="Q56" s="1140"/>
      <c r="R56" s="1123"/>
      <c r="S56" s="1123"/>
      <c r="T56" s="1123"/>
      <c r="U56" s="1123"/>
      <c r="V56" s="1123"/>
      <c r="W56" s="1123"/>
      <c r="X56" s="1123"/>
      <c r="Y56" s="1123"/>
      <c r="Z56" s="1123"/>
      <c r="AA56" s="1123"/>
      <c r="AB56" s="1123"/>
      <c r="AC56" s="1123"/>
      <c r="AD56" s="1123"/>
      <c r="AE56" s="1141"/>
      <c r="AF56" s="1119"/>
      <c r="AG56" s="1120"/>
      <c r="AH56" s="1120"/>
      <c r="AI56" s="1120"/>
      <c r="AJ56" s="1121"/>
      <c r="AK56" s="1122"/>
      <c r="AL56" s="1123"/>
      <c r="AM56" s="1123"/>
      <c r="AN56" s="1123"/>
      <c r="AO56" s="1123"/>
      <c r="AP56" s="1123"/>
      <c r="AQ56" s="1123"/>
      <c r="AR56" s="1123"/>
      <c r="AS56" s="1123"/>
      <c r="AT56" s="1123"/>
      <c r="AU56" s="1123"/>
      <c r="AV56" s="1123"/>
      <c r="AW56" s="1123"/>
      <c r="AX56" s="1123"/>
      <c r="AY56" s="1123"/>
      <c r="AZ56" s="1124"/>
      <c r="BA56" s="1124"/>
      <c r="BB56" s="1124"/>
      <c r="BC56" s="1124"/>
      <c r="BD56" s="1124"/>
      <c r="BE56" s="1132"/>
      <c r="BF56" s="1132"/>
      <c r="BG56" s="1132"/>
      <c r="BH56" s="1132"/>
      <c r="BI56" s="1133"/>
      <c r="BJ56" s="254"/>
      <c r="BK56" s="254"/>
      <c r="BL56" s="254"/>
      <c r="BM56" s="254"/>
      <c r="BN56" s="254"/>
      <c r="BO56" s="267"/>
      <c r="BP56" s="267"/>
      <c r="BQ56" s="264">
        <v>50</v>
      </c>
      <c r="BR56" s="265"/>
      <c r="BS56" s="1114"/>
      <c r="BT56" s="1115"/>
      <c r="BU56" s="1115"/>
      <c r="BV56" s="1115"/>
      <c r="BW56" s="1115"/>
      <c r="BX56" s="1115"/>
      <c r="BY56" s="1115"/>
      <c r="BZ56" s="1115"/>
      <c r="CA56" s="1115"/>
      <c r="CB56" s="1115"/>
      <c r="CC56" s="1115"/>
      <c r="CD56" s="1115"/>
      <c r="CE56" s="1115"/>
      <c r="CF56" s="1115"/>
      <c r="CG56" s="1116"/>
      <c r="CH56" s="1089"/>
      <c r="CI56" s="1090"/>
      <c r="CJ56" s="1090"/>
      <c r="CK56" s="1090"/>
      <c r="CL56" s="1091"/>
      <c r="CM56" s="1089"/>
      <c r="CN56" s="1090"/>
      <c r="CO56" s="1090"/>
      <c r="CP56" s="1090"/>
      <c r="CQ56" s="1091"/>
      <c r="CR56" s="1089"/>
      <c r="CS56" s="1090"/>
      <c r="CT56" s="1090"/>
      <c r="CU56" s="1090"/>
      <c r="CV56" s="1091"/>
      <c r="CW56" s="1089"/>
      <c r="CX56" s="1090"/>
      <c r="CY56" s="1090"/>
      <c r="CZ56" s="1090"/>
      <c r="DA56" s="1091"/>
      <c r="DB56" s="1089"/>
      <c r="DC56" s="1090"/>
      <c r="DD56" s="1090"/>
      <c r="DE56" s="1090"/>
      <c r="DF56" s="1091"/>
      <c r="DG56" s="1089"/>
      <c r="DH56" s="1090"/>
      <c r="DI56" s="1090"/>
      <c r="DJ56" s="1090"/>
      <c r="DK56" s="1091"/>
      <c r="DL56" s="1089"/>
      <c r="DM56" s="1090"/>
      <c r="DN56" s="1090"/>
      <c r="DO56" s="1090"/>
      <c r="DP56" s="1091"/>
      <c r="DQ56" s="1089"/>
      <c r="DR56" s="1090"/>
      <c r="DS56" s="1090"/>
      <c r="DT56" s="1090"/>
      <c r="DU56" s="1091"/>
      <c r="DV56" s="1092"/>
      <c r="DW56" s="1093"/>
      <c r="DX56" s="1093"/>
      <c r="DY56" s="1093"/>
      <c r="DZ56" s="1094"/>
      <c r="EA56" s="248"/>
    </row>
    <row r="57" spans="1:131" s="249" customFormat="1" ht="26.25" customHeight="1">
      <c r="A57" s="263">
        <v>30</v>
      </c>
      <c r="B57" s="1137"/>
      <c r="C57" s="1138"/>
      <c r="D57" s="1138"/>
      <c r="E57" s="1138"/>
      <c r="F57" s="1138"/>
      <c r="G57" s="1138"/>
      <c r="H57" s="1138"/>
      <c r="I57" s="1138"/>
      <c r="J57" s="1138"/>
      <c r="K57" s="1138"/>
      <c r="L57" s="1138"/>
      <c r="M57" s="1138"/>
      <c r="N57" s="1138"/>
      <c r="O57" s="1138"/>
      <c r="P57" s="1139"/>
      <c r="Q57" s="1140"/>
      <c r="R57" s="1123"/>
      <c r="S57" s="1123"/>
      <c r="T57" s="1123"/>
      <c r="U57" s="1123"/>
      <c r="V57" s="1123"/>
      <c r="W57" s="1123"/>
      <c r="X57" s="1123"/>
      <c r="Y57" s="1123"/>
      <c r="Z57" s="1123"/>
      <c r="AA57" s="1123"/>
      <c r="AB57" s="1123"/>
      <c r="AC57" s="1123"/>
      <c r="AD57" s="1123"/>
      <c r="AE57" s="1141"/>
      <c r="AF57" s="1119"/>
      <c r="AG57" s="1120"/>
      <c r="AH57" s="1120"/>
      <c r="AI57" s="1120"/>
      <c r="AJ57" s="1121"/>
      <c r="AK57" s="1122"/>
      <c r="AL57" s="1123"/>
      <c r="AM57" s="1123"/>
      <c r="AN57" s="1123"/>
      <c r="AO57" s="1123"/>
      <c r="AP57" s="1123"/>
      <c r="AQ57" s="1123"/>
      <c r="AR57" s="1123"/>
      <c r="AS57" s="1123"/>
      <c r="AT57" s="1123"/>
      <c r="AU57" s="1123"/>
      <c r="AV57" s="1123"/>
      <c r="AW57" s="1123"/>
      <c r="AX57" s="1123"/>
      <c r="AY57" s="1123"/>
      <c r="AZ57" s="1124"/>
      <c r="BA57" s="1124"/>
      <c r="BB57" s="1124"/>
      <c r="BC57" s="1124"/>
      <c r="BD57" s="1124"/>
      <c r="BE57" s="1132"/>
      <c r="BF57" s="1132"/>
      <c r="BG57" s="1132"/>
      <c r="BH57" s="1132"/>
      <c r="BI57" s="1133"/>
      <c r="BJ57" s="254"/>
      <c r="BK57" s="254"/>
      <c r="BL57" s="254"/>
      <c r="BM57" s="254"/>
      <c r="BN57" s="254"/>
      <c r="BO57" s="267"/>
      <c r="BP57" s="267"/>
      <c r="BQ57" s="264">
        <v>51</v>
      </c>
      <c r="BR57" s="265"/>
      <c r="BS57" s="1114"/>
      <c r="BT57" s="1115"/>
      <c r="BU57" s="1115"/>
      <c r="BV57" s="1115"/>
      <c r="BW57" s="1115"/>
      <c r="BX57" s="1115"/>
      <c r="BY57" s="1115"/>
      <c r="BZ57" s="1115"/>
      <c r="CA57" s="1115"/>
      <c r="CB57" s="1115"/>
      <c r="CC57" s="1115"/>
      <c r="CD57" s="1115"/>
      <c r="CE57" s="1115"/>
      <c r="CF57" s="1115"/>
      <c r="CG57" s="1116"/>
      <c r="CH57" s="1089"/>
      <c r="CI57" s="1090"/>
      <c r="CJ57" s="1090"/>
      <c r="CK57" s="1090"/>
      <c r="CL57" s="1091"/>
      <c r="CM57" s="1089"/>
      <c r="CN57" s="1090"/>
      <c r="CO57" s="1090"/>
      <c r="CP57" s="1090"/>
      <c r="CQ57" s="1091"/>
      <c r="CR57" s="1089"/>
      <c r="CS57" s="1090"/>
      <c r="CT57" s="1090"/>
      <c r="CU57" s="1090"/>
      <c r="CV57" s="1091"/>
      <c r="CW57" s="1089"/>
      <c r="CX57" s="1090"/>
      <c r="CY57" s="1090"/>
      <c r="CZ57" s="1090"/>
      <c r="DA57" s="1091"/>
      <c r="DB57" s="1089"/>
      <c r="DC57" s="1090"/>
      <c r="DD57" s="1090"/>
      <c r="DE57" s="1090"/>
      <c r="DF57" s="1091"/>
      <c r="DG57" s="1089"/>
      <c r="DH57" s="1090"/>
      <c r="DI57" s="1090"/>
      <c r="DJ57" s="1090"/>
      <c r="DK57" s="1091"/>
      <c r="DL57" s="1089"/>
      <c r="DM57" s="1090"/>
      <c r="DN57" s="1090"/>
      <c r="DO57" s="1090"/>
      <c r="DP57" s="1091"/>
      <c r="DQ57" s="1089"/>
      <c r="DR57" s="1090"/>
      <c r="DS57" s="1090"/>
      <c r="DT57" s="1090"/>
      <c r="DU57" s="1091"/>
      <c r="DV57" s="1092"/>
      <c r="DW57" s="1093"/>
      <c r="DX57" s="1093"/>
      <c r="DY57" s="1093"/>
      <c r="DZ57" s="1094"/>
      <c r="EA57" s="248"/>
    </row>
    <row r="58" spans="1:131" s="249" customFormat="1" ht="26.25" customHeight="1">
      <c r="A58" s="263">
        <v>31</v>
      </c>
      <c r="B58" s="1137"/>
      <c r="C58" s="1138"/>
      <c r="D58" s="1138"/>
      <c r="E58" s="1138"/>
      <c r="F58" s="1138"/>
      <c r="G58" s="1138"/>
      <c r="H58" s="1138"/>
      <c r="I58" s="1138"/>
      <c r="J58" s="1138"/>
      <c r="K58" s="1138"/>
      <c r="L58" s="1138"/>
      <c r="M58" s="1138"/>
      <c r="N58" s="1138"/>
      <c r="O58" s="1138"/>
      <c r="P58" s="1139"/>
      <c r="Q58" s="1140"/>
      <c r="R58" s="1123"/>
      <c r="S58" s="1123"/>
      <c r="T58" s="1123"/>
      <c r="U58" s="1123"/>
      <c r="V58" s="1123"/>
      <c r="W58" s="1123"/>
      <c r="X58" s="1123"/>
      <c r="Y58" s="1123"/>
      <c r="Z58" s="1123"/>
      <c r="AA58" s="1123"/>
      <c r="AB58" s="1123"/>
      <c r="AC58" s="1123"/>
      <c r="AD58" s="1123"/>
      <c r="AE58" s="1141"/>
      <c r="AF58" s="1119"/>
      <c r="AG58" s="1120"/>
      <c r="AH58" s="1120"/>
      <c r="AI58" s="1120"/>
      <c r="AJ58" s="1121"/>
      <c r="AK58" s="1122"/>
      <c r="AL58" s="1123"/>
      <c r="AM58" s="1123"/>
      <c r="AN58" s="1123"/>
      <c r="AO58" s="1123"/>
      <c r="AP58" s="1123"/>
      <c r="AQ58" s="1123"/>
      <c r="AR58" s="1123"/>
      <c r="AS58" s="1123"/>
      <c r="AT58" s="1123"/>
      <c r="AU58" s="1123"/>
      <c r="AV58" s="1123"/>
      <c r="AW58" s="1123"/>
      <c r="AX58" s="1123"/>
      <c r="AY58" s="1123"/>
      <c r="AZ58" s="1124"/>
      <c r="BA58" s="1124"/>
      <c r="BB58" s="1124"/>
      <c r="BC58" s="1124"/>
      <c r="BD58" s="1124"/>
      <c r="BE58" s="1132"/>
      <c r="BF58" s="1132"/>
      <c r="BG58" s="1132"/>
      <c r="BH58" s="1132"/>
      <c r="BI58" s="1133"/>
      <c r="BJ58" s="254"/>
      <c r="BK58" s="254"/>
      <c r="BL58" s="254"/>
      <c r="BM58" s="254"/>
      <c r="BN58" s="254"/>
      <c r="BO58" s="267"/>
      <c r="BP58" s="267"/>
      <c r="BQ58" s="264">
        <v>52</v>
      </c>
      <c r="BR58" s="265"/>
      <c r="BS58" s="1114"/>
      <c r="BT58" s="1115"/>
      <c r="BU58" s="1115"/>
      <c r="BV58" s="1115"/>
      <c r="BW58" s="1115"/>
      <c r="BX58" s="1115"/>
      <c r="BY58" s="1115"/>
      <c r="BZ58" s="1115"/>
      <c r="CA58" s="1115"/>
      <c r="CB58" s="1115"/>
      <c r="CC58" s="1115"/>
      <c r="CD58" s="1115"/>
      <c r="CE58" s="1115"/>
      <c r="CF58" s="1115"/>
      <c r="CG58" s="1116"/>
      <c r="CH58" s="1089"/>
      <c r="CI58" s="1090"/>
      <c r="CJ58" s="1090"/>
      <c r="CK58" s="1090"/>
      <c r="CL58" s="1091"/>
      <c r="CM58" s="1089"/>
      <c r="CN58" s="1090"/>
      <c r="CO58" s="1090"/>
      <c r="CP58" s="1090"/>
      <c r="CQ58" s="1091"/>
      <c r="CR58" s="1089"/>
      <c r="CS58" s="1090"/>
      <c r="CT58" s="1090"/>
      <c r="CU58" s="1090"/>
      <c r="CV58" s="1091"/>
      <c r="CW58" s="1089"/>
      <c r="CX58" s="1090"/>
      <c r="CY58" s="1090"/>
      <c r="CZ58" s="1090"/>
      <c r="DA58" s="1091"/>
      <c r="DB58" s="1089"/>
      <c r="DC58" s="1090"/>
      <c r="DD58" s="1090"/>
      <c r="DE58" s="1090"/>
      <c r="DF58" s="1091"/>
      <c r="DG58" s="1089"/>
      <c r="DH58" s="1090"/>
      <c r="DI58" s="1090"/>
      <c r="DJ58" s="1090"/>
      <c r="DK58" s="1091"/>
      <c r="DL58" s="1089"/>
      <c r="DM58" s="1090"/>
      <c r="DN58" s="1090"/>
      <c r="DO58" s="1090"/>
      <c r="DP58" s="1091"/>
      <c r="DQ58" s="1089"/>
      <c r="DR58" s="1090"/>
      <c r="DS58" s="1090"/>
      <c r="DT58" s="1090"/>
      <c r="DU58" s="1091"/>
      <c r="DV58" s="1092"/>
      <c r="DW58" s="1093"/>
      <c r="DX58" s="1093"/>
      <c r="DY58" s="1093"/>
      <c r="DZ58" s="1094"/>
      <c r="EA58" s="248"/>
    </row>
    <row r="59" spans="1:131" s="249" customFormat="1" ht="26.25" customHeight="1">
      <c r="A59" s="263">
        <v>32</v>
      </c>
      <c r="B59" s="1137"/>
      <c r="C59" s="1138"/>
      <c r="D59" s="1138"/>
      <c r="E59" s="1138"/>
      <c r="F59" s="1138"/>
      <c r="G59" s="1138"/>
      <c r="H59" s="1138"/>
      <c r="I59" s="1138"/>
      <c r="J59" s="1138"/>
      <c r="K59" s="1138"/>
      <c r="L59" s="1138"/>
      <c r="M59" s="1138"/>
      <c r="N59" s="1138"/>
      <c r="O59" s="1138"/>
      <c r="P59" s="1139"/>
      <c r="Q59" s="1140"/>
      <c r="R59" s="1123"/>
      <c r="S59" s="1123"/>
      <c r="T59" s="1123"/>
      <c r="U59" s="1123"/>
      <c r="V59" s="1123"/>
      <c r="W59" s="1123"/>
      <c r="X59" s="1123"/>
      <c r="Y59" s="1123"/>
      <c r="Z59" s="1123"/>
      <c r="AA59" s="1123"/>
      <c r="AB59" s="1123"/>
      <c r="AC59" s="1123"/>
      <c r="AD59" s="1123"/>
      <c r="AE59" s="1141"/>
      <c r="AF59" s="1119"/>
      <c r="AG59" s="1120"/>
      <c r="AH59" s="1120"/>
      <c r="AI59" s="1120"/>
      <c r="AJ59" s="1121"/>
      <c r="AK59" s="1122"/>
      <c r="AL59" s="1123"/>
      <c r="AM59" s="1123"/>
      <c r="AN59" s="1123"/>
      <c r="AO59" s="1123"/>
      <c r="AP59" s="1123"/>
      <c r="AQ59" s="1123"/>
      <c r="AR59" s="1123"/>
      <c r="AS59" s="1123"/>
      <c r="AT59" s="1123"/>
      <c r="AU59" s="1123"/>
      <c r="AV59" s="1123"/>
      <c r="AW59" s="1123"/>
      <c r="AX59" s="1123"/>
      <c r="AY59" s="1123"/>
      <c r="AZ59" s="1124"/>
      <c r="BA59" s="1124"/>
      <c r="BB59" s="1124"/>
      <c r="BC59" s="1124"/>
      <c r="BD59" s="1124"/>
      <c r="BE59" s="1132"/>
      <c r="BF59" s="1132"/>
      <c r="BG59" s="1132"/>
      <c r="BH59" s="1132"/>
      <c r="BI59" s="1133"/>
      <c r="BJ59" s="254"/>
      <c r="BK59" s="254"/>
      <c r="BL59" s="254"/>
      <c r="BM59" s="254"/>
      <c r="BN59" s="254"/>
      <c r="BO59" s="267"/>
      <c r="BP59" s="267"/>
      <c r="BQ59" s="264">
        <v>53</v>
      </c>
      <c r="BR59" s="265"/>
      <c r="BS59" s="1114"/>
      <c r="BT59" s="1115"/>
      <c r="BU59" s="1115"/>
      <c r="BV59" s="1115"/>
      <c r="BW59" s="1115"/>
      <c r="BX59" s="1115"/>
      <c r="BY59" s="1115"/>
      <c r="BZ59" s="1115"/>
      <c r="CA59" s="1115"/>
      <c r="CB59" s="1115"/>
      <c r="CC59" s="1115"/>
      <c r="CD59" s="1115"/>
      <c r="CE59" s="1115"/>
      <c r="CF59" s="1115"/>
      <c r="CG59" s="1116"/>
      <c r="CH59" s="1089"/>
      <c r="CI59" s="1090"/>
      <c r="CJ59" s="1090"/>
      <c r="CK59" s="1090"/>
      <c r="CL59" s="1091"/>
      <c r="CM59" s="1089"/>
      <c r="CN59" s="1090"/>
      <c r="CO59" s="1090"/>
      <c r="CP59" s="1090"/>
      <c r="CQ59" s="1091"/>
      <c r="CR59" s="1089"/>
      <c r="CS59" s="1090"/>
      <c r="CT59" s="1090"/>
      <c r="CU59" s="1090"/>
      <c r="CV59" s="1091"/>
      <c r="CW59" s="1089"/>
      <c r="CX59" s="1090"/>
      <c r="CY59" s="1090"/>
      <c r="CZ59" s="1090"/>
      <c r="DA59" s="1091"/>
      <c r="DB59" s="1089"/>
      <c r="DC59" s="1090"/>
      <c r="DD59" s="1090"/>
      <c r="DE59" s="1090"/>
      <c r="DF59" s="1091"/>
      <c r="DG59" s="1089"/>
      <c r="DH59" s="1090"/>
      <c r="DI59" s="1090"/>
      <c r="DJ59" s="1090"/>
      <c r="DK59" s="1091"/>
      <c r="DL59" s="1089"/>
      <c r="DM59" s="1090"/>
      <c r="DN59" s="1090"/>
      <c r="DO59" s="1090"/>
      <c r="DP59" s="1091"/>
      <c r="DQ59" s="1089"/>
      <c r="DR59" s="1090"/>
      <c r="DS59" s="1090"/>
      <c r="DT59" s="1090"/>
      <c r="DU59" s="1091"/>
      <c r="DV59" s="1092"/>
      <c r="DW59" s="1093"/>
      <c r="DX59" s="1093"/>
      <c r="DY59" s="1093"/>
      <c r="DZ59" s="1094"/>
      <c r="EA59" s="248"/>
    </row>
    <row r="60" spans="1:131" s="249" customFormat="1" ht="26.25" customHeight="1">
      <c r="A60" s="263">
        <v>33</v>
      </c>
      <c r="B60" s="1137"/>
      <c r="C60" s="1138"/>
      <c r="D60" s="1138"/>
      <c r="E60" s="1138"/>
      <c r="F60" s="1138"/>
      <c r="G60" s="1138"/>
      <c r="H60" s="1138"/>
      <c r="I60" s="1138"/>
      <c r="J60" s="1138"/>
      <c r="K60" s="1138"/>
      <c r="L60" s="1138"/>
      <c r="M60" s="1138"/>
      <c r="N60" s="1138"/>
      <c r="O60" s="1138"/>
      <c r="P60" s="1139"/>
      <c r="Q60" s="1140"/>
      <c r="R60" s="1123"/>
      <c r="S60" s="1123"/>
      <c r="T60" s="1123"/>
      <c r="U60" s="1123"/>
      <c r="V60" s="1123"/>
      <c r="W60" s="1123"/>
      <c r="X60" s="1123"/>
      <c r="Y60" s="1123"/>
      <c r="Z60" s="1123"/>
      <c r="AA60" s="1123"/>
      <c r="AB60" s="1123"/>
      <c r="AC60" s="1123"/>
      <c r="AD60" s="1123"/>
      <c r="AE60" s="1141"/>
      <c r="AF60" s="1119"/>
      <c r="AG60" s="1120"/>
      <c r="AH60" s="1120"/>
      <c r="AI60" s="1120"/>
      <c r="AJ60" s="1121"/>
      <c r="AK60" s="1122"/>
      <c r="AL60" s="1123"/>
      <c r="AM60" s="1123"/>
      <c r="AN60" s="1123"/>
      <c r="AO60" s="1123"/>
      <c r="AP60" s="1123"/>
      <c r="AQ60" s="1123"/>
      <c r="AR60" s="1123"/>
      <c r="AS60" s="1123"/>
      <c r="AT60" s="1123"/>
      <c r="AU60" s="1123"/>
      <c r="AV60" s="1123"/>
      <c r="AW60" s="1123"/>
      <c r="AX60" s="1123"/>
      <c r="AY60" s="1123"/>
      <c r="AZ60" s="1124"/>
      <c r="BA60" s="1124"/>
      <c r="BB60" s="1124"/>
      <c r="BC60" s="1124"/>
      <c r="BD60" s="1124"/>
      <c r="BE60" s="1132"/>
      <c r="BF60" s="1132"/>
      <c r="BG60" s="1132"/>
      <c r="BH60" s="1132"/>
      <c r="BI60" s="1133"/>
      <c r="BJ60" s="254"/>
      <c r="BK60" s="254"/>
      <c r="BL60" s="254"/>
      <c r="BM60" s="254"/>
      <c r="BN60" s="254"/>
      <c r="BO60" s="267"/>
      <c r="BP60" s="267"/>
      <c r="BQ60" s="264">
        <v>54</v>
      </c>
      <c r="BR60" s="265"/>
      <c r="BS60" s="1114"/>
      <c r="BT60" s="1115"/>
      <c r="BU60" s="1115"/>
      <c r="BV60" s="1115"/>
      <c r="BW60" s="1115"/>
      <c r="BX60" s="1115"/>
      <c r="BY60" s="1115"/>
      <c r="BZ60" s="1115"/>
      <c r="CA60" s="1115"/>
      <c r="CB60" s="1115"/>
      <c r="CC60" s="1115"/>
      <c r="CD60" s="1115"/>
      <c r="CE60" s="1115"/>
      <c r="CF60" s="1115"/>
      <c r="CG60" s="1116"/>
      <c r="CH60" s="1089"/>
      <c r="CI60" s="1090"/>
      <c r="CJ60" s="1090"/>
      <c r="CK60" s="1090"/>
      <c r="CL60" s="1091"/>
      <c r="CM60" s="1089"/>
      <c r="CN60" s="1090"/>
      <c r="CO60" s="1090"/>
      <c r="CP60" s="1090"/>
      <c r="CQ60" s="1091"/>
      <c r="CR60" s="1089"/>
      <c r="CS60" s="1090"/>
      <c r="CT60" s="1090"/>
      <c r="CU60" s="1090"/>
      <c r="CV60" s="1091"/>
      <c r="CW60" s="1089"/>
      <c r="CX60" s="1090"/>
      <c r="CY60" s="1090"/>
      <c r="CZ60" s="1090"/>
      <c r="DA60" s="1091"/>
      <c r="DB60" s="1089"/>
      <c r="DC60" s="1090"/>
      <c r="DD60" s="1090"/>
      <c r="DE60" s="1090"/>
      <c r="DF60" s="1091"/>
      <c r="DG60" s="1089"/>
      <c r="DH60" s="1090"/>
      <c r="DI60" s="1090"/>
      <c r="DJ60" s="1090"/>
      <c r="DK60" s="1091"/>
      <c r="DL60" s="1089"/>
      <c r="DM60" s="1090"/>
      <c r="DN60" s="1090"/>
      <c r="DO60" s="1090"/>
      <c r="DP60" s="1091"/>
      <c r="DQ60" s="1089"/>
      <c r="DR60" s="1090"/>
      <c r="DS60" s="1090"/>
      <c r="DT60" s="1090"/>
      <c r="DU60" s="1091"/>
      <c r="DV60" s="1092"/>
      <c r="DW60" s="1093"/>
      <c r="DX60" s="1093"/>
      <c r="DY60" s="1093"/>
      <c r="DZ60" s="1094"/>
      <c r="EA60" s="248"/>
    </row>
    <row r="61" spans="1:131" s="249" customFormat="1" ht="26.25" customHeight="1" thickBot="1">
      <c r="A61" s="263">
        <v>34</v>
      </c>
      <c r="B61" s="1137"/>
      <c r="C61" s="1138"/>
      <c r="D61" s="1138"/>
      <c r="E61" s="1138"/>
      <c r="F61" s="1138"/>
      <c r="G61" s="1138"/>
      <c r="H61" s="1138"/>
      <c r="I61" s="1138"/>
      <c r="J61" s="1138"/>
      <c r="K61" s="1138"/>
      <c r="L61" s="1138"/>
      <c r="M61" s="1138"/>
      <c r="N61" s="1138"/>
      <c r="O61" s="1138"/>
      <c r="P61" s="1139"/>
      <c r="Q61" s="1140"/>
      <c r="R61" s="1123"/>
      <c r="S61" s="1123"/>
      <c r="T61" s="1123"/>
      <c r="U61" s="1123"/>
      <c r="V61" s="1123"/>
      <c r="W61" s="1123"/>
      <c r="X61" s="1123"/>
      <c r="Y61" s="1123"/>
      <c r="Z61" s="1123"/>
      <c r="AA61" s="1123"/>
      <c r="AB61" s="1123"/>
      <c r="AC61" s="1123"/>
      <c r="AD61" s="1123"/>
      <c r="AE61" s="1141"/>
      <c r="AF61" s="1119"/>
      <c r="AG61" s="1120"/>
      <c r="AH61" s="1120"/>
      <c r="AI61" s="1120"/>
      <c r="AJ61" s="1121"/>
      <c r="AK61" s="1122"/>
      <c r="AL61" s="1123"/>
      <c r="AM61" s="1123"/>
      <c r="AN61" s="1123"/>
      <c r="AO61" s="1123"/>
      <c r="AP61" s="1123"/>
      <c r="AQ61" s="1123"/>
      <c r="AR61" s="1123"/>
      <c r="AS61" s="1123"/>
      <c r="AT61" s="1123"/>
      <c r="AU61" s="1123"/>
      <c r="AV61" s="1123"/>
      <c r="AW61" s="1123"/>
      <c r="AX61" s="1123"/>
      <c r="AY61" s="1123"/>
      <c r="AZ61" s="1124"/>
      <c r="BA61" s="1124"/>
      <c r="BB61" s="1124"/>
      <c r="BC61" s="1124"/>
      <c r="BD61" s="1124"/>
      <c r="BE61" s="1132"/>
      <c r="BF61" s="1132"/>
      <c r="BG61" s="1132"/>
      <c r="BH61" s="1132"/>
      <c r="BI61" s="1133"/>
      <c r="BJ61" s="254"/>
      <c r="BK61" s="254"/>
      <c r="BL61" s="254"/>
      <c r="BM61" s="254"/>
      <c r="BN61" s="254"/>
      <c r="BO61" s="267"/>
      <c r="BP61" s="267"/>
      <c r="BQ61" s="264">
        <v>55</v>
      </c>
      <c r="BR61" s="265"/>
      <c r="BS61" s="1114"/>
      <c r="BT61" s="1115"/>
      <c r="BU61" s="1115"/>
      <c r="BV61" s="1115"/>
      <c r="BW61" s="1115"/>
      <c r="BX61" s="1115"/>
      <c r="BY61" s="1115"/>
      <c r="BZ61" s="1115"/>
      <c r="CA61" s="1115"/>
      <c r="CB61" s="1115"/>
      <c r="CC61" s="1115"/>
      <c r="CD61" s="1115"/>
      <c r="CE61" s="1115"/>
      <c r="CF61" s="1115"/>
      <c r="CG61" s="1116"/>
      <c r="CH61" s="1089"/>
      <c r="CI61" s="1090"/>
      <c r="CJ61" s="1090"/>
      <c r="CK61" s="1090"/>
      <c r="CL61" s="1091"/>
      <c r="CM61" s="1089"/>
      <c r="CN61" s="1090"/>
      <c r="CO61" s="1090"/>
      <c r="CP61" s="1090"/>
      <c r="CQ61" s="1091"/>
      <c r="CR61" s="1089"/>
      <c r="CS61" s="1090"/>
      <c r="CT61" s="1090"/>
      <c r="CU61" s="1090"/>
      <c r="CV61" s="1091"/>
      <c r="CW61" s="1089"/>
      <c r="CX61" s="1090"/>
      <c r="CY61" s="1090"/>
      <c r="CZ61" s="1090"/>
      <c r="DA61" s="1091"/>
      <c r="DB61" s="1089"/>
      <c r="DC61" s="1090"/>
      <c r="DD61" s="1090"/>
      <c r="DE61" s="1090"/>
      <c r="DF61" s="1091"/>
      <c r="DG61" s="1089"/>
      <c r="DH61" s="1090"/>
      <c r="DI61" s="1090"/>
      <c r="DJ61" s="1090"/>
      <c r="DK61" s="1091"/>
      <c r="DL61" s="1089"/>
      <c r="DM61" s="1090"/>
      <c r="DN61" s="1090"/>
      <c r="DO61" s="1090"/>
      <c r="DP61" s="1091"/>
      <c r="DQ61" s="1089"/>
      <c r="DR61" s="1090"/>
      <c r="DS61" s="1090"/>
      <c r="DT61" s="1090"/>
      <c r="DU61" s="1091"/>
      <c r="DV61" s="1092"/>
      <c r="DW61" s="1093"/>
      <c r="DX61" s="1093"/>
      <c r="DY61" s="1093"/>
      <c r="DZ61" s="1094"/>
      <c r="EA61" s="248"/>
    </row>
    <row r="62" spans="1:131" s="249" customFormat="1" ht="26.25" customHeight="1">
      <c r="A62" s="263">
        <v>35</v>
      </c>
      <c r="B62" s="1137"/>
      <c r="C62" s="1138"/>
      <c r="D62" s="1138"/>
      <c r="E62" s="1138"/>
      <c r="F62" s="1138"/>
      <c r="G62" s="1138"/>
      <c r="H62" s="1138"/>
      <c r="I62" s="1138"/>
      <c r="J62" s="1138"/>
      <c r="K62" s="1138"/>
      <c r="L62" s="1138"/>
      <c r="M62" s="1138"/>
      <c r="N62" s="1138"/>
      <c r="O62" s="1138"/>
      <c r="P62" s="1139"/>
      <c r="Q62" s="1140"/>
      <c r="R62" s="1123"/>
      <c r="S62" s="1123"/>
      <c r="T62" s="1123"/>
      <c r="U62" s="1123"/>
      <c r="V62" s="1123"/>
      <c r="W62" s="1123"/>
      <c r="X62" s="1123"/>
      <c r="Y62" s="1123"/>
      <c r="Z62" s="1123"/>
      <c r="AA62" s="1123"/>
      <c r="AB62" s="1123"/>
      <c r="AC62" s="1123"/>
      <c r="AD62" s="1123"/>
      <c r="AE62" s="1141"/>
      <c r="AF62" s="1119"/>
      <c r="AG62" s="1120"/>
      <c r="AH62" s="1120"/>
      <c r="AI62" s="1120"/>
      <c r="AJ62" s="1121"/>
      <c r="AK62" s="1122"/>
      <c r="AL62" s="1123"/>
      <c r="AM62" s="1123"/>
      <c r="AN62" s="1123"/>
      <c r="AO62" s="1123"/>
      <c r="AP62" s="1123"/>
      <c r="AQ62" s="1123"/>
      <c r="AR62" s="1123"/>
      <c r="AS62" s="1123"/>
      <c r="AT62" s="1123"/>
      <c r="AU62" s="1123"/>
      <c r="AV62" s="1123"/>
      <c r="AW62" s="1123"/>
      <c r="AX62" s="1123"/>
      <c r="AY62" s="1123"/>
      <c r="AZ62" s="1124"/>
      <c r="BA62" s="1124"/>
      <c r="BB62" s="1124"/>
      <c r="BC62" s="1124"/>
      <c r="BD62" s="1124"/>
      <c r="BE62" s="1132"/>
      <c r="BF62" s="1132"/>
      <c r="BG62" s="1132"/>
      <c r="BH62" s="1132"/>
      <c r="BI62" s="1133"/>
      <c r="BJ62" s="1134" t="s">
        <v>409</v>
      </c>
      <c r="BK62" s="1135"/>
      <c r="BL62" s="1135"/>
      <c r="BM62" s="1135"/>
      <c r="BN62" s="1136"/>
      <c r="BO62" s="267"/>
      <c r="BP62" s="267"/>
      <c r="BQ62" s="264">
        <v>56</v>
      </c>
      <c r="BR62" s="265"/>
      <c r="BS62" s="1114"/>
      <c r="BT62" s="1115"/>
      <c r="BU62" s="1115"/>
      <c r="BV62" s="1115"/>
      <c r="BW62" s="1115"/>
      <c r="BX62" s="1115"/>
      <c r="BY62" s="1115"/>
      <c r="BZ62" s="1115"/>
      <c r="CA62" s="1115"/>
      <c r="CB62" s="1115"/>
      <c r="CC62" s="1115"/>
      <c r="CD62" s="1115"/>
      <c r="CE62" s="1115"/>
      <c r="CF62" s="1115"/>
      <c r="CG62" s="1116"/>
      <c r="CH62" s="1089"/>
      <c r="CI62" s="1090"/>
      <c r="CJ62" s="1090"/>
      <c r="CK62" s="1090"/>
      <c r="CL62" s="1091"/>
      <c r="CM62" s="1089"/>
      <c r="CN62" s="1090"/>
      <c r="CO62" s="1090"/>
      <c r="CP62" s="1090"/>
      <c r="CQ62" s="1091"/>
      <c r="CR62" s="1089"/>
      <c r="CS62" s="1090"/>
      <c r="CT62" s="1090"/>
      <c r="CU62" s="1090"/>
      <c r="CV62" s="1091"/>
      <c r="CW62" s="1089"/>
      <c r="CX62" s="1090"/>
      <c r="CY62" s="1090"/>
      <c r="CZ62" s="1090"/>
      <c r="DA62" s="1091"/>
      <c r="DB62" s="1089"/>
      <c r="DC62" s="1090"/>
      <c r="DD62" s="1090"/>
      <c r="DE62" s="1090"/>
      <c r="DF62" s="1091"/>
      <c r="DG62" s="1089"/>
      <c r="DH62" s="1090"/>
      <c r="DI62" s="1090"/>
      <c r="DJ62" s="1090"/>
      <c r="DK62" s="1091"/>
      <c r="DL62" s="1089"/>
      <c r="DM62" s="1090"/>
      <c r="DN62" s="1090"/>
      <c r="DO62" s="1090"/>
      <c r="DP62" s="1091"/>
      <c r="DQ62" s="1089"/>
      <c r="DR62" s="1090"/>
      <c r="DS62" s="1090"/>
      <c r="DT62" s="1090"/>
      <c r="DU62" s="1091"/>
      <c r="DV62" s="1092"/>
      <c r="DW62" s="1093"/>
      <c r="DX62" s="1093"/>
      <c r="DY62" s="1093"/>
      <c r="DZ62" s="1094"/>
      <c r="EA62" s="248"/>
    </row>
    <row r="63" spans="1:131" s="249" customFormat="1" ht="26.25" customHeight="1" thickBot="1">
      <c r="A63" s="266" t="s">
        <v>389</v>
      </c>
      <c r="B63" s="1039" t="s">
        <v>410</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8"/>
      <c r="AF63" s="1129">
        <v>1168</v>
      </c>
      <c r="AG63" s="1054"/>
      <c r="AH63" s="1054"/>
      <c r="AI63" s="1054"/>
      <c r="AJ63" s="1130"/>
      <c r="AK63" s="1131"/>
      <c r="AL63" s="1058"/>
      <c r="AM63" s="1058"/>
      <c r="AN63" s="1058"/>
      <c r="AO63" s="1058"/>
      <c r="AP63" s="1054">
        <v>3913</v>
      </c>
      <c r="AQ63" s="1054"/>
      <c r="AR63" s="1054"/>
      <c r="AS63" s="1054"/>
      <c r="AT63" s="1054"/>
      <c r="AU63" s="1054">
        <v>2074</v>
      </c>
      <c r="AV63" s="1054"/>
      <c r="AW63" s="1054"/>
      <c r="AX63" s="1054"/>
      <c r="AY63" s="1054"/>
      <c r="AZ63" s="1125"/>
      <c r="BA63" s="1125"/>
      <c r="BB63" s="1125"/>
      <c r="BC63" s="1125"/>
      <c r="BD63" s="1125"/>
      <c r="BE63" s="1055"/>
      <c r="BF63" s="1055"/>
      <c r="BG63" s="1055"/>
      <c r="BH63" s="1055"/>
      <c r="BI63" s="1056"/>
      <c r="BJ63" s="1126" t="s">
        <v>411</v>
      </c>
      <c r="BK63" s="1046"/>
      <c r="BL63" s="1046"/>
      <c r="BM63" s="1046"/>
      <c r="BN63" s="1127"/>
      <c r="BO63" s="267"/>
      <c r="BP63" s="267"/>
      <c r="BQ63" s="264">
        <v>57</v>
      </c>
      <c r="BR63" s="265"/>
      <c r="BS63" s="1114"/>
      <c r="BT63" s="1115"/>
      <c r="BU63" s="1115"/>
      <c r="BV63" s="1115"/>
      <c r="BW63" s="1115"/>
      <c r="BX63" s="1115"/>
      <c r="BY63" s="1115"/>
      <c r="BZ63" s="1115"/>
      <c r="CA63" s="1115"/>
      <c r="CB63" s="1115"/>
      <c r="CC63" s="1115"/>
      <c r="CD63" s="1115"/>
      <c r="CE63" s="1115"/>
      <c r="CF63" s="1115"/>
      <c r="CG63" s="1116"/>
      <c r="CH63" s="1089"/>
      <c r="CI63" s="1090"/>
      <c r="CJ63" s="1090"/>
      <c r="CK63" s="1090"/>
      <c r="CL63" s="1091"/>
      <c r="CM63" s="1089"/>
      <c r="CN63" s="1090"/>
      <c r="CO63" s="1090"/>
      <c r="CP63" s="1090"/>
      <c r="CQ63" s="1091"/>
      <c r="CR63" s="1089"/>
      <c r="CS63" s="1090"/>
      <c r="CT63" s="1090"/>
      <c r="CU63" s="1090"/>
      <c r="CV63" s="1091"/>
      <c r="CW63" s="1089"/>
      <c r="CX63" s="1090"/>
      <c r="CY63" s="1090"/>
      <c r="CZ63" s="1090"/>
      <c r="DA63" s="1091"/>
      <c r="DB63" s="1089"/>
      <c r="DC63" s="1090"/>
      <c r="DD63" s="1090"/>
      <c r="DE63" s="1090"/>
      <c r="DF63" s="1091"/>
      <c r="DG63" s="1089"/>
      <c r="DH63" s="1090"/>
      <c r="DI63" s="1090"/>
      <c r="DJ63" s="1090"/>
      <c r="DK63" s="1091"/>
      <c r="DL63" s="1089"/>
      <c r="DM63" s="1090"/>
      <c r="DN63" s="1090"/>
      <c r="DO63" s="1090"/>
      <c r="DP63" s="1091"/>
      <c r="DQ63" s="1089"/>
      <c r="DR63" s="1090"/>
      <c r="DS63" s="1090"/>
      <c r="DT63" s="1090"/>
      <c r="DU63" s="1091"/>
      <c r="DV63" s="1092"/>
      <c r="DW63" s="1093"/>
      <c r="DX63" s="1093"/>
      <c r="DY63" s="1093"/>
      <c r="DZ63" s="1094"/>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14"/>
      <c r="BT64" s="1115"/>
      <c r="BU64" s="1115"/>
      <c r="BV64" s="1115"/>
      <c r="BW64" s="1115"/>
      <c r="BX64" s="1115"/>
      <c r="BY64" s="1115"/>
      <c r="BZ64" s="1115"/>
      <c r="CA64" s="1115"/>
      <c r="CB64" s="1115"/>
      <c r="CC64" s="1115"/>
      <c r="CD64" s="1115"/>
      <c r="CE64" s="1115"/>
      <c r="CF64" s="1115"/>
      <c r="CG64" s="1116"/>
      <c r="CH64" s="1089"/>
      <c r="CI64" s="1090"/>
      <c r="CJ64" s="1090"/>
      <c r="CK64" s="1090"/>
      <c r="CL64" s="1091"/>
      <c r="CM64" s="1089"/>
      <c r="CN64" s="1090"/>
      <c r="CO64" s="1090"/>
      <c r="CP64" s="1090"/>
      <c r="CQ64" s="1091"/>
      <c r="CR64" s="1089"/>
      <c r="CS64" s="1090"/>
      <c r="CT64" s="1090"/>
      <c r="CU64" s="1090"/>
      <c r="CV64" s="1091"/>
      <c r="CW64" s="1089"/>
      <c r="CX64" s="1090"/>
      <c r="CY64" s="1090"/>
      <c r="CZ64" s="1090"/>
      <c r="DA64" s="1091"/>
      <c r="DB64" s="1089"/>
      <c r="DC64" s="1090"/>
      <c r="DD64" s="1090"/>
      <c r="DE64" s="1090"/>
      <c r="DF64" s="1091"/>
      <c r="DG64" s="1089"/>
      <c r="DH64" s="1090"/>
      <c r="DI64" s="1090"/>
      <c r="DJ64" s="1090"/>
      <c r="DK64" s="1091"/>
      <c r="DL64" s="1089"/>
      <c r="DM64" s="1090"/>
      <c r="DN64" s="1090"/>
      <c r="DO64" s="1090"/>
      <c r="DP64" s="1091"/>
      <c r="DQ64" s="1089"/>
      <c r="DR64" s="1090"/>
      <c r="DS64" s="1090"/>
      <c r="DT64" s="1090"/>
      <c r="DU64" s="1091"/>
      <c r="DV64" s="1092"/>
      <c r="DW64" s="1093"/>
      <c r="DX64" s="1093"/>
      <c r="DY64" s="1093"/>
      <c r="DZ64" s="1094"/>
      <c r="EA64" s="248"/>
    </row>
    <row r="65" spans="1:131" s="249" customFormat="1" ht="26.25" customHeight="1" thickBot="1">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14"/>
      <c r="BT65" s="1115"/>
      <c r="BU65" s="1115"/>
      <c r="BV65" s="1115"/>
      <c r="BW65" s="1115"/>
      <c r="BX65" s="1115"/>
      <c r="BY65" s="1115"/>
      <c r="BZ65" s="1115"/>
      <c r="CA65" s="1115"/>
      <c r="CB65" s="1115"/>
      <c r="CC65" s="1115"/>
      <c r="CD65" s="1115"/>
      <c r="CE65" s="1115"/>
      <c r="CF65" s="1115"/>
      <c r="CG65" s="1116"/>
      <c r="CH65" s="1089"/>
      <c r="CI65" s="1090"/>
      <c r="CJ65" s="1090"/>
      <c r="CK65" s="1090"/>
      <c r="CL65" s="1091"/>
      <c r="CM65" s="1089"/>
      <c r="CN65" s="1090"/>
      <c r="CO65" s="1090"/>
      <c r="CP65" s="1090"/>
      <c r="CQ65" s="1091"/>
      <c r="CR65" s="1089"/>
      <c r="CS65" s="1090"/>
      <c r="CT65" s="1090"/>
      <c r="CU65" s="1090"/>
      <c r="CV65" s="1091"/>
      <c r="CW65" s="1089"/>
      <c r="CX65" s="1090"/>
      <c r="CY65" s="1090"/>
      <c r="CZ65" s="1090"/>
      <c r="DA65" s="1091"/>
      <c r="DB65" s="1089"/>
      <c r="DC65" s="1090"/>
      <c r="DD65" s="1090"/>
      <c r="DE65" s="1090"/>
      <c r="DF65" s="1091"/>
      <c r="DG65" s="1089"/>
      <c r="DH65" s="1090"/>
      <c r="DI65" s="1090"/>
      <c r="DJ65" s="1090"/>
      <c r="DK65" s="1091"/>
      <c r="DL65" s="1089"/>
      <c r="DM65" s="1090"/>
      <c r="DN65" s="1090"/>
      <c r="DO65" s="1090"/>
      <c r="DP65" s="1091"/>
      <c r="DQ65" s="1089"/>
      <c r="DR65" s="1090"/>
      <c r="DS65" s="1090"/>
      <c r="DT65" s="1090"/>
      <c r="DU65" s="1091"/>
      <c r="DV65" s="1092"/>
      <c r="DW65" s="1093"/>
      <c r="DX65" s="1093"/>
      <c r="DY65" s="1093"/>
      <c r="DZ65" s="1094"/>
      <c r="EA65" s="248"/>
    </row>
    <row r="66" spans="1:131" s="249" customFormat="1" ht="26.25" customHeight="1">
      <c r="A66" s="1095" t="s">
        <v>413</v>
      </c>
      <c r="B66" s="1096"/>
      <c r="C66" s="1096"/>
      <c r="D66" s="1096"/>
      <c r="E66" s="1096"/>
      <c r="F66" s="1096"/>
      <c r="G66" s="1096"/>
      <c r="H66" s="1096"/>
      <c r="I66" s="1096"/>
      <c r="J66" s="1096"/>
      <c r="K66" s="1096"/>
      <c r="L66" s="1096"/>
      <c r="M66" s="1096"/>
      <c r="N66" s="1096"/>
      <c r="O66" s="1096"/>
      <c r="P66" s="1097"/>
      <c r="Q66" s="1101" t="s">
        <v>414</v>
      </c>
      <c r="R66" s="1102"/>
      <c r="S66" s="1102"/>
      <c r="T66" s="1102"/>
      <c r="U66" s="1103"/>
      <c r="V66" s="1101" t="s">
        <v>415</v>
      </c>
      <c r="W66" s="1102"/>
      <c r="X66" s="1102"/>
      <c r="Y66" s="1102"/>
      <c r="Z66" s="1103"/>
      <c r="AA66" s="1101" t="s">
        <v>416</v>
      </c>
      <c r="AB66" s="1102"/>
      <c r="AC66" s="1102"/>
      <c r="AD66" s="1102"/>
      <c r="AE66" s="1103"/>
      <c r="AF66" s="1107" t="s">
        <v>417</v>
      </c>
      <c r="AG66" s="1108"/>
      <c r="AH66" s="1108"/>
      <c r="AI66" s="1108"/>
      <c r="AJ66" s="1109"/>
      <c r="AK66" s="1101" t="s">
        <v>418</v>
      </c>
      <c r="AL66" s="1096"/>
      <c r="AM66" s="1096"/>
      <c r="AN66" s="1096"/>
      <c r="AO66" s="1097"/>
      <c r="AP66" s="1101" t="s">
        <v>399</v>
      </c>
      <c r="AQ66" s="1102"/>
      <c r="AR66" s="1102"/>
      <c r="AS66" s="1102"/>
      <c r="AT66" s="1103"/>
      <c r="AU66" s="1101" t="s">
        <v>419</v>
      </c>
      <c r="AV66" s="1102"/>
      <c r="AW66" s="1102"/>
      <c r="AX66" s="1102"/>
      <c r="AY66" s="1103"/>
      <c r="AZ66" s="1101" t="s">
        <v>377</v>
      </c>
      <c r="BA66" s="1102"/>
      <c r="BB66" s="1102"/>
      <c r="BC66" s="1102"/>
      <c r="BD66" s="1117"/>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c r="A67" s="1098"/>
      <c r="B67" s="1099"/>
      <c r="C67" s="1099"/>
      <c r="D67" s="1099"/>
      <c r="E67" s="1099"/>
      <c r="F67" s="1099"/>
      <c r="G67" s="1099"/>
      <c r="H67" s="1099"/>
      <c r="I67" s="1099"/>
      <c r="J67" s="1099"/>
      <c r="K67" s="1099"/>
      <c r="L67" s="1099"/>
      <c r="M67" s="1099"/>
      <c r="N67" s="1099"/>
      <c r="O67" s="1099"/>
      <c r="P67" s="1100"/>
      <c r="Q67" s="1104"/>
      <c r="R67" s="1105"/>
      <c r="S67" s="1105"/>
      <c r="T67" s="1105"/>
      <c r="U67" s="1106"/>
      <c r="V67" s="1104"/>
      <c r="W67" s="1105"/>
      <c r="X67" s="1105"/>
      <c r="Y67" s="1105"/>
      <c r="Z67" s="1106"/>
      <c r="AA67" s="1104"/>
      <c r="AB67" s="1105"/>
      <c r="AC67" s="1105"/>
      <c r="AD67" s="1105"/>
      <c r="AE67" s="1106"/>
      <c r="AF67" s="1110"/>
      <c r="AG67" s="1111"/>
      <c r="AH67" s="1111"/>
      <c r="AI67" s="1111"/>
      <c r="AJ67" s="1112"/>
      <c r="AK67" s="1113"/>
      <c r="AL67" s="1099"/>
      <c r="AM67" s="1099"/>
      <c r="AN67" s="1099"/>
      <c r="AO67" s="1100"/>
      <c r="AP67" s="1104"/>
      <c r="AQ67" s="1105"/>
      <c r="AR67" s="1105"/>
      <c r="AS67" s="1105"/>
      <c r="AT67" s="1106"/>
      <c r="AU67" s="1104"/>
      <c r="AV67" s="1105"/>
      <c r="AW67" s="1105"/>
      <c r="AX67" s="1105"/>
      <c r="AY67" s="1106"/>
      <c r="AZ67" s="1104"/>
      <c r="BA67" s="1105"/>
      <c r="BB67" s="1105"/>
      <c r="BC67" s="1105"/>
      <c r="BD67" s="1118"/>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c r="A68" s="260">
        <v>1</v>
      </c>
      <c r="B68" s="1085" t="s">
        <v>584</v>
      </c>
      <c r="C68" s="1086"/>
      <c r="D68" s="1086"/>
      <c r="E68" s="1086"/>
      <c r="F68" s="1086"/>
      <c r="G68" s="1086"/>
      <c r="H68" s="1086"/>
      <c r="I68" s="1086"/>
      <c r="J68" s="1086"/>
      <c r="K68" s="1086"/>
      <c r="L68" s="1086"/>
      <c r="M68" s="1086"/>
      <c r="N68" s="1086"/>
      <c r="O68" s="1086"/>
      <c r="P68" s="1087"/>
      <c r="Q68" s="1088"/>
      <c r="R68" s="1082"/>
      <c r="S68" s="1082"/>
      <c r="T68" s="1082"/>
      <c r="U68" s="1082"/>
      <c r="V68" s="1082"/>
      <c r="W68" s="1082"/>
      <c r="X68" s="1082"/>
      <c r="Y68" s="1082"/>
      <c r="Z68" s="1082"/>
      <c r="AA68" s="1082"/>
      <c r="AB68" s="1082"/>
      <c r="AC68" s="1082"/>
      <c r="AD68" s="1082"/>
      <c r="AE68" s="1082"/>
      <c r="AF68" s="1082"/>
      <c r="AG68" s="1082"/>
      <c r="AH68" s="1082"/>
      <c r="AI68" s="1082"/>
      <c r="AJ68" s="1082"/>
      <c r="AK68" s="1082"/>
      <c r="AL68" s="1082"/>
      <c r="AM68" s="1082"/>
      <c r="AN68" s="1082"/>
      <c r="AO68" s="1082"/>
      <c r="AP68" s="1082"/>
      <c r="AQ68" s="1082"/>
      <c r="AR68" s="1082"/>
      <c r="AS68" s="1082"/>
      <c r="AT68" s="1082"/>
      <c r="AU68" s="1082"/>
      <c r="AV68" s="1082"/>
      <c r="AW68" s="1082"/>
      <c r="AX68" s="1082"/>
      <c r="AY68" s="1082"/>
      <c r="AZ68" s="1083"/>
      <c r="BA68" s="1083"/>
      <c r="BB68" s="1083"/>
      <c r="BC68" s="1083"/>
      <c r="BD68" s="1084"/>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c r="A69" s="263">
        <v>2</v>
      </c>
      <c r="B69" s="1073" t="s">
        <v>585</v>
      </c>
      <c r="C69" s="1074"/>
      <c r="D69" s="1074"/>
      <c r="E69" s="1074"/>
      <c r="F69" s="1074"/>
      <c r="G69" s="1074"/>
      <c r="H69" s="1074"/>
      <c r="I69" s="1074"/>
      <c r="J69" s="1074"/>
      <c r="K69" s="1074"/>
      <c r="L69" s="1074"/>
      <c r="M69" s="1074"/>
      <c r="N69" s="1074"/>
      <c r="O69" s="1074"/>
      <c r="P69" s="1075"/>
      <c r="Q69" s="1076">
        <v>1681</v>
      </c>
      <c r="R69" s="1077"/>
      <c r="S69" s="1077"/>
      <c r="T69" s="1077"/>
      <c r="U69" s="1077"/>
      <c r="V69" s="1077">
        <v>1652</v>
      </c>
      <c r="W69" s="1077"/>
      <c r="X69" s="1077"/>
      <c r="Y69" s="1077"/>
      <c r="Z69" s="1077"/>
      <c r="AA69" s="1077">
        <v>29</v>
      </c>
      <c r="AB69" s="1077"/>
      <c r="AC69" s="1077"/>
      <c r="AD69" s="1077"/>
      <c r="AE69" s="1077"/>
      <c r="AF69" s="1077">
        <v>29</v>
      </c>
      <c r="AG69" s="1077"/>
      <c r="AH69" s="1077"/>
      <c r="AI69" s="1077"/>
      <c r="AJ69" s="1077"/>
      <c r="AK69" s="1077">
        <v>11</v>
      </c>
      <c r="AL69" s="1077"/>
      <c r="AM69" s="1077"/>
      <c r="AN69" s="1077"/>
      <c r="AO69" s="1077"/>
      <c r="AP69" s="1077">
        <v>643</v>
      </c>
      <c r="AQ69" s="1077"/>
      <c r="AR69" s="1077"/>
      <c r="AS69" s="1077"/>
      <c r="AT69" s="1077"/>
      <c r="AU69" s="1077">
        <v>97</v>
      </c>
      <c r="AV69" s="1077"/>
      <c r="AW69" s="1077"/>
      <c r="AX69" s="1077"/>
      <c r="AY69" s="1077"/>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c r="A70" s="263">
        <v>3</v>
      </c>
      <c r="B70" s="1073" t="s">
        <v>586</v>
      </c>
      <c r="C70" s="1074"/>
      <c r="D70" s="1074"/>
      <c r="E70" s="1074"/>
      <c r="F70" s="1074"/>
      <c r="G70" s="1074"/>
      <c r="H70" s="1074"/>
      <c r="I70" s="1074"/>
      <c r="J70" s="1074"/>
      <c r="K70" s="1074"/>
      <c r="L70" s="1074"/>
      <c r="M70" s="1074"/>
      <c r="N70" s="1074"/>
      <c r="O70" s="1074"/>
      <c r="P70" s="1075"/>
      <c r="Q70" s="1076">
        <v>433</v>
      </c>
      <c r="R70" s="1077"/>
      <c r="S70" s="1077"/>
      <c r="T70" s="1077"/>
      <c r="U70" s="1077"/>
      <c r="V70" s="1077">
        <v>433</v>
      </c>
      <c r="W70" s="1077"/>
      <c r="X70" s="1077"/>
      <c r="Y70" s="1077"/>
      <c r="Z70" s="1077"/>
      <c r="AA70" s="1077">
        <v>0</v>
      </c>
      <c r="AB70" s="1077"/>
      <c r="AC70" s="1077"/>
      <c r="AD70" s="1077"/>
      <c r="AE70" s="1077"/>
      <c r="AF70" s="1077">
        <v>0</v>
      </c>
      <c r="AG70" s="1077"/>
      <c r="AH70" s="1077"/>
      <c r="AI70" s="1077"/>
      <c r="AJ70" s="1077"/>
      <c r="AK70" s="1077">
        <v>428</v>
      </c>
      <c r="AL70" s="1077"/>
      <c r="AM70" s="1077"/>
      <c r="AN70" s="1077"/>
      <c r="AO70" s="1077"/>
      <c r="AP70" s="1077">
        <v>7990</v>
      </c>
      <c r="AQ70" s="1077"/>
      <c r="AR70" s="1077"/>
      <c r="AS70" s="1077"/>
      <c r="AT70" s="1077"/>
      <c r="AU70" s="1077">
        <v>1251</v>
      </c>
      <c r="AV70" s="1077"/>
      <c r="AW70" s="1077"/>
      <c r="AX70" s="1077"/>
      <c r="AY70" s="1077"/>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c r="A71" s="263">
        <v>4</v>
      </c>
      <c r="B71" s="1073" t="s">
        <v>587</v>
      </c>
      <c r="C71" s="1074"/>
      <c r="D71" s="1074"/>
      <c r="E71" s="1074"/>
      <c r="F71" s="1074"/>
      <c r="G71" s="1074"/>
      <c r="H71" s="1074"/>
      <c r="I71" s="1074"/>
      <c r="J71" s="1074"/>
      <c r="K71" s="1074"/>
      <c r="L71" s="1074"/>
      <c r="M71" s="1074"/>
      <c r="N71" s="1074"/>
      <c r="O71" s="1074"/>
      <c r="P71" s="1075"/>
      <c r="Q71" s="1076">
        <v>424</v>
      </c>
      <c r="R71" s="1077"/>
      <c r="S71" s="1077"/>
      <c r="T71" s="1077"/>
      <c r="U71" s="1077"/>
      <c r="V71" s="1077">
        <v>421</v>
      </c>
      <c r="W71" s="1077"/>
      <c r="X71" s="1077"/>
      <c r="Y71" s="1077"/>
      <c r="Z71" s="1077"/>
      <c r="AA71" s="1077">
        <v>3</v>
      </c>
      <c r="AB71" s="1077"/>
      <c r="AC71" s="1077"/>
      <c r="AD71" s="1077"/>
      <c r="AE71" s="1077"/>
      <c r="AF71" s="1077">
        <v>3</v>
      </c>
      <c r="AG71" s="1077"/>
      <c r="AH71" s="1077"/>
      <c r="AI71" s="1077"/>
      <c r="AJ71" s="1077"/>
      <c r="AK71" s="1077" t="s">
        <v>519</v>
      </c>
      <c r="AL71" s="1077"/>
      <c r="AM71" s="1077"/>
      <c r="AN71" s="1077"/>
      <c r="AO71" s="1077"/>
      <c r="AP71" s="1077" t="s">
        <v>519</v>
      </c>
      <c r="AQ71" s="1077"/>
      <c r="AR71" s="1077"/>
      <c r="AS71" s="1077"/>
      <c r="AT71" s="1077"/>
      <c r="AU71" s="1077" t="s">
        <v>519</v>
      </c>
      <c r="AV71" s="1077"/>
      <c r="AW71" s="1077"/>
      <c r="AX71" s="1077"/>
      <c r="AY71" s="1077"/>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c r="A72" s="263">
        <v>5</v>
      </c>
      <c r="B72" s="1073" t="s">
        <v>588</v>
      </c>
      <c r="C72" s="1074"/>
      <c r="D72" s="1074"/>
      <c r="E72" s="1074"/>
      <c r="F72" s="1074"/>
      <c r="G72" s="1074"/>
      <c r="H72" s="1074"/>
      <c r="I72" s="1074"/>
      <c r="J72" s="1074"/>
      <c r="K72" s="1074"/>
      <c r="L72" s="1074"/>
      <c r="M72" s="1074"/>
      <c r="N72" s="1074"/>
      <c r="O72" s="1074"/>
      <c r="P72" s="1075"/>
      <c r="Q72" s="1076"/>
      <c r="R72" s="1077"/>
      <c r="S72" s="1077"/>
      <c r="T72" s="1077"/>
      <c r="U72" s="1077"/>
      <c r="V72" s="1077"/>
      <c r="W72" s="1077"/>
      <c r="X72" s="1077"/>
      <c r="Y72" s="1077"/>
      <c r="Z72" s="1077"/>
      <c r="AA72" s="1077"/>
      <c r="AB72" s="1077"/>
      <c r="AC72" s="1077"/>
      <c r="AD72" s="1077"/>
      <c r="AE72" s="1077"/>
      <c r="AF72" s="1077"/>
      <c r="AG72" s="1077"/>
      <c r="AH72" s="1077"/>
      <c r="AI72" s="1077"/>
      <c r="AJ72" s="1077"/>
      <c r="AK72" s="1077"/>
      <c r="AL72" s="1077"/>
      <c r="AM72" s="1077"/>
      <c r="AN72" s="1077"/>
      <c r="AO72" s="1077"/>
      <c r="AP72" s="1077"/>
      <c r="AQ72" s="1077"/>
      <c r="AR72" s="1077"/>
      <c r="AS72" s="1077"/>
      <c r="AT72" s="1077"/>
      <c r="AU72" s="1077"/>
      <c r="AV72" s="1077"/>
      <c r="AW72" s="1077"/>
      <c r="AX72" s="1077"/>
      <c r="AY72" s="1077"/>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c r="A73" s="263">
        <v>6</v>
      </c>
      <c r="B73" s="1073" t="s">
        <v>585</v>
      </c>
      <c r="C73" s="1074"/>
      <c r="D73" s="1074"/>
      <c r="E73" s="1074"/>
      <c r="F73" s="1074"/>
      <c r="G73" s="1074"/>
      <c r="H73" s="1074"/>
      <c r="I73" s="1074"/>
      <c r="J73" s="1074"/>
      <c r="K73" s="1074"/>
      <c r="L73" s="1074"/>
      <c r="M73" s="1074"/>
      <c r="N73" s="1074"/>
      <c r="O73" s="1074"/>
      <c r="P73" s="1075"/>
      <c r="Q73" s="1076">
        <v>297</v>
      </c>
      <c r="R73" s="1077"/>
      <c r="S73" s="1077"/>
      <c r="T73" s="1077"/>
      <c r="U73" s="1077"/>
      <c r="V73" s="1077">
        <v>286</v>
      </c>
      <c r="W73" s="1077"/>
      <c r="X73" s="1077"/>
      <c r="Y73" s="1077"/>
      <c r="Z73" s="1077"/>
      <c r="AA73" s="1077">
        <v>11</v>
      </c>
      <c r="AB73" s="1077"/>
      <c r="AC73" s="1077"/>
      <c r="AD73" s="1077"/>
      <c r="AE73" s="1077"/>
      <c r="AF73" s="1077">
        <v>11</v>
      </c>
      <c r="AG73" s="1077"/>
      <c r="AH73" s="1077"/>
      <c r="AI73" s="1077"/>
      <c r="AJ73" s="1077"/>
      <c r="AK73" s="1077">
        <v>85</v>
      </c>
      <c r="AL73" s="1077"/>
      <c r="AM73" s="1077"/>
      <c r="AN73" s="1077"/>
      <c r="AO73" s="1077"/>
      <c r="AP73" s="1077" t="s">
        <v>519</v>
      </c>
      <c r="AQ73" s="1077"/>
      <c r="AR73" s="1077"/>
      <c r="AS73" s="1077"/>
      <c r="AT73" s="1077"/>
      <c r="AU73" s="1077" t="s">
        <v>519</v>
      </c>
      <c r="AV73" s="1077"/>
      <c r="AW73" s="1077"/>
      <c r="AX73" s="1077"/>
      <c r="AY73" s="1077"/>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c r="A74" s="263">
        <v>7</v>
      </c>
      <c r="B74" s="1073" t="s">
        <v>589</v>
      </c>
      <c r="C74" s="1074"/>
      <c r="D74" s="1074"/>
      <c r="E74" s="1074"/>
      <c r="F74" s="1074"/>
      <c r="G74" s="1074"/>
      <c r="H74" s="1074"/>
      <c r="I74" s="1074"/>
      <c r="J74" s="1074"/>
      <c r="K74" s="1074"/>
      <c r="L74" s="1074"/>
      <c r="M74" s="1074"/>
      <c r="N74" s="1074"/>
      <c r="O74" s="1074"/>
      <c r="P74" s="1075"/>
      <c r="Q74" s="1076">
        <v>55</v>
      </c>
      <c r="R74" s="1077"/>
      <c r="S74" s="1077"/>
      <c r="T74" s="1077"/>
      <c r="U74" s="1077"/>
      <c r="V74" s="1077">
        <v>55</v>
      </c>
      <c r="W74" s="1077"/>
      <c r="X74" s="1077"/>
      <c r="Y74" s="1077"/>
      <c r="Z74" s="1077"/>
      <c r="AA74" s="1077">
        <v>0</v>
      </c>
      <c r="AB74" s="1077"/>
      <c r="AC74" s="1077"/>
      <c r="AD74" s="1077"/>
      <c r="AE74" s="1077"/>
      <c r="AF74" s="1077">
        <v>0</v>
      </c>
      <c r="AG74" s="1077"/>
      <c r="AH74" s="1077"/>
      <c r="AI74" s="1077"/>
      <c r="AJ74" s="1077"/>
      <c r="AK74" s="1077" t="s">
        <v>519</v>
      </c>
      <c r="AL74" s="1077"/>
      <c r="AM74" s="1077"/>
      <c r="AN74" s="1077"/>
      <c r="AO74" s="1077"/>
      <c r="AP74" s="1077" t="s">
        <v>519</v>
      </c>
      <c r="AQ74" s="1077"/>
      <c r="AR74" s="1077"/>
      <c r="AS74" s="1077"/>
      <c r="AT74" s="1077"/>
      <c r="AU74" s="1077" t="s">
        <v>519</v>
      </c>
      <c r="AV74" s="1077"/>
      <c r="AW74" s="1077"/>
      <c r="AX74" s="1077"/>
      <c r="AY74" s="1077"/>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c r="A75" s="263">
        <v>8</v>
      </c>
      <c r="B75" s="1073" t="s">
        <v>590</v>
      </c>
      <c r="C75" s="1074"/>
      <c r="D75" s="1074"/>
      <c r="E75" s="1074"/>
      <c r="F75" s="1074"/>
      <c r="G75" s="1074"/>
      <c r="H75" s="1074"/>
      <c r="I75" s="1074"/>
      <c r="J75" s="1074"/>
      <c r="K75" s="1074"/>
      <c r="L75" s="1074"/>
      <c r="M75" s="1074"/>
      <c r="N75" s="1074"/>
      <c r="O75" s="1074"/>
      <c r="P75" s="1075"/>
      <c r="Q75" s="1078">
        <v>109</v>
      </c>
      <c r="R75" s="1079"/>
      <c r="S75" s="1079"/>
      <c r="T75" s="1079"/>
      <c r="U75" s="1080"/>
      <c r="V75" s="1081">
        <v>108</v>
      </c>
      <c r="W75" s="1079"/>
      <c r="X75" s="1079"/>
      <c r="Y75" s="1079"/>
      <c r="Z75" s="1080"/>
      <c r="AA75" s="1081">
        <v>1</v>
      </c>
      <c r="AB75" s="1079"/>
      <c r="AC75" s="1079"/>
      <c r="AD75" s="1079"/>
      <c r="AE75" s="1080"/>
      <c r="AF75" s="1081">
        <v>1</v>
      </c>
      <c r="AG75" s="1079"/>
      <c r="AH75" s="1079"/>
      <c r="AI75" s="1079"/>
      <c r="AJ75" s="1080"/>
      <c r="AK75" s="1081" t="s">
        <v>519</v>
      </c>
      <c r="AL75" s="1079"/>
      <c r="AM75" s="1079"/>
      <c r="AN75" s="1079"/>
      <c r="AO75" s="1080"/>
      <c r="AP75" s="1081" t="s">
        <v>519</v>
      </c>
      <c r="AQ75" s="1079"/>
      <c r="AR75" s="1079"/>
      <c r="AS75" s="1079"/>
      <c r="AT75" s="1080"/>
      <c r="AU75" s="1081" t="s">
        <v>519</v>
      </c>
      <c r="AV75" s="1079"/>
      <c r="AW75" s="1079"/>
      <c r="AX75" s="1079"/>
      <c r="AY75" s="1080"/>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c r="A76" s="263">
        <v>9</v>
      </c>
      <c r="B76" s="1073" t="s">
        <v>591</v>
      </c>
      <c r="C76" s="1074"/>
      <c r="D76" s="1074"/>
      <c r="E76" s="1074"/>
      <c r="F76" s="1074"/>
      <c r="G76" s="1074"/>
      <c r="H76" s="1074"/>
      <c r="I76" s="1074"/>
      <c r="J76" s="1074"/>
      <c r="K76" s="1074"/>
      <c r="L76" s="1074"/>
      <c r="M76" s="1074"/>
      <c r="N76" s="1074"/>
      <c r="O76" s="1074"/>
      <c r="P76" s="1075"/>
      <c r="Q76" s="1078">
        <v>6</v>
      </c>
      <c r="R76" s="1079"/>
      <c r="S76" s="1079"/>
      <c r="T76" s="1079"/>
      <c r="U76" s="1080"/>
      <c r="V76" s="1081">
        <v>5</v>
      </c>
      <c r="W76" s="1079"/>
      <c r="X76" s="1079"/>
      <c r="Y76" s="1079"/>
      <c r="Z76" s="1080"/>
      <c r="AA76" s="1081">
        <v>1</v>
      </c>
      <c r="AB76" s="1079"/>
      <c r="AC76" s="1079"/>
      <c r="AD76" s="1079"/>
      <c r="AE76" s="1080"/>
      <c r="AF76" s="1081">
        <v>1</v>
      </c>
      <c r="AG76" s="1079"/>
      <c r="AH76" s="1079"/>
      <c r="AI76" s="1079"/>
      <c r="AJ76" s="1080"/>
      <c r="AK76" s="1081" t="s">
        <v>519</v>
      </c>
      <c r="AL76" s="1079"/>
      <c r="AM76" s="1079"/>
      <c r="AN76" s="1079"/>
      <c r="AO76" s="1080"/>
      <c r="AP76" s="1081" t="s">
        <v>519</v>
      </c>
      <c r="AQ76" s="1079"/>
      <c r="AR76" s="1079"/>
      <c r="AS76" s="1079"/>
      <c r="AT76" s="1080"/>
      <c r="AU76" s="1081" t="s">
        <v>519</v>
      </c>
      <c r="AV76" s="1079"/>
      <c r="AW76" s="1079"/>
      <c r="AX76" s="1079"/>
      <c r="AY76" s="1080"/>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c r="A77" s="263">
        <v>10</v>
      </c>
      <c r="B77" s="1073" t="s">
        <v>592</v>
      </c>
      <c r="C77" s="1074"/>
      <c r="D77" s="1074"/>
      <c r="E77" s="1074"/>
      <c r="F77" s="1074"/>
      <c r="G77" s="1074"/>
      <c r="H77" s="1074"/>
      <c r="I77" s="1074"/>
      <c r="J77" s="1074"/>
      <c r="K77" s="1074"/>
      <c r="L77" s="1074"/>
      <c r="M77" s="1074"/>
      <c r="N77" s="1074"/>
      <c r="O77" s="1074"/>
      <c r="P77" s="1075"/>
      <c r="Q77" s="1078">
        <v>7294</v>
      </c>
      <c r="R77" s="1079"/>
      <c r="S77" s="1079"/>
      <c r="T77" s="1079"/>
      <c r="U77" s="1080"/>
      <c r="V77" s="1081">
        <v>5559</v>
      </c>
      <c r="W77" s="1079"/>
      <c r="X77" s="1079"/>
      <c r="Y77" s="1079"/>
      <c r="Z77" s="1080"/>
      <c r="AA77" s="1081">
        <v>1735</v>
      </c>
      <c r="AB77" s="1079"/>
      <c r="AC77" s="1079"/>
      <c r="AD77" s="1079"/>
      <c r="AE77" s="1080"/>
      <c r="AF77" s="1081">
        <v>1735</v>
      </c>
      <c r="AG77" s="1079"/>
      <c r="AH77" s="1079"/>
      <c r="AI77" s="1079"/>
      <c r="AJ77" s="1080"/>
      <c r="AK77" s="1081">
        <v>21</v>
      </c>
      <c r="AL77" s="1079"/>
      <c r="AM77" s="1079"/>
      <c r="AN77" s="1079"/>
      <c r="AO77" s="1080"/>
      <c r="AP77" s="1081" t="s">
        <v>519</v>
      </c>
      <c r="AQ77" s="1079"/>
      <c r="AR77" s="1079"/>
      <c r="AS77" s="1079"/>
      <c r="AT77" s="1080"/>
      <c r="AU77" s="1081" t="s">
        <v>519</v>
      </c>
      <c r="AV77" s="1079"/>
      <c r="AW77" s="1079"/>
      <c r="AX77" s="1079"/>
      <c r="AY77" s="1080"/>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c r="A78" s="263">
        <v>11</v>
      </c>
      <c r="B78" s="1073" t="s">
        <v>593</v>
      </c>
      <c r="C78" s="1074"/>
      <c r="D78" s="1074"/>
      <c r="E78" s="1074"/>
      <c r="F78" s="1074"/>
      <c r="G78" s="1074"/>
      <c r="H78" s="1074"/>
      <c r="I78" s="1074"/>
      <c r="J78" s="1074"/>
      <c r="K78" s="1074"/>
      <c r="L78" s="1074"/>
      <c r="M78" s="1074"/>
      <c r="N78" s="1074"/>
      <c r="O78" s="1074"/>
      <c r="P78" s="1075"/>
      <c r="Q78" s="1076">
        <v>266</v>
      </c>
      <c r="R78" s="1077"/>
      <c r="S78" s="1077"/>
      <c r="T78" s="1077"/>
      <c r="U78" s="1077"/>
      <c r="V78" s="1077">
        <v>257</v>
      </c>
      <c r="W78" s="1077"/>
      <c r="X78" s="1077"/>
      <c r="Y78" s="1077"/>
      <c r="Z78" s="1077"/>
      <c r="AA78" s="1077">
        <v>9</v>
      </c>
      <c r="AB78" s="1077"/>
      <c r="AC78" s="1077"/>
      <c r="AD78" s="1077"/>
      <c r="AE78" s="1077"/>
      <c r="AF78" s="1077">
        <v>9</v>
      </c>
      <c r="AG78" s="1077"/>
      <c r="AH78" s="1077"/>
      <c r="AI78" s="1077"/>
      <c r="AJ78" s="1077"/>
      <c r="AK78" s="1077" t="s">
        <v>519</v>
      </c>
      <c r="AL78" s="1077"/>
      <c r="AM78" s="1077"/>
      <c r="AN78" s="1077"/>
      <c r="AO78" s="1077"/>
      <c r="AP78" s="1077">
        <v>741</v>
      </c>
      <c r="AQ78" s="1077"/>
      <c r="AR78" s="1077"/>
      <c r="AS78" s="1077"/>
      <c r="AT78" s="1077"/>
      <c r="AU78" s="1077">
        <v>6</v>
      </c>
      <c r="AV78" s="1077"/>
      <c r="AW78" s="1077"/>
      <c r="AX78" s="1077"/>
      <c r="AY78" s="1077"/>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c r="A79" s="263">
        <v>12</v>
      </c>
      <c r="B79" s="1073" t="s">
        <v>594</v>
      </c>
      <c r="C79" s="1074"/>
      <c r="D79" s="1074"/>
      <c r="E79" s="1074"/>
      <c r="F79" s="1074"/>
      <c r="G79" s="1074"/>
      <c r="H79" s="1074"/>
      <c r="I79" s="1074"/>
      <c r="J79" s="1074"/>
      <c r="K79" s="1074"/>
      <c r="L79" s="1074"/>
      <c r="M79" s="1074"/>
      <c r="N79" s="1074"/>
      <c r="O79" s="1074"/>
      <c r="P79" s="1075"/>
      <c r="Q79" s="1076">
        <v>3</v>
      </c>
      <c r="R79" s="1077"/>
      <c r="S79" s="1077"/>
      <c r="T79" s="1077"/>
      <c r="U79" s="1077"/>
      <c r="V79" s="1077">
        <v>2</v>
      </c>
      <c r="W79" s="1077"/>
      <c r="X79" s="1077"/>
      <c r="Y79" s="1077"/>
      <c r="Z79" s="1077"/>
      <c r="AA79" s="1077">
        <v>1</v>
      </c>
      <c r="AB79" s="1077"/>
      <c r="AC79" s="1077"/>
      <c r="AD79" s="1077"/>
      <c r="AE79" s="1077"/>
      <c r="AF79" s="1077">
        <v>1</v>
      </c>
      <c r="AG79" s="1077"/>
      <c r="AH79" s="1077"/>
      <c r="AI79" s="1077"/>
      <c r="AJ79" s="1077"/>
      <c r="AK79" s="1077">
        <v>0</v>
      </c>
      <c r="AL79" s="1077"/>
      <c r="AM79" s="1077"/>
      <c r="AN79" s="1077"/>
      <c r="AO79" s="1077"/>
      <c r="AP79" s="1077" t="s">
        <v>519</v>
      </c>
      <c r="AQ79" s="1077"/>
      <c r="AR79" s="1077"/>
      <c r="AS79" s="1077"/>
      <c r="AT79" s="1077"/>
      <c r="AU79" s="1077" t="s">
        <v>519</v>
      </c>
      <c r="AV79" s="1077"/>
      <c r="AW79" s="1077"/>
      <c r="AX79" s="1077"/>
      <c r="AY79" s="1077"/>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c r="A80" s="263">
        <v>13</v>
      </c>
      <c r="B80" s="1073" t="s">
        <v>595</v>
      </c>
      <c r="C80" s="1074"/>
      <c r="D80" s="1074"/>
      <c r="E80" s="1074"/>
      <c r="F80" s="1074"/>
      <c r="G80" s="1074"/>
      <c r="H80" s="1074"/>
      <c r="I80" s="1074"/>
      <c r="J80" s="1074"/>
      <c r="K80" s="1074"/>
      <c r="L80" s="1074"/>
      <c r="M80" s="1074"/>
      <c r="N80" s="1074"/>
      <c r="O80" s="1074"/>
      <c r="P80" s="1075"/>
      <c r="Q80" s="1076"/>
      <c r="R80" s="1077"/>
      <c r="S80" s="1077"/>
      <c r="T80" s="1077"/>
      <c r="U80" s="1077"/>
      <c r="V80" s="1077"/>
      <c r="W80" s="1077"/>
      <c r="X80" s="1077"/>
      <c r="Y80" s="1077"/>
      <c r="Z80" s="1077"/>
      <c r="AA80" s="1077"/>
      <c r="AB80" s="1077"/>
      <c r="AC80" s="1077"/>
      <c r="AD80" s="1077"/>
      <c r="AE80" s="1077"/>
      <c r="AF80" s="1077"/>
      <c r="AG80" s="1077"/>
      <c r="AH80" s="1077"/>
      <c r="AI80" s="1077"/>
      <c r="AJ80" s="1077"/>
      <c r="AK80" s="1077"/>
      <c r="AL80" s="1077"/>
      <c r="AM80" s="1077"/>
      <c r="AN80" s="1077"/>
      <c r="AO80" s="1077"/>
      <c r="AP80" s="1077"/>
      <c r="AQ80" s="1077"/>
      <c r="AR80" s="1077"/>
      <c r="AS80" s="1077"/>
      <c r="AT80" s="1077"/>
      <c r="AU80" s="1077"/>
      <c r="AV80" s="1077"/>
      <c r="AW80" s="1077"/>
      <c r="AX80" s="1077"/>
      <c r="AY80" s="1077"/>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c r="A81" s="263">
        <v>14</v>
      </c>
      <c r="B81" s="1073" t="s">
        <v>585</v>
      </c>
      <c r="C81" s="1074"/>
      <c r="D81" s="1074"/>
      <c r="E81" s="1074"/>
      <c r="F81" s="1074"/>
      <c r="G81" s="1074"/>
      <c r="H81" s="1074"/>
      <c r="I81" s="1074"/>
      <c r="J81" s="1074"/>
      <c r="K81" s="1074"/>
      <c r="L81" s="1074"/>
      <c r="M81" s="1074"/>
      <c r="N81" s="1074"/>
      <c r="O81" s="1074"/>
      <c r="P81" s="1075"/>
      <c r="Q81" s="1076">
        <v>224</v>
      </c>
      <c r="R81" s="1077"/>
      <c r="S81" s="1077"/>
      <c r="T81" s="1077"/>
      <c r="U81" s="1077"/>
      <c r="V81" s="1077">
        <v>149</v>
      </c>
      <c r="W81" s="1077"/>
      <c r="X81" s="1077"/>
      <c r="Y81" s="1077"/>
      <c r="Z81" s="1077"/>
      <c r="AA81" s="1077">
        <v>75</v>
      </c>
      <c r="AB81" s="1077"/>
      <c r="AC81" s="1077"/>
      <c r="AD81" s="1077"/>
      <c r="AE81" s="1077"/>
      <c r="AF81" s="1077">
        <v>75</v>
      </c>
      <c r="AG81" s="1077"/>
      <c r="AH81" s="1077"/>
      <c r="AI81" s="1077"/>
      <c r="AJ81" s="1077"/>
      <c r="AK81" s="1077" t="s">
        <v>519</v>
      </c>
      <c r="AL81" s="1077"/>
      <c r="AM81" s="1077"/>
      <c r="AN81" s="1077"/>
      <c r="AO81" s="1077"/>
      <c r="AP81" s="1077" t="s">
        <v>519</v>
      </c>
      <c r="AQ81" s="1077"/>
      <c r="AR81" s="1077"/>
      <c r="AS81" s="1077"/>
      <c r="AT81" s="1077"/>
      <c r="AU81" s="1077" t="s">
        <v>519</v>
      </c>
      <c r="AV81" s="1077"/>
      <c r="AW81" s="1077"/>
      <c r="AX81" s="1077"/>
      <c r="AY81" s="1077"/>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c r="A82" s="263">
        <v>15</v>
      </c>
      <c r="B82" s="1073" t="s">
        <v>596</v>
      </c>
      <c r="C82" s="1074"/>
      <c r="D82" s="1074"/>
      <c r="E82" s="1074"/>
      <c r="F82" s="1074"/>
      <c r="G82" s="1074"/>
      <c r="H82" s="1074"/>
      <c r="I82" s="1074"/>
      <c r="J82" s="1074"/>
      <c r="K82" s="1074"/>
      <c r="L82" s="1074"/>
      <c r="M82" s="1074"/>
      <c r="N82" s="1074"/>
      <c r="O82" s="1074"/>
      <c r="P82" s="1075"/>
      <c r="Q82" s="1076">
        <v>33</v>
      </c>
      <c r="R82" s="1077"/>
      <c r="S82" s="1077"/>
      <c r="T82" s="1077"/>
      <c r="U82" s="1077"/>
      <c r="V82" s="1077">
        <v>24</v>
      </c>
      <c r="W82" s="1077"/>
      <c r="X82" s="1077"/>
      <c r="Y82" s="1077"/>
      <c r="Z82" s="1077"/>
      <c r="AA82" s="1077">
        <v>9</v>
      </c>
      <c r="AB82" s="1077"/>
      <c r="AC82" s="1077"/>
      <c r="AD82" s="1077"/>
      <c r="AE82" s="1077"/>
      <c r="AF82" s="1077">
        <v>9</v>
      </c>
      <c r="AG82" s="1077"/>
      <c r="AH82" s="1077"/>
      <c r="AI82" s="1077"/>
      <c r="AJ82" s="1077"/>
      <c r="AK82" s="1077" t="s">
        <v>519</v>
      </c>
      <c r="AL82" s="1077"/>
      <c r="AM82" s="1077"/>
      <c r="AN82" s="1077"/>
      <c r="AO82" s="1077"/>
      <c r="AP82" s="1077" t="s">
        <v>519</v>
      </c>
      <c r="AQ82" s="1077"/>
      <c r="AR82" s="1077"/>
      <c r="AS82" s="1077"/>
      <c r="AT82" s="1077"/>
      <c r="AU82" s="1077" t="s">
        <v>519</v>
      </c>
      <c r="AV82" s="1077"/>
      <c r="AW82" s="1077"/>
      <c r="AX82" s="1077"/>
      <c r="AY82" s="1077"/>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c r="A83" s="263">
        <v>16</v>
      </c>
      <c r="B83" s="1073" t="s">
        <v>597</v>
      </c>
      <c r="C83" s="1074"/>
      <c r="D83" s="1074"/>
      <c r="E83" s="1074"/>
      <c r="F83" s="1074"/>
      <c r="G83" s="1074"/>
      <c r="H83" s="1074"/>
      <c r="I83" s="1074"/>
      <c r="J83" s="1074"/>
      <c r="K83" s="1074"/>
      <c r="L83" s="1074"/>
      <c r="M83" s="1074"/>
      <c r="N83" s="1074"/>
      <c r="O83" s="1074"/>
      <c r="P83" s="1075"/>
      <c r="Q83" s="1076"/>
      <c r="R83" s="1077"/>
      <c r="S83" s="1077"/>
      <c r="T83" s="1077"/>
      <c r="U83" s="1077"/>
      <c r="V83" s="1077"/>
      <c r="W83" s="1077"/>
      <c r="X83" s="1077"/>
      <c r="Y83" s="1077"/>
      <c r="Z83" s="1077"/>
      <c r="AA83" s="1077"/>
      <c r="AB83" s="1077"/>
      <c r="AC83" s="1077"/>
      <c r="AD83" s="1077"/>
      <c r="AE83" s="1077"/>
      <c r="AF83" s="1077"/>
      <c r="AG83" s="1077"/>
      <c r="AH83" s="1077"/>
      <c r="AI83" s="1077"/>
      <c r="AJ83" s="1077"/>
      <c r="AK83" s="1077"/>
      <c r="AL83" s="1077"/>
      <c r="AM83" s="1077"/>
      <c r="AN83" s="1077"/>
      <c r="AO83" s="1077"/>
      <c r="AP83" s="1077"/>
      <c r="AQ83" s="1077"/>
      <c r="AR83" s="1077"/>
      <c r="AS83" s="1077"/>
      <c r="AT83" s="1077"/>
      <c r="AU83" s="1077"/>
      <c r="AV83" s="1077"/>
      <c r="AW83" s="1077"/>
      <c r="AX83" s="1077"/>
      <c r="AY83" s="1077"/>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c r="A84" s="263">
        <v>17</v>
      </c>
      <c r="B84" s="1073" t="s">
        <v>585</v>
      </c>
      <c r="C84" s="1074"/>
      <c r="D84" s="1074"/>
      <c r="E84" s="1074"/>
      <c r="F84" s="1074"/>
      <c r="G84" s="1074"/>
      <c r="H84" s="1074"/>
      <c r="I84" s="1074"/>
      <c r="J84" s="1074"/>
      <c r="K84" s="1074"/>
      <c r="L84" s="1074"/>
      <c r="M84" s="1074"/>
      <c r="N84" s="1074"/>
      <c r="O84" s="1074"/>
      <c r="P84" s="1075"/>
      <c r="Q84" s="1076">
        <v>188</v>
      </c>
      <c r="R84" s="1077"/>
      <c r="S84" s="1077"/>
      <c r="T84" s="1077"/>
      <c r="U84" s="1077"/>
      <c r="V84" s="1077">
        <v>183</v>
      </c>
      <c r="W84" s="1077"/>
      <c r="X84" s="1077"/>
      <c r="Y84" s="1077"/>
      <c r="Z84" s="1077"/>
      <c r="AA84" s="1077">
        <v>5</v>
      </c>
      <c r="AB84" s="1077"/>
      <c r="AC84" s="1077"/>
      <c r="AD84" s="1077"/>
      <c r="AE84" s="1077"/>
      <c r="AF84" s="1077">
        <v>5</v>
      </c>
      <c r="AG84" s="1077"/>
      <c r="AH84" s="1077"/>
      <c r="AI84" s="1077"/>
      <c r="AJ84" s="1077"/>
      <c r="AK84" s="1077" t="s">
        <v>519</v>
      </c>
      <c r="AL84" s="1077"/>
      <c r="AM84" s="1077"/>
      <c r="AN84" s="1077"/>
      <c r="AO84" s="1077"/>
      <c r="AP84" s="1077" t="s">
        <v>519</v>
      </c>
      <c r="AQ84" s="1077"/>
      <c r="AR84" s="1077"/>
      <c r="AS84" s="1077"/>
      <c r="AT84" s="1077"/>
      <c r="AU84" s="1077" t="s">
        <v>519</v>
      </c>
      <c r="AV84" s="1077"/>
      <c r="AW84" s="1077"/>
      <c r="AX84" s="1077"/>
      <c r="AY84" s="1077"/>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c r="A85" s="263">
        <v>18</v>
      </c>
      <c r="B85" s="1073" t="s">
        <v>598</v>
      </c>
      <c r="C85" s="1074"/>
      <c r="D85" s="1074"/>
      <c r="E85" s="1074"/>
      <c r="F85" s="1074"/>
      <c r="G85" s="1074"/>
      <c r="H85" s="1074"/>
      <c r="I85" s="1074"/>
      <c r="J85" s="1074"/>
      <c r="K85" s="1074"/>
      <c r="L85" s="1074"/>
      <c r="M85" s="1074"/>
      <c r="N85" s="1074"/>
      <c r="O85" s="1074"/>
      <c r="P85" s="1075"/>
      <c r="Q85" s="1076">
        <v>233436</v>
      </c>
      <c r="R85" s="1077"/>
      <c r="S85" s="1077"/>
      <c r="T85" s="1077"/>
      <c r="U85" s="1077"/>
      <c r="V85" s="1077">
        <v>216486</v>
      </c>
      <c r="W85" s="1077"/>
      <c r="X85" s="1077"/>
      <c r="Y85" s="1077"/>
      <c r="Z85" s="1077"/>
      <c r="AA85" s="1077">
        <v>16951</v>
      </c>
      <c r="AB85" s="1077"/>
      <c r="AC85" s="1077"/>
      <c r="AD85" s="1077"/>
      <c r="AE85" s="1077"/>
      <c r="AF85" s="1077">
        <v>16951</v>
      </c>
      <c r="AG85" s="1077"/>
      <c r="AH85" s="1077"/>
      <c r="AI85" s="1077"/>
      <c r="AJ85" s="1077"/>
      <c r="AK85" s="1077" t="s">
        <v>519</v>
      </c>
      <c r="AL85" s="1077"/>
      <c r="AM85" s="1077"/>
      <c r="AN85" s="1077"/>
      <c r="AO85" s="1077"/>
      <c r="AP85" s="1077" t="s">
        <v>519</v>
      </c>
      <c r="AQ85" s="1077"/>
      <c r="AR85" s="1077"/>
      <c r="AS85" s="1077"/>
      <c r="AT85" s="1077"/>
      <c r="AU85" s="1077" t="s">
        <v>519</v>
      </c>
      <c r="AV85" s="1077"/>
      <c r="AW85" s="1077"/>
      <c r="AX85" s="1077"/>
      <c r="AY85" s="1077"/>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c r="A88" s="266" t="s">
        <v>389</v>
      </c>
      <c r="B88" s="1039" t="s">
        <v>420</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18830</v>
      </c>
      <c r="AG88" s="1054"/>
      <c r="AH88" s="1054"/>
      <c r="AI88" s="1054"/>
      <c r="AJ88" s="1054"/>
      <c r="AK88" s="1058"/>
      <c r="AL88" s="1058"/>
      <c r="AM88" s="1058"/>
      <c r="AN88" s="1058"/>
      <c r="AO88" s="1058"/>
      <c r="AP88" s="1054">
        <v>9374</v>
      </c>
      <c r="AQ88" s="1054"/>
      <c r="AR88" s="1054"/>
      <c r="AS88" s="1054"/>
      <c r="AT88" s="1054"/>
      <c r="AU88" s="1054">
        <v>1354</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1039" t="s">
        <v>421</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422</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423</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3" t="s">
        <v>426</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427</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c r="A109" s="988" t="s">
        <v>428</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429</v>
      </c>
      <c r="AB109" s="989"/>
      <c r="AC109" s="989"/>
      <c r="AD109" s="989"/>
      <c r="AE109" s="990"/>
      <c r="AF109" s="991" t="s">
        <v>430</v>
      </c>
      <c r="AG109" s="989"/>
      <c r="AH109" s="989"/>
      <c r="AI109" s="989"/>
      <c r="AJ109" s="990"/>
      <c r="AK109" s="991" t="s">
        <v>305</v>
      </c>
      <c r="AL109" s="989"/>
      <c r="AM109" s="989"/>
      <c r="AN109" s="989"/>
      <c r="AO109" s="990"/>
      <c r="AP109" s="991" t="s">
        <v>431</v>
      </c>
      <c r="AQ109" s="989"/>
      <c r="AR109" s="989"/>
      <c r="AS109" s="989"/>
      <c r="AT109" s="1020"/>
      <c r="AU109" s="988" t="s">
        <v>428</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429</v>
      </c>
      <c r="BR109" s="989"/>
      <c r="BS109" s="989"/>
      <c r="BT109" s="989"/>
      <c r="BU109" s="990"/>
      <c r="BV109" s="991" t="s">
        <v>430</v>
      </c>
      <c r="BW109" s="989"/>
      <c r="BX109" s="989"/>
      <c r="BY109" s="989"/>
      <c r="BZ109" s="990"/>
      <c r="CA109" s="991" t="s">
        <v>305</v>
      </c>
      <c r="CB109" s="989"/>
      <c r="CC109" s="989"/>
      <c r="CD109" s="989"/>
      <c r="CE109" s="990"/>
      <c r="CF109" s="1027" t="s">
        <v>431</v>
      </c>
      <c r="CG109" s="1027"/>
      <c r="CH109" s="1027"/>
      <c r="CI109" s="1027"/>
      <c r="CJ109" s="1027"/>
      <c r="CK109" s="991" t="s">
        <v>432</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429</v>
      </c>
      <c r="DH109" s="989"/>
      <c r="DI109" s="989"/>
      <c r="DJ109" s="989"/>
      <c r="DK109" s="990"/>
      <c r="DL109" s="991" t="s">
        <v>430</v>
      </c>
      <c r="DM109" s="989"/>
      <c r="DN109" s="989"/>
      <c r="DO109" s="989"/>
      <c r="DP109" s="990"/>
      <c r="DQ109" s="991" t="s">
        <v>305</v>
      </c>
      <c r="DR109" s="989"/>
      <c r="DS109" s="989"/>
      <c r="DT109" s="989"/>
      <c r="DU109" s="990"/>
      <c r="DV109" s="991" t="s">
        <v>431</v>
      </c>
      <c r="DW109" s="989"/>
      <c r="DX109" s="989"/>
      <c r="DY109" s="989"/>
      <c r="DZ109" s="1020"/>
    </row>
    <row r="110" spans="1:131" s="248" customFormat="1" ht="26.25" customHeight="1">
      <c r="A110" s="891" t="s">
        <v>433</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550424</v>
      </c>
      <c r="AB110" s="982"/>
      <c r="AC110" s="982"/>
      <c r="AD110" s="982"/>
      <c r="AE110" s="983"/>
      <c r="AF110" s="984">
        <v>540572</v>
      </c>
      <c r="AG110" s="982"/>
      <c r="AH110" s="982"/>
      <c r="AI110" s="982"/>
      <c r="AJ110" s="983"/>
      <c r="AK110" s="984">
        <v>534252</v>
      </c>
      <c r="AL110" s="982"/>
      <c r="AM110" s="982"/>
      <c r="AN110" s="982"/>
      <c r="AO110" s="983"/>
      <c r="AP110" s="985">
        <v>9.8000000000000007</v>
      </c>
      <c r="AQ110" s="986"/>
      <c r="AR110" s="986"/>
      <c r="AS110" s="986"/>
      <c r="AT110" s="987"/>
      <c r="AU110" s="1021" t="s">
        <v>72</v>
      </c>
      <c r="AV110" s="1022"/>
      <c r="AW110" s="1022"/>
      <c r="AX110" s="1022"/>
      <c r="AY110" s="1022"/>
      <c r="AZ110" s="947" t="s">
        <v>434</v>
      </c>
      <c r="BA110" s="892"/>
      <c r="BB110" s="892"/>
      <c r="BC110" s="892"/>
      <c r="BD110" s="892"/>
      <c r="BE110" s="892"/>
      <c r="BF110" s="892"/>
      <c r="BG110" s="892"/>
      <c r="BH110" s="892"/>
      <c r="BI110" s="892"/>
      <c r="BJ110" s="892"/>
      <c r="BK110" s="892"/>
      <c r="BL110" s="892"/>
      <c r="BM110" s="892"/>
      <c r="BN110" s="892"/>
      <c r="BO110" s="892"/>
      <c r="BP110" s="893"/>
      <c r="BQ110" s="948">
        <v>5689150</v>
      </c>
      <c r="BR110" s="929"/>
      <c r="BS110" s="929"/>
      <c r="BT110" s="929"/>
      <c r="BU110" s="929"/>
      <c r="BV110" s="929">
        <v>5961621</v>
      </c>
      <c r="BW110" s="929"/>
      <c r="BX110" s="929"/>
      <c r="BY110" s="929"/>
      <c r="BZ110" s="929"/>
      <c r="CA110" s="929">
        <v>6458261</v>
      </c>
      <c r="CB110" s="929"/>
      <c r="CC110" s="929"/>
      <c r="CD110" s="929"/>
      <c r="CE110" s="929"/>
      <c r="CF110" s="953">
        <v>117.9</v>
      </c>
      <c r="CG110" s="954"/>
      <c r="CH110" s="954"/>
      <c r="CI110" s="954"/>
      <c r="CJ110" s="954"/>
      <c r="CK110" s="1017" t="s">
        <v>435</v>
      </c>
      <c r="CL110" s="903"/>
      <c r="CM110" s="978" t="s">
        <v>436</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437</v>
      </c>
      <c r="DH110" s="929"/>
      <c r="DI110" s="929"/>
      <c r="DJ110" s="929"/>
      <c r="DK110" s="929"/>
      <c r="DL110" s="929" t="s">
        <v>438</v>
      </c>
      <c r="DM110" s="929"/>
      <c r="DN110" s="929"/>
      <c r="DO110" s="929"/>
      <c r="DP110" s="929"/>
      <c r="DQ110" s="929" t="s">
        <v>411</v>
      </c>
      <c r="DR110" s="929"/>
      <c r="DS110" s="929"/>
      <c r="DT110" s="929"/>
      <c r="DU110" s="929"/>
      <c r="DV110" s="930" t="s">
        <v>439</v>
      </c>
      <c r="DW110" s="930"/>
      <c r="DX110" s="930"/>
      <c r="DY110" s="930"/>
      <c r="DZ110" s="931"/>
    </row>
    <row r="111" spans="1:131" s="248" customFormat="1" ht="26.25" customHeight="1">
      <c r="A111" s="858" t="s">
        <v>440</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438</v>
      </c>
      <c r="AB111" s="1010"/>
      <c r="AC111" s="1010"/>
      <c r="AD111" s="1010"/>
      <c r="AE111" s="1011"/>
      <c r="AF111" s="1012" t="s">
        <v>438</v>
      </c>
      <c r="AG111" s="1010"/>
      <c r="AH111" s="1010"/>
      <c r="AI111" s="1010"/>
      <c r="AJ111" s="1011"/>
      <c r="AK111" s="1012" t="s">
        <v>439</v>
      </c>
      <c r="AL111" s="1010"/>
      <c r="AM111" s="1010"/>
      <c r="AN111" s="1010"/>
      <c r="AO111" s="1011"/>
      <c r="AP111" s="1013" t="s">
        <v>441</v>
      </c>
      <c r="AQ111" s="1014"/>
      <c r="AR111" s="1014"/>
      <c r="AS111" s="1014"/>
      <c r="AT111" s="1015"/>
      <c r="AU111" s="1023"/>
      <c r="AV111" s="1024"/>
      <c r="AW111" s="1024"/>
      <c r="AX111" s="1024"/>
      <c r="AY111" s="1024"/>
      <c r="AZ111" s="899" t="s">
        <v>442</v>
      </c>
      <c r="BA111" s="834"/>
      <c r="BB111" s="834"/>
      <c r="BC111" s="834"/>
      <c r="BD111" s="834"/>
      <c r="BE111" s="834"/>
      <c r="BF111" s="834"/>
      <c r="BG111" s="834"/>
      <c r="BH111" s="834"/>
      <c r="BI111" s="834"/>
      <c r="BJ111" s="834"/>
      <c r="BK111" s="834"/>
      <c r="BL111" s="834"/>
      <c r="BM111" s="834"/>
      <c r="BN111" s="834"/>
      <c r="BO111" s="834"/>
      <c r="BP111" s="835"/>
      <c r="BQ111" s="900" t="s">
        <v>437</v>
      </c>
      <c r="BR111" s="901"/>
      <c r="BS111" s="901"/>
      <c r="BT111" s="901"/>
      <c r="BU111" s="901"/>
      <c r="BV111" s="901" t="s">
        <v>439</v>
      </c>
      <c r="BW111" s="901"/>
      <c r="BX111" s="901"/>
      <c r="BY111" s="901"/>
      <c r="BZ111" s="901"/>
      <c r="CA111" s="901" t="s">
        <v>439</v>
      </c>
      <c r="CB111" s="901"/>
      <c r="CC111" s="901"/>
      <c r="CD111" s="901"/>
      <c r="CE111" s="901"/>
      <c r="CF111" s="962" t="s">
        <v>439</v>
      </c>
      <c r="CG111" s="963"/>
      <c r="CH111" s="963"/>
      <c r="CI111" s="963"/>
      <c r="CJ111" s="963"/>
      <c r="CK111" s="1018"/>
      <c r="CL111" s="905"/>
      <c r="CM111" s="908" t="s">
        <v>443</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438</v>
      </c>
      <c r="DH111" s="901"/>
      <c r="DI111" s="901"/>
      <c r="DJ111" s="901"/>
      <c r="DK111" s="901"/>
      <c r="DL111" s="901" t="s">
        <v>437</v>
      </c>
      <c r="DM111" s="901"/>
      <c r="DN111" s="901"/>
      <c r="DO111" s="901"/>
      <c r="DP111" s="901"/>
      <c r="DQ111" s="901" t="s">
        <v>439</v>
      </c>
      <c r="DR111" s="901"/>
      <c r="DS111" s="901"/>
      <c r="DT111" s="901"/>
      <c r="DU111" s="901"/>
      <c r="DV111" s="878" t="s">
        <v>411</v>
      </c>
      <c r="DW111" s="878"/>
      <c r="DX111" s="878"/>
      <c r="DY111" s="878"/>
      <c r="DZ111" s="879"/>
    </row>
    <row r="112" spans="1:131" s="248" customFormat="1" ht="26.25" customHeight="1">
      <c r="A112" s="1003" t="s">
        <v>444</v>
      </c>
      <c r="B112" s="1004"/>
      <c r="C112" s="834" t="s">
        <v>445</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437</v>
      </c>
      <c r="AB112" s="864"/>
      <c r="AC112" s="864"/>
      <c r="AD112" s="864"/>
      <c r="AE112" s="865"/>
      <c r="AF112" s="866" t="s">
        <v>446</v>
      </c>
      <c r="AG112" s="864"/>
      <c r="AH112" s="864"/>
      <c r="AI112" s="864"/>
      <c r="AJ112" s="865"/>
      <c r="AK112" s="866" t="s">
        <v>441</v>
      </c>
      <c r="AL112" s="864"/>
      <c r="AM112" s="864"/>
      <c r="AN112" s="864"/>
      <c r="AO112" s="865"/>
      <c r="AP112" s="911" t="s">
        <v>447</v>
      </c>
      <c r="AQ112" s="912"/>
      <c r="AR112" s="912"/>
      <c r="AS112" s="912"/>
      <c r="AT112" s="913"/>
      <c r="AU112" s="1023"/>
      <c r="AV112" s="1024"/>
      <c r="AW112" s="1024"/>
      <c r="AX112" s="1024"/>
      <c r="AY112" s="1024"/>
      <c r="AZ112" s="899" t="s">
        <v>448</v>
      </c>
      <c r="BA112" s="834"/>
      <c r="BB112" s="834"/>
      <c r="BC112" s="834"/>
      <c r="BD112" s="834"/>
      <c r="BE112" s="834"/>
      <c r="BF112" s="834"/>
      <c r="BG112" s="834"/>
      <c r="BH112" s="834"/>
      <c r="BI112" s="834"/>
      <c r="BJ112" s="834"/>
      <c r="BK112" s="834"/>
      <c r="BL112" s="834"/>
      <c r="BM112" s="834"/>
      <c r="BN112" s="834"/>
      <c r="BO112" s="834"/>
      <c r="BP112" s="835"/>
      <c r="BQ112" s="900">
        <v>2138777</v>
      </c>
      <c r="BR112" s="901"/>
      <c r="BS112" s="901"/>
      <c r="BT112" s="901"/>
      <c r="BU112" s="901"/>
      <c r="BV112" s="901">
        <v>2000420</v>
      </c>
      <c r="BW112" s="901"/>
      <c r="BX112" s="901"/>
      <c r="BY112" s="901"/>
      <c r="BZ112" s="901"/>
      <c r="CA112" s="901">
        <v>2073871</v>
      </c>
      <c r="CB112" s="901"/>
      <c r="CC112" s="901"/>
      <c r="CD112" s="901"/>
      <c r="CE112" s="901"/>
      <c r="CF112" s="962">
        <v>37.9</v>
      </c>
      <c r="CG112" s="963"/>
      <c r="CH112" s="963"/>
      <c r="CI112" s="963"/>
      <c r="CJ112" s="963"/>
      <c r="CK112" s="1018"/>
      <c r="CL112" s="905"/>
      <c r="CM112" s="908" t="s">
        <v>449</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437</v>
      </c>
      <c r="DH112" s="901"/>
      <c r="DI112" s="901"/>
      <c r="DJ112" s="901"/>
      <c r="DK112" s="901"/>
      <c r="DL112" s="901" t="s">
        <v>450</v>
      </c>
      <c r="DM112" s="901"/>
      <c r="DN112" s="901"/>
      <c r="DO112" s="901"/>
      <c r="DP112" s="901"/>
      <c r="DQ112" s="901" t="s">
        <v>411</v>
      </c>
      <c r="DR112" s="901"/>
      <c r="DS112" s="901"/>
      <c r="DT112" s="901"/>
      <c r="DU112" s="901"/>
      <c r="DV112" s="878" t="s">
        <v>451</v>
      </c>
      <c r="DW112" s="878"/>
      <c r="DX112" s="878"/>
      <c r="DY112" s="878"/>
      <c r="DZ112" s="879"/>
    </row>
    <row r="113" spans="1:130" s="248" customFormat="1" ht="26.25" customHeight="1">
      <c r="A113" s="1005"/>
      <c r="B113" s="1006"/>
      <c r="C113" s="834" t="s">
        <v>452</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179080</v>
      </c>
      <c r="AB113" s="1010"/>
      <c r="AC113" s="1010"/>
      <c r="AD113" s="1010"/>
      <c r="AE113" s="1011"/>
      <c r="AF113" s="1012">
        <v>181630</v>
      </c>
      <c r="AG113" s="1010"/>
      <c r="AH113" s="1010"/>
      <c r="AI113" s="1010"/>
      <c r="AJ113" s="1011"/>
      <c r="AK113" s="1012">
        <v>188579</v>
      </c>
      <c r="AL113" s="1010"/>
      <c r="AM113" s="1010"/>
      <c r="AN113" s="1010"/>
      <c r="AO113" s="1011"/>
      <c r="AP113" s="1013">
        <v>3.4</v>
      </c>
      <c r="AQ113" s="1014"/>
      <c r="AR113" s="1014"/>
      <c r="AS113" s="1014"/>
      <c r="AT113" s="1015"/>
      <c r="AU113" s="1023"/>
      <c r="AV113" s="1024"/>
      <c r="AW113" s="1024"/>
      <c r="AX113" s="1024"/>
      <c r="AY113" s="1024"/>
      <c r="AZ113" s="899" t="s">
        <v>453</v>
      </c>
      <c r="BA113" s="834"/>
      <c r="BB113" s="834"/>
      <c r="BC113" s="834"/>
      <c r="BD113" s="834"/>
      <c r="BE113" s="834"/>
      <c r="BF113" s="834"/>
      <c r="BG113" s="834"/>
      <c r="BH113" s="834"/>
      <c r="BI113" s="834"/>
      <c r="BJ113" s="834"/>
      <c r="BK113" s="834"/>
      <c r="BL113" s="834"/>
      <c r="BM113" s="834"/>
      <c r="BN113" s="834"/>
      <c r="BO113" s="834"/>
      <c r="BP113" s="835"/>
      <c r="BQ113" s="900">
        <v>738544</v>
      </c>
      <c r="BR113" s="901"/>
      <c r="BS113" s="901"/>
      <c r="BT113" s="901"/>
      <c r="BU113" s="901"/>
      <c r="BV113" s="901">
        <v>1374513</v>
      </c>
      <c r="BW113" s="901"/>
      <c r="BX113" s="901"/>
      <c r="BY113" s="901"/>
      <c r="BZ113" s="901"/>
      <c r="CA113" s="901">
        <v>1353923</v>
      </c>
      <c r="CB113" s="901"/>
      <c r="CC113" s="901"/>
      <c r="CD113" s="901"/>
      <c r="CE113" s="901"/>
      <c r="CF113" s="962">
        <v>24.7</v>
      </c>
      <c r="CG113" s="963"/>
      <c r="CH113" s="963"/>
      <c r="CI113" s="963"/>
      <c r="CJ113" s="963"/>
      <c r="CK113" s="1018"/>
      <c r="CL113" s="905"/>
      <c r="CM113" s="908" t="s">
        <v>454</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437</v>
      </c>
      <c r="DH113" s="864"/>
      <c r="DI113" s="864"/>
      <c r="DJ113" s="864"/>
      <c r="DK113" s="865"/>
      <c r="DL113" s="866" t="s">
        <v>439</v>
      </c>
      <c r="DM113" s="864"/>
      <c r="DN113" s="864"/>
      <c r="DO113" s="864"/>
      <c r="DP113" s="865"/>
      <c r="DQ113" s="866" t="s">
        <v>439</v>
      </c>
      <c r="DR113" s="864"/>
      <c r="DS113" s="864"/>
      <c r="DT113" s="864"/>
      <c r="DU113" s="865"/>
      <c r="DV113" s="911" t="s">
        <v>447</v>
      </c>
      <c r="DW113" s="912"/>
      <c r="DX113" s="912"/>
      <c r="DY113" s="912"/>
      <c r="DZ113" s="913"/>
    </row>
    <row r="114" spans="1:130" s="248" customFormat="1" ht="26.25" customHeight="1">
      <c r="A114" s="1005"/>
      <c r="B114" s="1006"/>
      <c r="C114" s="834" t="s">
        <v>455</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11433</v>
      </c>
      <c r="AB114" s="864"/>
      <c r="AC114" s="864"/>
      <c r="AD114" s="864"/>
      <c r="AE114" s="865"/>
      <c r="AF114" s="866">
        <v>3005</v>
      </c>
      <c r="AG114" s="864"/>
      <c r="AH114" s="864"/>
      <c r="AI114" s="864"/>
      <c r="AJ114" s="865"/>
      <c r="AK114" s="866">
        <v>26638</v>
      </c>
      <c r="AL114" s="864"/>
      <c r="AM114" s="864"/>
      <c r="AN114" s="864"/>
      <c r="AO114" s="865"/>
      <c r="AP114" s="911">
        <v>0.5</v>
      </c>
      <c r="AQ114" s="912"/>
      <c r="AR114" s="912"/>
      <c r="AS114" s="912"/>
      <c r="AT114" s="913"/>
      <c r="AU114" s="1023"/>
      <c r="AV114" s="1024"/>
      <c r="AW114" s="1024"/>
      <c r="AX114" s="1024"/>
      <c r="AY114" s="1024"/>
      <c r="AZ114" s="899" t="s">
        <v>456</v>
      </c>
      <c r="BA114" s="834"/>
      <c r="BB114" s="834"/>
      <c r="BC114" s="834"/>
      <c r="BD114" s="834"/>
      <c r="BE114" s="834"/>
      <c r="BF114" s="834"/>
      <c r="BG114" s="834"/>
      <c r="BH114" s="834"/>
      <c r="BI114" s="834"/>
      <c r="BJ114" s="834"/>
      <c r="BK114" s="834"/>
      <c r="BL114" s="834"/>
      <c r="BM114" s="834"/>
      <c r="BN114" s="834"/>
      <c r="BO114" s="834"/>
      <c r="BP114" s="835"/>
      <c r="BQ114" s="900" t="s">
        <v>447</v>
      </c>
      <c r="BR114" s="901"/>
      <c r="BS114" s="901"/>
      <c r="BT114" s="901"/>
      <c r="BU114" s="901"/>
      <c r="BV114" s="901" t="s">
        <v>441</v>
      </c>
      <c r="BW114" s="901"/>
      <c r="BX114" s="901"/>
      <c r="BY114" s="901"/>
      <c r="BZ114" s="901"/>
      <c r="CA114" s="901" t="s">
        <v>451</v>
      </c>
      <c r="CB114" s="901"/>
      <c r="CC114" s="901"/>
      <c r="CD114" s="901"/>
      <c r="CE114" s="901"/>
      <c r="CF114" s="962" t="s">
        <v>446</v>
      </c>
      <c r="CG114" s="963"/>
      <c r="CH114" s="963"/>
      <c r="CI114" s="963"/>
      <c r="CJ114" s="963"/>
      <c r="CK114" s="1018"/>
      <c r="CL114" s="905"/>
      <c r="CM114" s="908" t="s">
        <v>457</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439</v>
      </c>
      <c r="DH114" s="864"/>
      <c r="DI114" s="864"/>
      <c r="DJ114" s="864"/>
      <c r="DK114" s="865"/>
      <c r="DL114" s="866" t="s">
        <v>437</v>
      </c>
      <c r="DM114" s="864"/>
      <c r="DN114" s="864"/>
      <c r="DO114" s="864"/>
      <c r="DP114" s="865"/>
      <c r="DQ114" s="866" t="s">
        <v>439</v>
      </c>
      <c r="DR114" s="864"/>
      <c r="DS114" s="864"/>
      <c r="DT114" s="864"/>
      <c r="DU114" s="865"/>
      <c r="DV114" s="911" t="s">
        <v>439</v>
      </c>
      <c r="DW114" s="912"/>
      <c r="DX114" s="912"/>
      <c r="DY114" s="912"/>
      <c r="DZ114" s="913"/>
    </row>
    <row r="115" spans="1:130" s="248" customFormat="1" ht="26.25" customHeight="1">
      <c r="A115" s="1005"/>
      <c r="B115" s="1006"/>
      <c r="C115" s="834" t="s">
        <v>458</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411</v>
      </c>
      <c r="AB115" s="1010"/>
      <c r="AC115" s="1010"/>
      <c r="AD115" s="1010"/>
      <c r="AE115" s="1011"/>
      <c r="AF115" s="1012" t="s">
        <v>411</v>
      </c>
      <c r="AG115" s="1010"/>
      <c r="AH115" s="1010"/>
      <c r="AI115" s="1010"/>
      <c r="AJ115" s="1011"/>
      <c r="AK115" s="1012" t="s">
        <v>437</v>
      </c>
      <c r="AL115" s="1010"/>
      <c r="AM115" s="1010"/>
      <c r="AN115" s="1010"/>
      <c r="AO115" s="1011"/>
      <c r="AP115" s="1013" t="s">
        <v>437</v>
      </c>
      <c r="AQ115" s="1014"/>
      <c r="AR115" s="1014"/>
      <c r="AS115" s="1014"/>
      <c r="AT115" s="1015"/>
      <c r="AU115" s="1023"/>
      <c r="AV115" s="1024"/>
      <c r="AW115" s="1024"/>
      <c r="AX115" s="1024"/>
      <c r="AY115" s="1024"/>
      <c r="AZ115" s="899" t="s">
        <v>459</v>
      </c>
      <c r="BA115" s="834"/>
      <c r="BB115" s="834"/>
      <c r="BC115" s="834"/>
      <c r="BD115" s="834"/>
      <c r="BE115" s="834"/>
      <c r="BF115" s="834"/>
      <c r="BG115" s="834"/>
      <c r="BH115" s="834"/>
      <c r="BI115" s="834"/>
      <c r="BJ115" s="834"/>
      <c r="BK115" s="834"/>
      <c r="BL115" s="834"/>
      <c r="BM115" s="834"/>
      <c r="BN115" s="834"/>
      <c r="BO115" s="834"/>
      <c r="BP115" s="835"/>
      <c r="BQ115" s="900" t="s">
        <v>439</v>
      </c>
      <c r="BR115" s="901"/>
      <c r="BS115" s="901"/>
      <c r="BT115" s="901"/>
      <c r="BU115" s="901"/>
      <c r="BV115" s="901" t="s">
        <v>437</v>
      </c>
      <c r="BW115" s="901"/>
      <c r="BX115" s="901"/>
      <c r="BY115" s="901"/>
      <c r="BZ115" s="901"/>
      <c r="CA115" s="901" t="s">
        <v>447</v>
      </c>
      <c r="CB115" s="901"/>
      <c r="CC115" s="901"/>
      <c r="CD115" s="901"/>
      <c r="CE115" s="901"/>
      <c r="CF115" s="962" t="s">
        <v>437</v>
      </c>
      <c r="CG115" s="963"/>
      <c r="CH115" s="963"/>
      <c r="CI115" s="963"/>
      <c r="CJ115" s="963"/>
      <c r="CK115" s="1018"/>
      <c r="CL115" s="905"/>
      <c r="CM115" s="899" t="s">
        <v>460</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437</v>
      </c>
      <c r="DH115" s="864"/>
      <c r="DI115" s="864"/>
      <c r="DJ115" s="864"/>
      <c r="DK115" s="865"/>
      <c r="DL115" s="866" t="s">
        <v>438</v>
      </c>
      <c r="DM115" s="864"/>
      <c r="DN115" s="864"/>
      <c r="DO115" s="864"/>
      <c r="DP115" s="865"/>
      <c r="DQ115" s="866" t="s">
        <v>439</v>
      </c>
      <c r="DR115" s="864"/>
      <c r="DS115" s="864"/>
      <c r="DT115" s="864"/>
      <c r="DU115" s="865"/>
      <c r="DV115" s="911" t="s">
        <v>447</v>
      </c>
      <c r="DW115" s="912"/>
      <c r="DX115" s="912"/>
      <c r="DY115" s="912"/>
      <c r="DZ115" s="913"/>
    </row>
    <row r="116" spans="1:130" s="248" customFormat="1" ht="26.25" customHeight="1">
      <c r="A116" s="1007"/>
      <c r="B116" s="1008"/>
      <c r="C116" s="967" t="s">
        <v>461</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437</v>
      </c>
      <c r="AB116" s="864"/>
      <c r="AC116" s="864"/>
      <c r="AD116" s="864"/>
      <c r="AE116" s="865"/>
      <c r="AF116" s="866" t="s">
        <v>451</v>
      </c>
      <c r="AG116" s="864"/>
      <c r="AH116" s="864"/>
      <c r="AI116" s="864"/>
      <c r="AJ116" s="865"/>
      <c r="AK116" s="866" t="s">
        <v>446</v>
      </c>
      <c r="AL116" s="864"/>
      <c r="AM116" s="864"/>
      <c r="AN116" s="864"/>
      <c r="AO116" s="865"/>
      <c r="AP116" s="911" t="s">
        <v>438</v>
      </c>
      <c r="AQ116" s="912"/>
      <c r="AR116" s="912"/>
      <c r="AS116" s="912"/>
      <c r="AT116" s="913"/>
      <c r="AU116" s="1023"/>
      <c r="AV116" s="1024"/>
      <c r="AW116" s="1024"/>
      <c r="AX116" s="1024"/>
      <c r="AY116" s="1024"/>
      <c r="AZ116" s="950" t="s">
        <v>462</v>
      </c>
      <c r="BA116" s="951"/>
      <c r="BB116" s="951"/>
      <c r="BC116" s="951"/>
      <c r="BD116" s="951"/>
      <c r="BE116" s="951"/>
      <c r="BF116" s="951"/>
      <c r="BG116" s="951"/>
      <c r="BH116" s="951"/>
      <c r="BI116" s="951"/>
      <c r="BJ116" s="951"/>
      <c r="BK116" s="951"/>
      <c r="BL116" s="951"/>
      <c r="BM116" s="951"/>
      <c r="BN116" s="951"/>
      <c r="BO116" s="951"/>
      <c r="BP116" s="952"/>
      <c r="BQ116" s="900" t="s">
        <v>438</v>
      </c>
      <c r="BR116" s="901"/>
      <c r="BS116" s="901"/>
      <c r="BT116" s="901"/>
      <c r="BU116" s="901"/>
      <c r="BV116" s="901" t="s">
        <v>437</v>
      </c>
      <c r="BW116" s="901"/>
      <c r="BX116" s="901"/>
      <c r="BY116" s="901"/>
      <c r="BZ116" s="901"/>
      <c r="CA116" s="901" t="s">
        <v>439</v>
      </c>
      <c r="CB116" s="901"/>
      <c r="CC116" s="901"/>
      <c r="CD116" s="901"/>
      <c r="CE116" s="901"/>
      <c r="CF116" s="962" t="s">
        <v>437</v>
      </c>
      <c r="CG116" s="963"/>
      <c r="CH116" s="963"/>
      <c r="CI116" s="963"/>
      <c r="CJ116" s="963"/>
      <c r="CK116" s="1018"/>
      <c r="CL116" s="905"/>
      <c r="CM116" s="908" t="s">
        <v>463</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446</v>
      </c>
      <c r="DH116" s="864"/>
      <c r="DI116" s="864"/>
      <c r="DJ116" s="864"/>
      <c r="DK116" s="865"/>
      <c r="DL116" s="866" t="s">
        <v>437</v>
      </c>
      <c r="DM116" s="864"/>
      <c r="DN116" s="864"/>
      <c r="DO116" s="864"/>
      <c r="DP116" s="865"/>
      <c r="DQ116" s="866" t="s">
        <v>450</v>
      </c>
      <c r="DR116" s="864"/>
      <c r="DS116" s="864"/>
      <c r="DT116" s="864"/>
      <c r="DU116" s="865"/>
      <c r="DV116" s="911" t="s">
        <v>437</v>
      </c>
      <c r="DW116" s="912"/>
      <c r="DX116" s="912"/>
      <c r="DY116" s="912"/>
      <c r="DZ116" s="913"/>
    </row>
    <row r="117" spans="1:130" s="248" customFormat="1" ht="26.25" customHeight="1">
      <c r="A117" s="988" t="s">
        <v>186</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464</v>
      </c>
      <c r="Z117" s="990"/>
      <c r="AA117" s="995">
        <v>740937</v>
      </c>
      <c r="AB117" s="996"/>
      <c r="AC117" s="996"/>
      <c r="AD117" s="996"/>
      <c r="AE117" s="997"/>
      <c r="AF117" s="998">
        <v>725207</v>
      </c>
      <c r="AG117" s="996"/>
      <c r="AH117" s="996"/>
      <c r="AI117" s="996"/>
      <c r="AJ117" s="997"/>
      <c r="AK117" s="998">
        <v>749469</v>
      </c>
      <c r="AL117" s="996"/>
      <c r="AM117" s="996"/>
      <c r="AN117" s="996"/>
      <c r="AO117" s="997"/>
      <c r="AP117" s="999"/>
      <c r="AQ117" s="1000"/>
      <c r="AR117" s="1000"/>
      <c r="AS117" s="1000"/>
      <c r="AT117" s="1001"/>
      <c r="AU117" s="1023"/>
      <c r="AV117" s="1024"/>
      <c r="AW117" s="1024"/>
      <c r="AX117" s="1024"/>
      <c r="AY117" s="1024"/>
      <c r="AZ117" s="950" t="s">
        <v>465</v>
      </c>
      <c r="BA117" s="951"/>
      <c r="BB117" s="951"/>
      <c r="BC117" s="951"/>
      <c r="BD117" s="951"/>
      <c r="BE117" s="951"/>
      <c r="BF117" s="951"/>
      <c r="BG117" s="951"/>
      <c r="BH117" s="951"/>
      <c r="BI117" s="951"/>
      <c r="BJ117" s="951"/>
      <c r="BK117" s="951"/>
      <c r="BL117" s="951"/>
      <c r="BM117" s="951"/>
      <c r="BN117" s="951"/>
      <c r="BO117" s="951"/>
      <c r="BP117" s="952"/>
      <c r="BQ117" s="900" t="s">
        <v>438</v>
      </c>
      <c r="BR117" s="901"/>
      <c r="BS117" s="901"/>
      <c r="BT117" s="901"/>
      <c r="BU117" s="901"/>
      <c r="BV117" s="901" t="s">
        <v>437</v>
      </c>
      <c r="BW117" s="901"/>
      <c r="BX117" s="901"/>
      <c r="BY117" s="901"/>
      <c r="BZ117" s="901"/>
      <c r="CA117" s="901" t="s">
        <v>437</v>
      </c>
      <c r="CB117" s="901"/>
      <c r="CC117" s="901"/>
      <c r="CD117" s="901"/>
      <c r="CE117" s="901"/>
      <c r="CF117" s="962" t="s">
        <v>450</v>
      </c>
      <c r="CG117" s="963"/>
      <c r="CH117" s="963"/>
      <c r="CI117" s="963"/>
      <c r="CJ117" s="963"/>
      <c r="CK117" s="1018"/>
      <c r="CL117" s="905"/>
      <c r="CM117" s="908" t="s">
        <v>466</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439</v>
      </c>
      <c r="DH117" s="864"/>
      <c r="DI117" s="864"/>
      <c r="DJ117" s="864"/>
      <c r="DK117" s="865"/>
      <c r="DL117" s="866" t="s">
        <v>438</v>
      </c>
      <c r="DM117" s="864"/>
      <c r="DN117" s="864"/>
      <c r="DO117" s="864"/>
      <c r="DP117" s="865"/>
      <c r="DQ117" s="866" t="s">
        <v>437</v>
      </c>
      <c r="DR117" s="864"/>
      <c r="DS117" s="864"/>
      <c r="DT117" s="864"/>
      <c r="DU117" s="865"/>
      <c r="DV117" s="911" t="s">
        <v>441</v>
      </c>
      <c r="DW117" s="912"/>
      <c r="DX117" s="912"/>
      <c r="DY117" s="912"/>
      <c r="DZ117" s="913"/>
    </row>
    <row r="118" spans="1:130" s="248" customFormat="1" ht="26.25" customHeight="1">
      <c r="A118" s="988" t="s">
        <v>432</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429</v>
      </c>
      <c r="AB118" s="989"/>
      <c r="AC118" s="989"/>
      <c r="AD118" s="989"/>
      <c r="AE118" s="990"/>
      <c r="AF118" s="991" t="s">
        <v>430</v>
      </c>
      <c r="AG118" s="989"/>
      <c r="AH118" s="989"/>
      <c r="AI118" s="989"/>
      <c r="AJ118" s="990"/>
      <c r="AK118" s="991" t="s">
        <v>305</v>
      </c>
      <c r="AL118" s="989"/>
      <c r="AM118" s="989"/>
      <c r="AN118" s="989"/>
      <c r="AO118" s="990"/>
      <c r="AP118" s="992" t="s">
        <v>431</v>
      </c>
      <c r="AQ118" s="993"/>
      <c r="AR118" s="993"/>
      <c r="AS118" s="993"/>
      <c r="AT118" s="994"/>
      <c r="AU118" s="1023"/>
      <c r="AV118" s="1024"/>
      <c r="AW118" s="1024"/>
      <c r="AX118" s="1024"/>
      <c r="AY118" s="1024"/>
      <c r="AZ118" s="966" t="s">
        <v>467</v>
      </c>
      <c r="BA118" s="967"/>
      <c r="BB118" s="967"/>
      <c r="BC118" s="967"/>
      <c r="BD118" s="967"/>
      <c r="BE118" s="967"/>
      <c r="BF118" s="967"/>
      <c r="BG118" s="967"/>
      <c r="BH118" s="967"/>
      <c r="BI118" s="967"/>
      <c r="BJ118" s="967"/>
      <c r="BK118" s="967"/>
      <c r="BL118" s="967"/>
      <c r="BM118" s="967"/>
      <c r="BN118" s="967"/>
      <c r="BO118" s="967"/>
      <c r="BP118" s="968"/>
      <c r="BQ118" s="969" t="s">
        <v>437</v>
      </c>
      <c r="BR118" s="932"/>
      <c r="BS118" s="932"/>
      <c r="BT118" s="932"/>
      <c r="BU118" s="932"/>
      <c r="BV118" s="932" t="s">
        <v>438</v>
      </c>
      <c r="BW118" s="932"/>
      <c r="BX118" s="932"/>
      <c r="BY118" s="932"/>
      <c r="BZ118" s="932"/>
      <c r="CA118" s="932" t="s">
        <v>437</v>
      </c>
      <c r="CB118" s="932"/>
      <c r="CC118" s="932"/>
      <c r="CD118" s="932"/>
      <c r="CE118" s="932"/>
      <c r="CF118" s="962" t="s">
        <v>437</v>
      </c>
      <c r="CG118" s="963"/>
      <c r="CH118" s="963"/>
      <c r="CI118" s="963"/>
      <c r="CJ118" s="963"/>
      <c r="CK118" s="1018"/>
      <c r="CL118" s="905"/>
      <c r="CM118" s="908" t="s">
        <v>468</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437</v>
      </c>
      <c r="DH118" s="864"/>
      <c r="DI118" s="864"/>
      <c r="DJ118" s="864"/>
      <c r="DK118" s="865"/>
      <c r="DL118" s="866" t="s">
        <v>446</v>
      </c>
      <c r="DM118" s="864"/>
      <c r="DN118" s="864"/>
      <c r="DO118" s="864"/>
      <c r="DP118" s="865"/>
      <c r="DQ118" s="866" t="s">
        <v>439</v>
      </c>
      <c r="DR118" s="864"/>
      <c r="DS118" s="864"/>
      <c r="DT118" s="864"/>
      <c r="DU118" s="865"/>
      <c r="DV118" s="911" t="s">
        <v>450</v>
      </c>
      <c r="DW118" s="912"/>
      <c r="DX118" s="912"/>
      <c r="DY118" s="912"/>
      <c r="DZ118" s="913"/>
    </row>
    <row r="119" spans="1:130" s="248" customFormat="1" ht="26.25" customHeight="1">
      <c r="A119" s="902" t="s">
        <v>435</v>
      </c>
      <c r="B119" s="903"/>
      <c r="C119" s="978" t="s">
        <v>436</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450</v>
      </c>
      <c r="AB119" s="982"/>
      <c r="AC119" s="982"/>
      <c r="AD119" s="982"/>
      <c r="AE119" s="983"/>
      <c r="AF119" s="984" t="s">
        <v>441</v>
      </c>
      <c r="AG119" s="982"/>
      <c r="AH119" s="982"/>
      <c r="AI119" s="982"/>
      <c r="AJ119" s="983"/>
      <c r="AK119" s="984" t="s">
        <v>437</v>
      </c>
      <c r="AL119" s="982"/>
      <c r="AM119" s="982"/>
      <c r="AN119" s="982"/>
      <c r="AO119" s="983"/>
      <c r="AP119" s="985" t="s">
        <v>437</v>
      </c>
      <c r="AQ119" s="986"/>
      <c r="AR119" s="986"/>
      <c r="AS119" s="986"/>
      <c r="AT119" s="987"/>
      <c r="AU119" s="1025"/>
      <c r="AV119" s="1026"/>
      <c r="AW119" s="1026"/>
      <c r="AX119" s="1026"/>
      <c r="AY119" s="1026"/>
      <c r="AZ119" s="279" t="s">
        <v>186</v>
      </c>
      <c r="BA119" s="279"/>
      <c r="BB119" s="279"/>
      <c r="BC119" s="279"/>
      <c r="BD119" s="279"/>
      <c r="BE119" s="279"/>
      <c r="BF119" s="279"/>
      <c r="BG119" s="279"/>
      <c r="BH119" s="279"/>
      <c r="BI119" s="279"/>
      <c r="BJ119" s="279"/>
      <c r="BK119" s="279"/>
      <c r="BL119" s="279"/>
      <c r="BM119" s="279"/>
      <c r="BN119" s="279"/>
      <c r="BO119" s="964" t="s">
        <v>469</v>
      </c>
      <c r="BP119" s="965"/>
      <c r="BQ119" s="969">
        <v>8566471</v>
      </c>
      <c r="BR119" s="932"/>
      <c r="BS119" s="932"/>
      <c r="BT119" s="932"/>
      <c r="BU119" s="932"/>
      <c r="BV119" s="932">
        <v>9336554</v>
      </c>
      <c r="BW119" s="932"/>
      <c r="BX119" s="932"/>
      <c r="BY119" s="932"/>
      <c r="BZ119" s="932"/>
      <c r="CA119" s="932">
        <v>9886055</v>
      </c>
      <c r="CB119" s="932"/>
      <c r="CC119" s="932"/>
      <c r="CD119" s="932"/>
      <c r="CE119" s="932"/>
      <c r="CF119" s="830"/>
      <c r="CG119" s="831"/>
      <c r="CH119" s="831"/>
      <c r="CI119" s="831"/>
      <c r="CJ119" s="921"/>
      <c r="CK119" s="1019"/>
      <c r="CL119" s="907"/>
      <c r="CM119" s="925" t="s">
        <v>470</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411</v>
      </c>
      <c r="DH119" s="847"/>
      <c r="DI119" s="847"/>
      <c r="DJ119" s="847"/>
      <c r="DK119" s="848"/>
      <c r="DL119" s="849" t="s">
        <v>446</v>
      </c>
      <c r="DM119" s="847"/>
      <c r="DN119" s="847"/>
      <c r="DO119" s="847"/>
      <c r="DP119" s="848"/>
      <c r="DQ119" s="849" t="s">
        <v>450</v>
      </c>
      <c r="DR119" s="847"/>
      <c r="DS119" s="847"/>
      <c r="DT119" s="847"/>
      <c r="DU119" s="848"/>
      <c r="DV119" s="935" t="s">
        <v>437</v>
      </c>
      <c r="DW119" s="936"/>
      <c r="DX119" s="936"/>
      <c r="DY119" s="936"/>
      <c r="DZ119" s="937"/>
    </row>
    <row r="120" spans="1:130" s="248" customFormat="1" ht="26.25" customHeight="1">
      <c r="A120" s="904"/>
      <c r="B120" s="905"/>
      <c r="C120" s="908" t="s">
        <v>443</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439</v>
      </c>
      <c r="AB120" s="864"/>
      <c r="AC120" s="864"/>
      <c r="AD120" s="864"/>
      <c r="AE120" s="865"/>
      <c r="AF120" s="866" t="s">
        <v>441</v>
      </c>
      <c r="AG120" s="864"/>
      <c r="AH120" s="864"/>
      <c r="AI120" s="864"/>
      <c r="AJ120" s="865"/>
      <c r="AK120" s="866" t="s">
        <v>439</v>
      </c>
      <c r="AL120" s="864"/>
      <c r="AM120" s="864"/>
      <c r="AN120" s="864"/>
      <c r="AO120" s="865"/>
      <c r="AP120" s="911" t="s">
        <v>437</v>
      </c>
      <c r="AQ120" s="912"/>
      <c r="AR120" s="912"/>
      <c r="AS120" s="912"/>
      <c r="AT120" s="913"/>
      <c r="AU120" s="970" t="s">
        <v>471</v>
      </c>
      <c r="AV120" s="971"/>
      <c r="AW120" s="971"/>
      <c r="AX120" s="971"/>
      <c r="AY120" s="972"/>
      <c r="AZ120" s="947" t="s">
        <v>472</v>
      </c>
      <c r="BA120" s="892"/>
      <c r="BB120" s="892"/>
      <c r="BC120" s="892"/>
      <c r="BD120" s="892"/>
      <c r="BE120" s="892"/>
      <c r="BF120" s="892"/>
      <c r="BG120" s="892"/>
      <c r="BH120" s="892"/>
      <c r="BI120" s="892"/>
      <c r="BJ120" s="892"/>
      <c r="BK120" s="892"/>
      <c r="BL120" s="892"/>
      <c r="BM120" s="892"/>
      <c r="BN120" s="892"/>
      <c r="BO120" s="892"/>
      <c r="BP120" s="893"/>
      <c r="BQ120" s="948">
        <v>4785476</v>
      </c>
      <c r="BR120" s="929"/>
      <c r="BS120" s="929"/>
      <c r="BT120" s="929"/>
      <c r="BU120" s="929"/>
      <c r="BV120" s="929">
        <v>4762779</v>
      </c>
      <c r="BW120" s="929"/>
      <c r="BX120" s="929"/>
      <c r="BY120" s="929"/>
      <c r="BZ120" s="929"/>
      <c r="CA120" s="929">
        <v>5091325</v>
      </c>
      <c r="CB120" s="929"/>
      <c r="CC120" s="929"/>
      <c r="CD120" s="929"/>
      <c r="CE120" s="929"/>
      <c r="CF120" s="953">
        <v>92.9</v>
      </c>
      <c r="CG120" s="954"/>
      <c r="CH120" s="954"/>
      <c r="CI120" s="954"/>
      <c r="CJ120" s="954"/>
      <c r="CK120" s="955" t="s">
        <v>473</v>
      </c>
      <c r="CL120" s="939"/>
      <c r="CM120" s="939"/>
      <c r="CN120" s="939"/>
      <c r="CO120" s="940"/>
      <c r="CP120" s="959" t="s">
        <v>474</v>
      </c>
      <c r="CQ120" s="960"/>
      <c r="CR120" s="960"/>
      <c r="CS120" s="960"/>
      <c r="CT120" s="960"/>
      <c r="CU120" s="960"/>
      <c r="CV120" s="960"/>
      <c r="CW120" s="960"/>
      <c r="CX120" s="960"/>
      <c r="CY120" s="960"/>
      <c r="CZ120" s="960"/>
      <c r="DA120" s="960"/>
      <c r="DB120" s="960"/>
      <c r="DC120" s="960"/>
      <c r="DD120" s="960"/>
      <c r="DE120" s="960"/>
      <c r="DF120" s="961"/>
      <c r="DG120" s="948">
        <v>2137232</v>
      </c>
      <c r="DH120" s="929"/>
      <c r="DI120" s="929"/>
      <c r="DJ120" s="929"/>
      <c r="DK120" s="929"/>
      <c r="DL120" s="929">
        <v>1998202</v>
      </c>
      <c r="DM120" s="929"/>
      <c r="DN120" s="929"/>
      <c r="DO120" s="929"/>
      <c r="DP120" s="929"/>
      <c r="DQ120" s="929">
        <v>2071229</v>
      </c>
      <c r="DR120" s="929"/>
      <c r="DS120" s="929"/>
      <c r="DT120" s="929"/>
      <c r="DU120" s="929"/>
      <c r="DV120" s="930">
        <v>37.799999999999997</v>
      </c>
      <c r="DW120" s="930"/>
      <c r="DX120" s="930"/>
      <c r="DY120" s="930"/>
      <c r="DZ120" s="931"/>
    </row>
    <row r="121" spans="1:130" s="248" customFormat="1" ht="26.25" customHeight="1">
      <c r="A121" s="904"/>
      <c r="B121" s="905"/>
      <c r="C121" s="950" t="s">
        <v>475</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439</v>
      </c>
      <c r="AB121" s="864"/>
      <c r="AC121" s="864"/>
      <c r="AD121" s="864"/>
      <c r="AE121" s="865"/>
      <c r="AF121" s="866" t="s">
        <v>439</v>
      </c>
      <c r="AG121" s="864"/>
      <c r="AH121" s="864"/>
      <c r="AI121" s="864"/>
      <c r="AJ121" s="865"/>
      <c r="AK121" s="866" t="s">
        <v>439</v>
      </c>
      <c r="AL121" s="864"/>
      <c r="AM121" s="864"/>
      <c r="AN121" s="864"/>
      <c r="AO121" s="865"/>
      <c r="AP121" s="911" t="s">
        <v>450</v>
      </c>
      <c r="AQ121" s="912"/>
      <c r="AR121" s="912"/>
      <c r="AS121" s="912"/>
      <c r="AT121" s="913"/>
      <c r="AU121" s="973"/>
      <c r="AV121" s="974"/>
      <c r="AW121" s="974"/>
      <c r="AX121" s="974"/>
      <c r="AY121" s="975"/>
      <c r="AZ121" s="899" t="s">
        <v>476</v>
      </c>
      <c r="BA121" s="834"/>
      <c r="BB121" s="834"/>
      <c r="BC121" s="834"/>
      <c r="BD121" s="834"/>
      <c r="BE121" s="834"/>
      <c r="BF121" s="834"/>
      <c r="BG121" s="834"/>
      <c r="BH121" s="834"/>
      <c r="BI121" s="834"/>
      <c r="BJ121" s="834"/>
      <c r="BK121" s="834"/>
      <c r="BL121" s="834"/>
      <c r="BM121" s="834"/>
      <c r="BN121" s="834"/>
      <c r="BO121" s="834"/>
      <c r="BP121" s="835"/>
      <c r="BQ121" s="900">
        <v>15872</v>
      </c>
      <c r="BR121" s="901"/>
      <c r="BS121" s="901"/>
      <c r="BT121" s="901"/>
      <c r="BU121" s="901"/>
      <c r="BV121" s="901">
        <v>13567</v>
      </c>
      <c r="BW121" s="901"/>
      <c r="BX121" s="901"/>
      <c r="BY121" s="901"/>
      <c r="BZ121" s="901"/>
      <c r="CA121" s="901">
        <v>10791</v>
      </c>
      <c r="CB121" s="901"/>
      <c r="CC121" s="901"/>
      <c r="CD121" s="901"/>
      <c r="CE121" s="901"/>
      <c r="CF121" s="962">
        <v>0.2</v>
      </c>
      <c r="CG121" s="963"/>
      <c r="CH121" s="963"/>
      <c r="CI121" s="963"/>
      <c r="CJ121" s="963"/>
      <c r="CK121" s="956"/>
      <c r="CL121" s="942"/>
      <c r="CM121" s="942"/>
      <c r="CN121" s="942"/>
      <c r="CO121" s="943"/>
      <c r="CP121" s="922" t="s">
        <v>477</v>
      </c>
      <c r="CQ121" s="923"/>
      <c r="CR121" s="923"/>
      <c r="CS121" s="923"/>
      <c r="CT121" s="923"/>
      <c r="CU121" s="923"/>
      <c r="CV121" s="923"/>
      <c r="CW121" s="923"/>
      <c r="CX121" s="923"/>
      <c r="CY121" s="923"/>
      <c r="CZ121" s="923"/>
      <c r="DA121" s="923"/>
      <c r="DB121" s="923"/>
      <c r="DC121" s="923"/>
      <c r="DD121" s="923"/>
      <c r="DE121" s="923"/>
      <c r="DF121" s="924"/>
      <c r="DG121" s="900">
        <v>1545</v>
      </c>
      <c r="DH121" s="901"/>
      <c r="DI121" s="901"/>
      <c r="DJ121" s="901"/>
      <c r="DK121" s="901"/>
      <c r="DL121" s="901">
        <v>2218</v>
      </c>
      <c r="DM121" s="901"/>
      <c r="DN121" s="901"/>
      <c r="DO121" s="901"/>
      <c r="DP121" s="901"/>
      <c r="DQ121" s="901">
        <v>2642</v>
      </c>
      <c r="DR121" s="901"/>
      <c r="DS121" s="901"/>
      <c r="DT121" s="901"/>
      <c r="DU121" s="901"/>
      <c r="DV121" s="878">
        <v>0</v>
      </c>
      <c r="DW121" s="878"/>
      <c r="DX121" s="878"/>
      <c r="DY121" s="878"/>
      <c r="DZ121" s="879"/>
    </row>
    <row r="122" spans="1:130" s="248" customFormat="1" ht="26.25" customHeight="1">
      <c r="A122" s="904"/>
      <c r="B122" s="905"/>
      <c r="C122" s="908" t="s">
        <v>457</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450</v>
      </c>
      <c r="AB122" s="864"/>
      <c r="AC122" s="864"/>
      <c r="AD122" s="864"/>
      <c r="AE122" s="865"/>
      <c r="AF122" s="866" t="s">
        <v>441</v>
      </c>
      <c r="AG122" s="864"/>
      <c r="AH122" s="864"/>
      <c r="AI122" s="864"/>
      <c r="AJ122" s="865"/>
      <c r="AK122" s="866" t="s">
        <v>437</v>
      </c>
      <c r="AL122" s="864"/>
      <c r="AM122" s="864"/>
      <c r="AN122" s="864"/>
      <c r="AO122" s="865"/>
      <c r="AP122" s="911" t="s">
        <v>437</v>
      </c>
      <c r="AQ122" s="912"/>
      <c r="AR122" s="912"/>
      <c r="AS122" s="912"/>
      <c r="AT122" s="913"/>
      <c r="AU122" s="973"/>
      <c r="AV122" s="974"/>
      <c r="AW122" s="974"/>
      <c r="AX122" s="974"/>
      <c r="AY122" s="975"/>
      <c r="AZ122" s="966" t="s">
        <v>478</v>
      </c>
      <c r="BA122" s="967"/>
      <c r="BB122" s="967"/>
      <c r="BC122" s="967"/>
      <c r="BD122" s="967"/>
      <c r="BE122" s="967"/>
      <c r="BF122" s="967"/>
      <c r="BG122" s="967"/>
      <c r="BH122" s="967"/>
      <c r="BI122" s="967"/>
      <c r="BJ122" s="967"/>
      <c r="BK122" s="967"/>
      <c r="BL122" s="967"/>
      <c r="BM122" s="967"/>
      <c r="BN122" s="967"/>
      <c r="BO122" s="967"/>
      <c r="BP122" s="968"/>
      <c r="BQ122" s="969">
        <v>7532033</v>
      </c>
      <c r="BR122" s="932"/>
      <c r="BS122" s="932"/>
      <c r="BT122" s="932"/>
      <c r="BU122" s="932"/>
      <c r="BV122" s="932">
        <v>7835761</v>
      </c>
      <c r="BW122" s="932"/>
      <c r="BX122" s="932"/>
      <c r="BY122" s="932"/>
      <c r="BZ122" s="932"/>
      <c r="CA122" s="932">
        <v>8098173</v>
      </c>
      <c r="CB122" s="932"/>
      <c r="CC122" s="932"/>
      <c r="CD122" s="932"/>
      <c r="CE122" s="932"/>
      <c r="CF122" s="933">
        <v>147.80000000000001</v>
      </c>
      <c r="CG122" s="934"/>
      <c r="CH122" s="934"/>
      <c r="CI122" s="934"/>
      <c r="CJ122" s="934"/>
      <c r="CK122" s="956"/>
      <c r="CL122" s="942"/>
      <c r="CM122" s="942"/>
      <c r="CN122" s="942"/>
      <c r="CO122" s="943"/>
      <c r="CP122" s="922" t="s">
        <v>479</v>
      </c>
      <c r="CQ122" s="923"/>
      <c r="CR122" s="923"/>
      <c r="CS122" s="923"/>
      <c r="CT122" s="923"/>
      <c r="CU122" s="923"/>
      <c r="CV122" s="923"/>
      <c r="CW122" s="923"/>
      <c r="CX122" s="923"/>
      <c r="CY122" s="923"/>
      <c r="CZ122" s="923"/>
      <c r="DA122" s="923"/>
      <c r="DB122" s="923"/>
      <c r="DC122" s="923"/>
      <c r="DD122" s="923"/>
      <c r="DE122" s="923"/>
      <c r="DF122" s="924"/>
      <c r="DG122" s="900" t="s">
        <v>437</v>
      </c>
      <c r="DH122" s="901"/>
      <c r="DI122" s="901"/>
      <c r="DJ122" s="901"/>
      <c r="DK122" s="901"/>
      <c r="DL122" s="901" t="s">
        <v>439</v>
      </c>
      <c r="DM122" s="901"/>
      <c r="DN122" s="901"/>
      <c r="DO122" s="901"/>
      <c r="DP122" s="901"/>
      <c r="DQ122" s="901" t="s">
        <v>437</v>
      </c>
      <c r="DR122" s="901"/>
      <c r="DS122" s="901"/>
      <c r="DT122" s="901"/>
      <c r="DU122" s="901"/>
      <c r="DV122" s="878" t="s">
        <v>439</v>
      </c>
      <c r="DW122" s="878"/>
      <c r="DX122" s="878"/>
      <c r="DY122" s="878"/>
      <c r="DZ122" s="879"/>
    </row>
    <row r="123" spans="1:130" s="248" customFormat="1" ht="26.25" customHeight="1">
      <c r="A123" s="904"/>
      <c r="B123" s="905"/>
      <c r="C123" s="908" t="s">
        <v>463</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437</v>
      </c>
      <c r="AB123" s="864"/>
      <c r="AC123" s="864"/>
      <c r="AD123" s="864"/>
      <c r="AE123" s="865"/>
      <c r="AF123" s="866" t="s">
        <v>439</v>
      </c>
      <c r="AG123" s="864"/>
      <c r="AH123" s="864"/>
      <c r="AI123" s="864"/>
      <c r="AJ123" s="865"/>
      <c r="AK123" s="866" t="s">
        <v>439</v>
      </c>
      <c r="AL123" s="864"/>
      <c r="AM123" s="864"/>
      <c r="AN123" s="864"/>
      <c r="AO123" s="865"/>
      <c r="AP123" s="911" t="s">
        <v>437</v>
      </c>
      <c r="AQ123" s="912"/>
      <c r="AR123" s="912"/>
      <c r="AS123" s="912"/>
      <c r="AT123" s="913"/>
      <c r="AU123" s="976"/>
      <c r="AV123" s="977"/>
      <c r="AW123" s="977"/>
      <c r="AX123" s="977"/>
      <c r="AY123" s="977"/>
      <c r="AZ123" s="279" t="s">
        <v>186</v>
      </c>
      <c r="BA123" s="279"/>
      <c r="BB123" s="279"/>
      <c r="BC123" s="279"/>
      <c r="BD123" s="279"/>
      <c r="BE123" s="279"/>
      <c r="BF123" s="279"/>
      <c r="BG123" s="279"/>
      <c r="BH123" s="279"/>
      <c r="BI123" s="279"/>
      <c r="BJ123" s="279"/>
      <c r="BK123" s="279"/>
      <c r="BL123" s="279"/>
      <c r="BM123" s="279"/>
      <c r="BN123" s="279"/>
      <c r="BO123" s="964" t="s">
        <v>480</v>
      </c>
      <c r="BP123" s="965"/>
      <c r="BQ123" s="919">
        <v>12333381</v>
      </c>
      <c r="BR123" s="920"/>
      <c r="BS123" s="920"/>
      <c r="BT123" s="920"/>
      <c r="BU123" s="920"/>
      <c r="BV123" s="920">
        <v>12612107</v>
      </c>
      <c r="BW123" s="920"/>
      <c r="BX123" s="920"/>
      <c r="BY123" s="920"/>
      <c r="BZ123" s="920"/>
      <c r="CA123" s="920">
        <v>13200289</v>
      </c>
      <c r="CB123" s="920"/>
      <c r="CC123" s="920"/>
      <c r="CD123" s="920"/>
      <c r="CE123" s="920"/>
      <c r="CF123" s="830"/>
      <c r="CG123" s="831"/>
      <c r="CH123" s="831"/>
      <c r="CI123" s="831"/>
      <c r="CJ123" s="921"/>
      <c r="CK123" s="956"/>
      <c r="CL123" s="942"/>
      <c r="CM123" s="942"/>
      <c r="CN123" s="942"/>
      <c r="CO123" s="943"/>
      <c r="CP123" s="922" t="s">
        <v>481</v>
      </c>
      <c r="CQ123" s="923"/>
      <c r="CR123" s="923"/>
      <c r="CS123" s="923"/>
      <c r="CT123" s="923"/>
      <c r="CU123" s="923"/>
      <c r="CV123" s="923"/>
      <c r="CW123" s="923"/>
      <c r="CX123" s="923"/>
      <c r="CY123" s="923"/>
      <c r="CZ123" s="923"/>
      <c r="DA123" s="923"/>
      <c r="DB123" s="923"/>
      <c r="DC123" s="923"/>
      <c r="DD123" s="923"/>
      <c r="DE123" s="923"/>
      <c r="DF123" s="924"/>
      <c r="DG123" s="863" t="s">
        <v>437</v>
      </c>
      <c r="DH123" s="864"/>
      <c r="DI123" s="864"/>
      <c r="DJ123" s="864"/>
      <c r="DK123" s="865"/>
      <c r="DL123" s="866" t="s">
        <v>437</v>
      </c>
      <c r="DM123" s="864"/>
      <c r="DN123" s="864"/>
      <c r="DO123" s="864"/>
      <c r="DP123" s="865"/>
      <c r="DQ123" s="866" t="s">
        <v>437</v>
      </c>
      <c r="DR123" s="864"/>
      <c r="DS123" s="864"/>
      <c r="DT123" s="864"/>
      <c r="DU123" s="865"/>
      <c r="DV123" s="911" t="s">
        <v>437</v>
      </c>
      <c r="DW123" s="912"/>
      <c r="DX123" s="912"/>
      <c r="DY123" s="912"/>
      <c r="DZ123" s="913"/>
    </row>
    <row r="124" spans="1:130" s="248" customFormat="1" ht="26.25" customHeight="1" thickBot="1">
      <c r="A124" s="904"/>
      <c r="B124" s="905"/>
      <c r="C124" s="908" t="s">
        <v>466</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441</v>
      </c>
      <c r="AB124" s="864"/>
      <c r="AC124" s="864"/>
      <c r="AD124" s="864"/>
      <c r="AE124" s="865"/>
      <c r="AF124" s="866" t="s">
        <v>439</v>
      </c>
      <c r="AG124" s="864"/>
      <c r="AH124" s="864"/>
      <c r="AI124" s="864"/>
      <c r="AJ124" s="865"/>
      <c r="AK124" s="866" t="s">
        <v>437</v>
      </c>
      <c r="AL124" s="864"/>
      <c r="AM124" s="864"/>
      <c r="AN124" s="864"/>
      <c r="AO124" s="865"/>
      <c r="AP124" s="911" t="s">
        <v>437</v>
      </c>
      <c r="AQ124" s="912"/>
      <c r="AR124" s="912"/>
      <c r="AS124" s="912"/>
      <c r="AT124" s="913"/>
      <c r="AU124" s="914" t="s">
        <v>482</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441</v>
      </c>
      <c r="BR124" s="918"/>
      <c r="BS124" s="918"/>
      <c r="BT124" s="918"/>
      <c r="BU124" s="918"/>
      <c r="BV124" s="918" t="s">
        <v>437</v>
      </c>
      <c r="BW124" s="918"/>
      <c r="BX124" s="918"/>
      <c r="BY124" s="918"/>
      <c r="BZ124" s="918"/>
      <c r="CA124" s="918" t="s">
        <v>439</v>
      </c>
      <c r="CB124" s="918"/>
      <c r="CC124" s="918"/>
      <c r="CD124" s="918"/>
      <c r="CE124" s="918"/>
      <c r="CF124" s="808"/>
      <c r="CG124" s="809"/>
      <c r="CH124" s="809"/>
      <c r="CI124" s="809"/>
      <c r="CJ124" s="949"/>
      <c r="CK124" s="957"/>
      <c r="CL124" s="957"/>
      <c r="CM124" s="957"/>
      <c r="CN124" s="957"/>
      <c r="CO124" s="958"/>
      <c r="CP124" s="922" t="s">
        <v>483</v>
      </c>
      <c r="CQ124" s="923"/>
      <c r="CR124" s="923"/>
      <c r="CS124" s="923"/>
      <c r="CT124" s="923"/>
      <c r="CU124" s="923"/>
      <c r="CV124" s="923"/>
      <c r="CW124" s="923"/>
      <c r="CX124" s="923"/>
      <c r="CY124" s="923"/>
      <c r="CZ124" s="923"/>
      <c r="DA124" s="923"/>
      <c r="DB124" s="923"/>
      <c r="DC124" s="923"/>
      <c r="DD124" s="923"/>
      <c r="DE124" s="923"/>
      <c r="DF124" s="924"/>
      <c r="DG124" s="846" t="s">
        <v>437</v>
      </c>
      <c r="DH124" s="847"/>
      <c r="DI124" s="847"/>
      <c r="DJ124" s="847"/>
      <c r="DK124" s="848"/>
      <c r="DL124" s="849" t="s">
        <v>437</v>
      </c>
      <c r="DM124" s="847"/>
      <c r="DN124" s="847"/>
      <c r="DO124" s="847"/>
      <c r="DP124" s="848"/>
      <c r="DQ124" s="849" t="s">
        <v>437</v>
      </c>
      <c r="DR124" s="847"/>
      <c r="DS124" s="847"/>
      <c r="DT124" s="847"/>
      <c r="DU124" s="848"/>
      <c r="DV124" s="935" t="s">
        <v>437</v>
      </c>
      <c r="DW124" s="936"/>
      <c r="DX124" s="936"/>
      <c r="DY124" s="936"/>
      <c r="DZ124" s="937"/>
    </row>
    <row r="125" spans="1:130" s="248" customFormat="1" ht="26.25" customHeight="1">
      <c r="A125" s="904"/>
      <c r="B125" s="905"/>
      <c r="C125" s="908" t="s">
        <v>468</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437</v>
      </c>
      <c r="AB125" s="864"/>
      <c r="AC125" s="864"/>
      <c r="AD125" s="864"/>
      <c r="AE125" s="865"/>
      <c r="AF125" s="866" t="s">
        <v>437</v>
      </c>
      <c r="AG125" s="864"/>
      <c r="AH125" s="864"/>
      <c r="AI125" s="864"/>
      <c r="AJ125" s="865"/>
      <c r="AK125" s="866" t="s">
        <v>437</v>
      </c>
      <c r="AL125" s="864"/>
      <c r="AM125" s="864"/>
      <c r="AN125" s="864"/>
      <c r="AO125" s="865"/>
      <c r="AP125" s="911" t="s">
        <v>437</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484</v>
      </c>
      <c r="CL125" s="939"/>
      <c r="CM125" s="939"/>
      <c r="CN125" s="939"/>
      <c r="CO125" s="940"/>
      <c r="CP125" s="947" t="s">
        <v>485</v>
      </c>
      <c r="CQ125" s="892"/>
      <c r="CR125" s="892"/>
      <c r="CS125" s="892"/>
      <c r="CT125" s="892"/>
      <c r="CU125" s="892"/>
      <c r="CV125" s="892"/>
      <c r="CW125" s="892"/>
      <c r="CX125" s="892"/>
      <c r="CY125" s="892"/>
      <c r="CZ125" s="892"/>
      <c r="DA125" s="892"/>
      <c r="DB125" s="892"/>
      <c r="DC125" s="892"/>
      <c r="DD125" s="892"/>
      <c r="DE125" s="892"/>
      <c r="DF125" s="893"/>
      <c r="DG125" s="948" t="s">
        <v>437</v>
      </c>
      <c r="DH125" s="929"/>
      <c r="DI125" s="929"/>
      <c r="DJ125" s="929"/>
      <c r="DK125" s="929"/>
      <c r="DL125" s="929" t="s">
        <v>437</v>
      </c>
      <c r="DM125" s="929"/>
      <c r="DN125" s="929"/>
      <c r="DO125" s="929"/>
      <c r="DP125" s="929"/>
      <c r="DQ125" s="929" t="s">
        <v>437</v>
      </c>
      <c r="DR125" s="929"/>
      <c r="DS125" s="929"/>
      <c r="DT125" s="929"/>
      <c r="DU125" s="929"/>
      <c r="DV125" s="930" t="s">
        <v>437</v>
      </c>
      <c r="DW125" s="930"/>
      <c r="DX125" s="930"/>
      <c r="DY125" s="930"/>
      <c r="DZ125" s="931"/>
    </row>
    <row r="126" spans="1:130" s="248" customFormat="1" ht="26.25" customHeight="1" thickBot="1">
      <c r="A126" s="904"/>
      <c r="B126" s="905"/>
      <c r="C126" s="908" t="s">
        <v>470</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437</v>
      </c>
      <c r="AB126" s="864"/>
      <c r="AC126" s="864"/>
      <c r="AD126" s="864"/>
      <c r="AE126" s="865"/>
      <c r="AF126" s="866" t="s">
        <v>437</v>
      </c>
      <c r="AG126" s="864"/>
      <c r="AH126" s="864"/>
      <c r="AI126" s="864"/>
      <c r="AJ126" s="865"/>
      <c r="AK126" s="866" t="s">
        <v>437</v>
      </c>
      <c r="AL126" s="864"/>
      <c r="AM126" s="864"/>
      <c r="AN126" s="864"/>
      <c r="AO126" s="865"/>
      <c r="AP126" s="911" t="s">
        <v>437</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486</v>
      </c>
      <c r="CQ126" s="834"/>
      <c r="CR126" s="834"/>
      <c r="CS126" s="834"/>
      <c r="CT126" s="834"/>
      <c r="CU126" s="834"/>
      <c r="CV126" s="834"/>
      <c r="CW126" s="834"/>
      <c r="CX126" s="834"/>
      <c r="CY126" s="834"/>
      <c r="CZ126" s="834"/>
      <c r="DA126" s="834"/>
      <c r="DB126" s="834"/>
      <c r="DC126" s="834"/>
      <c r="DD126" s="834"/>
      <c r="DE126" s="834"/>
      <c r="DF126" s="835"/>
      <c r="DG126" s="900" t="s">
        <v>437</v>
      </c>
      <c r="DH126" s="901"/>
      <c r="DI126" s="901"/>
      <c r="DJ126" s="901"/>
      <c r="DK126" s="901"/>
      <c r="DL126" s="901" t="s">
        <v>437</v>
      </c>
      <c r="DM126" s="901"/>
      <c r="DN126" s="901"/>
      <c r="DO126" s="901"/>
      <c r="DP126" s="901"/>
      <c r="DQ126" s="901" t="s">
        <v>437</v>
      </c>
      <c r="DR126" s="901"/>
      <c r="DS126" s="901"/>
      <c r="DT126" s="901"/>
      <c r="DU126" s="901"/>
      <c r="DV126" s="878" t="s">
        <v>437</v>
      </c>
      <c r="DW126" s="878"/>
      <c r="DX126" s="878"/>
      <c r="DY126" s="878"/>
      <c r="DZ126" s="879"/>
    </row>
    <row r="127" spans="1:130" s="248" customFormat="1" ht="26.25" customHeight="1">
      <c r="A127" s="906"/>
      <c r="B127" s="907"/>
      <c r="C127" s="925" t="s">
        <v>487</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437</v>
      </c>
      <c r="AB127" s="864"/>
      <c r="AC127" s="864"/>
      <c r="AD127" s="864"/>
      <c r="AE127" s="865"/>
      <c r="AF127" s="866" t="s">
        <v>437</v>
      </c>
      <c r="AG127" s="864"/>
      <c r="AH127" s="864"/>
      <c r="AI127" s="864"/>
      <c r="AJ127" s="865"/>
      <c r="AK127" s="866" t="s">
        <v>437</v>
      </c>
      <c r="AL127" s="864"/>
      <c r="AM127" s="864"/>
      <c r="AN127" s="864"/>
      <c r="AO127" s="865"/>
      <c r="AP127" s="911" t="s">
        <v>437</v>
      </c>
      <c r="AQ127" s="912"/>
      <c r="AR127" s="912"/>
      <c r="AS127" s="912"/>
      <c r="AT127" s="913"/>
      <c r="AU127" s="284"/>
      <c r="AV127" s="284"/>
      <c r="AW127" s="284"/>
      <c r="AX127" s="928" t="s">
        <v>488</v>
      </c>
      <c r="AY127" s="896"/>
      <c r="AZ127" s="896"/>
      <c r="BA127" s="896"/>
      <c r="BB127" s="896"/>
      <c r="BC127" s="896"/>
      <c r="BD127" s="896"/>
      <c r="BE127" s="897"/>
      <c r="BF127" s="895" t="s">
        <v>489</v>
      </c>
      <c r="BG127" s="896"/>
      <c r="BH127" s="896"/>
      <c r="BI127" s="896"/>
      <c r="BJ127" s="896"/>
      <c r="BK127" s="896"/>
      <c r="BL127" s="897"/>
      <c r="BM127" s="895" t="s">
        <v>490</v>
      </c>
      <c r="BN127" s="896"/>
      <c r="BO127" s="896"/>
      <c r="BP127" s="896"/>
      <c r="BQ127" s="896"/>
      <c r="BR127" s="896"/>
      <c r="BS127" s="897"/>
      <c r="BT127" s="895" t="s">
        <v>491</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492</v>
      </c>
      <c r="CQ127" s="834"/>
      <c r="CR127" s="834"/>
      <c r="CS127" s="834"/>
      <c r="CT127" s="834"/>
      <c r="CU127" s="834"/>
      <c r="CV127" s="834"/>
      <c r="CW127" s="834"/>
      <c r="CX127" s="834"/>
      <c r="CY127" s="834"/>
      <c r="CZ127" s="834"/>
      <c r="DA127" s="834"/>
      <c r="DB127" s="834"/>
      <c r="DC127" s="834"/>
      <c r="DD127" s="834"/>
      <c r="DE127" s="834"/>
      <c r="DF127" s="835"/>
      <c r="DG127" s="900" t="s">
        <v>437</v>
      </c>
      <c r="DH127" s="901"/>
      <c r="DI127" s="901"/>
      <c r="DJ127" s="901"/>
      <c r="DK127" s="901"/>
      <c r="DL127" s="901" t="s">
        <v>437</v>
      </c>
      <c r="DM127" s="901"/>
      <c r="DN127" s="901"/>
      <c r="DO127" s="901"/>
      <c r="DP127" s="901"/>
      <c r="DQ127" s="901" t="s">
        <v>437</v>
      </c>
      <c r="DR127" s="901"/>
      <c r="DS127" s="901"/>
      <c r="DT127" s="901"/>
      <c r="DU127" s="901"/>
      <c r="DV127" s="878" t="s">
        <v>437</v>
      </c>
      <c r="DW127" s="878"/>
      <c r="DX127" s="878"/>
      <c r="DY127" s="878"/>
      <c r="DZ127" s="879"/>
    </row>
    <row r="128" spans="1:130" s="248" customFormat="1" ht="26.25" customHeight="1" thickBot="1">
      <c r="A128" s="880" t="s">
        <v>493</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494</v>
      </c>
      <c r="X128" s="882"/>
      <c r="Y128" s="882"/>
      <c r="Z128" s="883"/>
      <c r="AA128" s="884">
        <v>2820</v>
      </c>
      <c r="AB128" s="885"/>
      <c r="AC128" s="885"/>
      <c r="AD128" s="885"/>
      <c r="AE128" s="886"/>
      <c r="AF128" s="887">
        <v>2820</v>
      </c>
      <c r="AG128" s="885"/>
      <c r="AH128" s="885"/>
      <c r="AI128" s="885"/>
      <c r="AJ128" s="886"/>
      <c r="AK128" s="887">
        <v>2820</v>
      </c>
      <c r="AL128" s="885"/>
      <c r="AM128" s="885"/>
      <c r="AN128" s="885"/>
      <c r="AO128" s="886"/>
      <c r="AP128" s="888"/>
      <c r="AQ128" s="889"/>
      <c r="AR128" s="889"/>
      <c r="AS128" s="889"/>
      <c r="AT128" s="890"/>
      <c r="AU128" s="284"/>
      <c r="AV128" s="284"/>
      <c r="AW128" s="284"/>
      <c r="AX128" s="891" t="s">
        <v>495</v>
      </c>
      <c r="AY128" s="892"/>
      <c r="AZ128" s="892"/>
      <c r="BA128" s="892"/>
      <c r="BB128" s="892"/>
      <c r="BC128" s="892"/>
      <c r="BD128" s="892"/>
      <c r="BE128" s="893"/>
      <c r="BF128" s="870" t="s">
        <v>496</v>
      </c>
      <c r="BG128" s="871"/>
      <c r="BH128" s="871"/>
      <c r="BI128" s="871"/>
      <c r="BJ128" s="871"/>
      <c r="BK128" s="871"/>
      <c r="BL128" s="894"/>
      <c r="BM128" s="870">
        <v>14.42</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497</v>
      </c>
      <c r="CQ128" s="812"/>
      <c r="CR128" s="812"/>
      <c r="CS128" s="812"/>
      <c r="CT128" s="812"/>
      <c r="CU128" s="812"/>
      <c r="CV128" s="812"/>
      <c r="CW128" s="812"/>
      <c r="CX128" s="812"/>
      <c r="CY128" s="812"/>
      <c r="CZ128" s="812"/>
      <c r="DA128" s="812"/>
      <c r="DB128" s="812"/>
      <c r="DC128" s="812"/>
      <c r="DD128" s="812"/>
      <c r="DE128" s="812"/>
      <c r="DF128" s="813"/>
      <c r="DG128" s="874" t="s">
        <v>496</v>
      </c>
      <c r="DH128" s="875"/>
      <c r="DI128" s="875"/>
      <c r="DJ128" s="875"/>
      <c r="DK128" s="875"/>
      <c r="DL128" s="875" t="s">
        <v>411</v>
      </c>
      <c r="DM128" s="875"/>
      <c r="DN128" s="875"/>
      <c r="DO128" s="875"/>
      <c r="DP128" s="875"/>
      <c r="DQ128" s="875" t="s">
        <v>411</v>
      </c>
      <c r="DR128" s="875"/>
      <c r="DS128" s="875"/>
      <c r="DT128" s="875"/>
      <c r="DU128" s="875"/>
      <c r="DV128" s="876" t="s">
        <v>411</v>
      </c>
      <c r="DW128" s="876"/>
      <c r="DX128" s="876"/>
      <c r="DY128" s="876"/>
      <c r="DZ128" s="877"/>
    </row>
    <row r="129" spans="1:131" s="248" customFormat="1" ht="26.25" customHeight="1">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498</v>
      </c>
      <c r="X129" s="861"/>
      <c r="Y129" s="861"/>
      <c r="Z129" s="862"/>
      <c r="AA129" s="863">
        <v>5596866</v>
      </c>
      <c r="AB129" s="864"/>
      <c r="AC129" s="864"/>
      <c r="AD129" s="864"/>
      <c r="AE129" s="865"/>
      <c r="AF129" s="866">
        <v>5584350</v>
      </c>
      <c r="AG129" s="864"/>
      <c r="AH129" s="864"/>
      <c r="AI129" s="864"/>
      <c r="AJ129" s="865"/>
      <c r="AK129" s="866">
        <v>6060557</v>
      </c>
      <c r="AL129" s="864"/>
      <c r="AM129" s="864"/>
      <c r="AN129" s="864"/>
      <c r="AO129" s="865"/>
      <c r="AP129" s="867"/>
      <c r="AQ129" s="868"/>
      <c r="AR129" s="868"/>
      <c r="AS129" s="868"/>
      <c r="AT129" s="869"/>
      <c r="AU129" s="286"/>
      <c r="AV129" s="286"/>
      <c r="AW129" s="286"/>
      <c r="AX129" s="833" t="s">
        <v>499</v>
      </c>
      <c r="AY129" s="834"/>
      <c r="AZ129" s="834"/>
      <c r="BA129" s="834"/>
      <c r="BB129" s="834"/>
      <c r="BC129" s="834"/>
      <c r="BD129" s="834"/>
      <c r="BE129" s="835"/>
      <c r="BF129" s="853" t="s">
        <v>451</v>
      </c>
      <c r="BG129" s="854"/>
      <c r="BH129" s="854"/>
      <c r="BI129" s="854"/>
      <c r="BJ129" s="854"/>
      <c r="BK129" s="854"/>
      <c r="BL129" s="855"/>
      <c r="BM129" s="853">
        <v>19.420000000000002</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58" t="s">
        <v>500</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501</v>
      </c>
      <c r="X130" s="861"/>
      <c r="Y130" s="861"/>
      <c r="Z130" s="862"/>
      <c r="AA130" s="863">
        <v>624903</v>
      </c>
      <c r="AB130" s="864"/>
      <c r="AC130" s="864"/>
      <c r="AD130" s="864"/>
      <c r="AE130" s="865"/>
      <c r="AF130" s="866">
        <v>598655</v>
      </c>
      <c r="AG130" s="864"/>
      <c r="AH130" s="864"/>
      <c r="AI130" s="864"/>
      <c r="AJ130" s="865"/>
      <c r="AK130" s="866">
        <v>581828</v>
      </c>
      <c r="AL130" s="864"/>
      <c r="AM130" s="864"/>
      <c r="AN130" s="864"/>
      <c r="AO130" s="865"/>
      <c r="AP130" s="867"/>
      <c r="AQ130" s="868"/>
      <c r="AR130" s="868"/>
      <c r="AS130" s="868"/>
      <c r="AT130" s="869"/>
      <c r="AU130" s="286"/>
      <c r="AV130" s="286"/>
      <c r="AW130" s="286"/>
      <c r="AX130" s="833" t="s">
        <v>502</v>
      </c>
      <c r="AY130" s="834"/>
      <c r="AZ130" s="834"/>
      <c r="BA130" s="834"/>
      <c r="BB130" s="834"/>
      <c r="BC130" s="834"/>
      <c r="BD130" s="834"/>
      <c r="BE130" s="835"/>
      <c r="BF130" s="836">
        <v>2.5</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503</v>
      </c>
      <c r="X131" s="844"/>
      <c r="Y131" s="844"/>
      <c r="Z131" s="845"/>
      <c r="AA131" s="846">
        <v>4971963</v>
      </c>
      <c r="AB131" s="847"/>
      <c r="AC131" s="847"/>
      <c r="AD131" s="847"/>
      <c r="AE131" s="848"/>
      <c r="AF131" s="849">
        <v>4985695</v>
      </c>
      <c r="AG131" s="847"/>
      <c r="AH131" s="847"/>
      <c r="AI131" s="847"/>
      <c r="AJ131" s="848"/>
      <c r="AK131" s="849">
        <v>5478729</v>
      </c>
      <c r="AL131" s="847"/>
      <c r="AM131" s="847"/>
      <c r="AN131" s="847"/>
      <c r="AO131" s="848"/>
      <c r="AP131" s="850"/>
      <c r="AQ131" s="851"/>
      <c r="AR131" s="851"/>
      <c r="AS131" s="851"/>
      <c r="AT131" s="852"/>
      <c r="AU131" s="286"/>
      <c r="AV131" s="286"/>
      <c r="AW131" s="286"/>
      <c r="AX131" s="811" t="s">
        <v>504</v>
      </c>
      <c r="AY131" s="812"/>
      <c r="AZ131" s="812"/>
      <c r="BA131" s="812"/>
      <c r="BB131" s="812"/>
      <c r="BC131" s="812"/>
      <c r="BD131" s="812"/>
      <c r="BE131" s="813"/>
      <c r="BF131" s="814" t="s">
        <v>451</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0" t="s">
        <v>505</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506</v>
      </c>
      <c r="W132" s="824"/>
      <c r="X132" s="824"/>
      <c r="Y132" s="824"/>
      <c r="Z132" s="825"/>
      <c r="AA132" s="826">
        <v>2.2770483210000001</v>
      </c>
      <c r="AB132" s="827"/>
      <c r="AC132" s="827"/>
      <c r="AD132" s="827"/>
      <c r="AE132" s="828"/>
      <c r="AF132" s="829">
        <v>2.4817402589999999</v>
      </c>
      <c r="AG132" s="827"/>
      <c r="AH132" s="827"/>
      <c r="AI132" s="827"/>
      <c r="AJ132" s="828"/>
      <c r="AK132" s="829">
        <v>3.008380228</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507</v>
      </c>
      <c r="W133" s="803"/>
      <c r="X133" s="803"/>
      <c r="Y133" s="803"/>
      <c r="Z133" s="804"/>
      <c r="AA133" s="805">
        <v>2.6</v>
      </c>
      <c r="AB133" s="806"/>
      <c r="AC133" s="806"/>
      <c r="AD133" s="806"/>
      <c r="AE133" s="807"/>
      <c r="AF133" s="805">
        <v>2.2000000000000002</v>
      </c>
      <c r="AG133" s="806"/>
      <c r="AH133" s="806"/>
      <c r="AI133" s="806"/>
      <c r="AJ133" s="807"/>
      <c r="AK133" s="805">
        <v>2.5</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6Y3QQovp8bypVI9IVqd2F/JRAt01BviHPCf6NsTkESitzjlvgniXFoEm1WaefwDA1jQnO/Vbbx/hBPTW1D9qfA==" saltValue="ArT6M58HqYKAj4pQhejQx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508</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wIbzeXVXiSRxLts3lxSIV2WPMC70ZBy2DOj6FLF+u2Tw1QnmUt9yhaoLwRGhyxUpfUfDVouYp4BE8a6qsilYKw==" saltValue="zzAaCmkM8VquEBZ/7QNg0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nAufwC+5V9dc5AIV60XcXW8iRYapSl9csxI27SwVVcd2MaJD6yEiWSGu565CytE6nXG2TV6M8RZFzSb2QHp8Ng==" saltValue="PByg9qHVcXze86h/BZos6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509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510</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42" t="s">
        <v>511</v>
      </c>
      <c r="AP7" s="305"/>
      <c r="AQ7" s="306" t="s">
        <v>512</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43"/>
      <c r="AP8" s="311" t="s">
        <v>513</v>
      </c>
      <c r="AQ8" s="312" t="s">
        <v>514</v>
      </c>
      <c r="AR8" s="313" t="s">
        <v>515</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33" t="s">
        <v>516</v>
      </c>
      <c r="AL9" s="1234"/>
      <c r="AM9" s="1234"/>
      <c r="AN9" s="1235"/>
      <c r="AO9" s="314">
        <v>2001138</v>
      </c>
      <c r="AP9" s="314">
        <v>77139</v>
      </c>
      <c r="AQ9" s="315">
        <v>71124</v>
      </c>
      <c r="AR9" s="316">
        <v>8.5</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33" t="s">
        <v>517</v>
      </c>
      <c r="AL10" s="1234"/>
      <c r="AM10" s="1234"/>
      <c r="AN10" s="1235"/>
      <c r="AO10" s="317">
        <v>18219</v>
      </c>
      <c r="AP10" s="317">
        <v>702</v>
      </c>
      <c r="AQ10" s="318">
        <v>8282</v>
      </c>
      <c r="AR10" s="319">
        <v>-91.5</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33" t="s">
        <v>518</v>
      </c>
      <c r="AL11" s="1234"/>
      <c r="AM11" s="1234"/>
      <c r="AN11" s="1235"/>
      <c r="AO11" s="317" t="s">
        <v>519</v>
      </c>
      <c r="AP11" s="317" t="s">
        <v>519</v>
      </c>
      <c r="AQ11" s="318">
        <v>547</v>
      </c>
      <c r="AR11" s="319" t="s">
        <v>519</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33" t="s">
        <v>520</v>
      </c>
      <c r="AL12" s="1234"/>
      <c r="AM12" s="1234"/>
      <c r="AN12" s="1235"/>
      <c r="AO12" s="317" t="s">
        <v>519</v>
      </c>
      <c r="AP12" s="317" t="s">
        <v>519</v>
      </c>
      <c r="AQ12" s="318">
        <v>5</v>
      </c>
      <c r="AR12" s="319" t="s">
        <v>519</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33" t="s">
        <v>521</v>
      </c>
      <c r="AL13" s="1234"/>
      <c r="AM13" s="1234"/>
      <c r="AN13" s="1235"/>
      <c r="AO13" s="317">
        <v>103800</v>
      </c>
      <c r="AP13" s="317">
        <v>4001</v>
      </c>
      <c r="AQ13" s="318">
        <v>2930</v>
      </c>
      <c r="AR13" s="319">
        <v>36.6</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33" t="s">
        <v>522</v>
      </c>
      <c r="AL14" s="1234"/>
      <c r="AM14" s="1234"/>
      <c r="AN14" s="1235"/>
      <c r="AO14" s="317">
        <v>20891</v>
      </c>
      <c r="AP14" s="317">
        <v>805</v>
      </c>
      <c r="AQ14" s="318">
        <v>1382</v>
      </c>
      <c r="AR14" s="319">
        <v>-41.8</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6" t="s">
        <v>523</v>
      </c>
      <c r="AL15" s="1237"/>
      <c r="AM15" s="1237"/>
      <c r="AN15" s="1238"/>
      <c r="AO15" s="317">
        <v>-158693</v>
      </c>
      <c r="AP15" s="317">
        <v>-6117</v>
      </c>
      <c r="AQ15" s="318">
        <v>-4924</v>
      </c>
      <c r="AR15" s="319">
        <v>24.2</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6" t="s">
        <v>186</v>
      </c>
      <c r="AL16" s="1237"/>
      <c r="AM16" s="1237"/>
      <c r="AN16" s="1238"/>
      <c r="AO16" s="317">
        <v>1985355</v>
      </c>
      <c r="AP16" s="317">
        <v>76531</v>
      </c>
      <c r="AQ16" s="318">
        <v>79347</v>
      </c>
      <c r="AR16" s="319">
        <v>-3.5</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524</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525</v>
      </c>
      <c r="AP20" s="326" t="s">
        <v>526</v>
      </c>
      <c r="AQ20" s="327" t="s">
        <v>527</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9" t="s">
        <v>528</v>
      </c>
      <c r="AL21" s="1240"/>
      <c r="AM21" s="1240"/>
      <c r="AN21" s="1241"/>
      <c r="AO21" s="330">
        <v>8.09</v>
      </c>
      <c r="AP21" s="331">
        <v>7.49</v>
      </c>
      <c r="AQ21" s="332">
        <v>0.6</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9" t="s">
        <v>529</v>
      </c>
      <c r="AL22" s="1240"/>
      <c r="AM22" s="1240"/>
      <c r="AN22" s="1241"/>
      <c r="AO22" s="335">
        <v>100.7</v>
      </c>
      <c r="AP22" s="336">
        <v>97.5</v>
      </c>
      <c r="AQ22" s="337">
        <v>3.2</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530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532</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42" t="s">
        <v>511</v>
      </c>
      <c r="AP30" s="305"/>
      <c r="AQ30" s="306" t="s">
        <v>512</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43"/>
      <c r="AP31" s="311" t="s">
        <v>513</v>
      </c>
      <c r="AQ31" s="312" t="s">
        <v>514</v>
      </c>
      <c r="AR31" s="313" t="s">
        <v>515</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22" t="s">
        <v>533</v>
      </c>
      <c r="AL32" s="1223"/>
      <c r="AM32" s="1223"/>
      <c r="AN32" s="1224"/>
      <c r="AO32" s="345">
        <v>534252</v>
      </c>
      <c r="AP32" s="345">
        <v>20594</v>
      </c>
      <c r="AQ32" s="346">
        <v>30764</v>
      </c>
      <c r="AR32" s="347">
        <v>-33.1</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22" t="s">
        <v>534</v>
      </c>
      <c r="AL33" s="1223"/>
      <c r="AM33" s="1223"/>
      <c r="AN33" s="1224"/>
      <c r="AO33" s="345" t="s">
        <v>519</v>
      </c>
      <c r="AP33" s="345" t="s">
        <v>519</v>
      </c>
      <c r="AQ33" s="346" t="s">
        <v>519</v>
      </c>
      <c r="AR33" s="347" t="s">
        <v>519</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22" t="s">
        <v>535</v>
      </c>
      <c r="AL34" s="1223"/>
      <c r="AM34" s="1223"/>
      <c r="AN34" s="1224"/>
      <c r="AO34" s="345" t="s">
        <v>519</v>
      </c>
      <c r="AP34" s="345" t="s">
        <v>519</v>
      </c>
      <c r="AQ34" s="346" t="s">
        <v>519</v>
      </c>
      <c r="AR34" s="347" t="s">
        <v>519</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22" t="s">
        <v>536</v>
      </c>
      <c r="AL35" s="1223"/>
      <c r="AM35" s="1223"/>
      <c r="AN35" s="1224"/>
      <c r="AO35" s="345">
        <v>188579</v>
      </c>
      <c r="AP35" s="345">
        <v>7269</v>
      </c>
      <c r="AQ35" s="346">
        <v>12161</v>
      </c>
      <c r="AR35" s="347">
        <v>-40.200000000000003</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22" t="s">
        <v>537</v>
      </c>
      <c r="AL36" s="1223"/>
      <c r="AM36" s="1223"/>
      <c r="AN36" s="1224"/>
      <c r="AO36" s="345">
        <v>26638</v>
      </c>
      <c r="AP36" s="345">
        <v>1027</v>
      </c>
      <c r="AQ36" s="346">
        <v>1793</v>
      </c>
      <c r="AR36" s="347">
        <v>-42.7</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22" t="s">
        <v>538</v>
      </c>
      <c r="AL37" s="1223"/>
      <c r="AM37" s="1223"/>
      <c r="AN37" s="1224"/>
      <c r="AO37" s="345" t="s">
        <v>519</v>
      </c>
      <c r="AP37" s="345" t="s">
        <v>519</v>
      </c>
      <c r="AQ37" s="346">
        <v>575</v>
      </c>
      <c r="AR37" s="347" t="s">
        <v>519</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9" t="s">
        <v>539</v>
      </c>
      <c r="AL38" s="1220"/>
      <c r="AM38" s="1220"/>
      <c r="AN38" s="1221"/>
      <c r="AO38" s="348" t="s">
        <v>519</v>
      </c>
      <c r="AP38" s="348" t="s">
        <v>519</v>
      </c>
      <c r="AQ38" s="349">
        <v>1</v>
      </c>
      <c r="AR38" s="337" t="s">
        <v>519</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9" t="s">
        <v>540</v>
      </c>
      <c r="AL39" s="1220"/>
      <c r="AM39" s="1220"/>
      <c r="AN39" s="1221"/>
      <c r="AO39" s="345">
        <v>-2820</v>
      </c>
      <c r="AP39" s="345">
        <v>-109</v>
      </c>
      <c r="AQ39" s="346">
        <v>-2883</v>
      </c>
      <c r="AR39" s="347">
        <v>-96.2</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22" t="s">
        <v>541</v>
      </c>
      <c r="AL40" s="1223"/>
      <c r="AM40" s="1223"/>
      <c r="AN40" s="1224"/>
      <c r="AO40" s="345">
        <v>-581828</v>
      </c>
      <c r="AP40" s="345">
        <v>-22428</v>
      </c>
      <c r="AQ40" s="346">
        <v>-29973</v>
      </c>
      <c r="AR40" s="347">
        <v>-25.2</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25" t="s">
        <v>297</v>
      </c>
      <c r="AL41" s="1226"/>
      <c r="AM41" s="1226"/>
      <c r="AN41" s="1227"/>
      <c r="AO41" s="345">
        <v>164821</v>
      </c>
      <c r="AP41" s="345">
        <v>6353</v>
      </c>
      <c r="AQ41" s="346">
        <v>12437</v>
      </c>
      <c r="AR41" s="347">
        <v>-48.9</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542</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544</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8" t="s">
        <v>511</v>
      </c>
      <c r="AN49" s="1230" t="s">
        <v>545</v>
      </c>
      <c r="AO49" s="1231"/>
      <c r="AP49" s="1231"/>
      <c r="AQ49" s="1231"/>
      <c r="AR49" s="1232"/>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9"/>
      <c r="AN50" s="361" t="s">
        <v>546</v>
      </c>
      <c r="AO50" s="362" t="s">
        <v>547</v>
      </c>
      <c r="AP50" s="363" t="s">
        <v>548</v>
      </c>
      <c r="AQ50" s="364" t="s">
        <v>549</v>
      </c>
      <c r="AR50" s="365" t="s">
        <v>550</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551</v>
      </c>
      <c r="AL51" s="358"/>
      <c r="AM51" s="366">
        <v>554132</v>
      </c>
      <c r="AN51" s="367">
        <v>21663</v>
      </c>
      <c r="AO51" s="368">
        <v>1.8</v>
      </c>
      <c r="AP51" s="369">
        <v>57122</v>
      </c>
      <c r="AQ51" s="370">
        <v>0.4</v>
      </c>
      <c r="AR51" s="371">
        <v>1.4</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552</v>
      </c>
      <c r="AM52" s="374">
        <v>381352</v>
      </c>
      <c r="AN52" s="375">
        <v>14908</v>
      </c>
      <c r="AO52" s="376">
        <v>-14.8</v>
      </c>
      <c r="AP52" s="377">
        <v>36191</v>
      </c>
      <c r="AQ52" s="378">
        <v>11.2</v>
      </c>
      <c r="AR52" s="379">
        <v>-26</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553</v>
      </c>
      <c r="AL53" s="358"/>
      <c r="AM53" s="366">
        <v>538252</v>
      </c>
      <c r="AN53" s="367">
        <v>20991</v>
      </c>
      <c r="AO53" s="368">
        <v>-3.1</v>
      </c>
      <c r="AP53" s="369">
        <v>53655</v>
      </c>
      <c r="AQ53" s="370">
        <v>-6.1</v>
      </c>
      <c r="AR53" s="371">
        <v>3</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552</v>
      </c>
      <c r="AM54" s="374">
        <v>315521</v>
      </c>
      <c r="AN54" s="375">
        <v>12305</v>
      </c>
      <c r="AO54" s="376">
        <v>-17.5</v>
      </c>
      <c r="AP54" s="377">
        <v>32719</v>
      </c>
      <c r="AQ54" s="378">
        <v>-9.6</v>
      </c>
      <c r="AR54" s="379">
        <v>-7.9</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554</v>
      </c>
      <c r="AL55" s="358"/>
      <c r="AM55" s="366">
        <v>360115</v>
      </c>
      <c r="AN55" s="367">
        <v>14014</v>
      </c>
      <c r="AO55" s="368">
        <v>-33.200000000000003</v>
      </c>
      <c r="AP55" s="369">
        <v>53869</v>
      </c>
      <c r="AQ55" s="370">
        <v>0.4</v>
      </c>
      <c r="AR55" s="371">
        <v>-33.6</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552</v>
      </c>
      <c r="AM56" s="374">
        <v>266594</v>
      </c>
      <c r="AN56" s="375">
        <v>10375</v>
      </c>
      <c r="AO56" s="376">
        <v>-15.7</v>
      </c>
      <c r="AP56" s="377">
        <v>35046</v>
      </c>
      <c r="AQ56" s="378">
        <v>7.1</v>
      </c>
      <c r="AR56" s="379">
        <v>-22.8</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555</v>
      </c>
      <c r="AL57" s="358"/>
      <c r="AM57" s="366">
        <v>530608</v>
      </c>
      <c r="AN57" s="367">
        <v>20473</v>
      </c>
      <c r="AO57" s="368">
        <v>46.1</v>
      </c>
      <c r="AP57" s="369">
        <v>59119</v>
      </c>
      <c r="AQ57" s="370">
        <v>9.6999999999999993</v>
      </c>
      <c r="AR57" s="371">
        <v>36.4</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552</v>
      </c>
      <c r="AM58" s="374">
        <v>416770</v>
      </c>
      <c r="AN58" s="375">
        <v>16080</v>
      </c>
      <c r="AO58" s="376">
        <v>55</v>
      </c>
      <c r="AP58" s="377">
        <v>29900</v>
      </c>
      <c r="AQ58" s="378">
        <v>-14.7</v>
      </c>
      <c r="AR58" s="379">
        <v>69.7</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556</v>
      </c>
      <c r="AL59" s="358"/>
      <c r="AM59" s="366">
        <v>760845</v>
      </c>
      <c r="AN59" s="367">
        <v>29329</v>
      </c>
      <c r="AO59" s="368">
        <v>43.3</v>
      </c>
      <c r="AP59" s="369">
        <v>53895</v>
      </c>
      <c r="AQ59" s="370">
        <v>-8.8000000000000007</v>
      </c>
      <c r="AR59" s="371">
        <v>52.1</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552</v>
      </c>
      <c r="AM60" s="374">
        <v>577053</v>
      </c>
      <c r="AN60" s="375">
        <v>22244</v>
      </c>
      <c r="AO60" s="376">
        <v>38.299999999999997</v>
      </c>
      <c r="AP60" s="377">
        <v>31224</v>
      </c>
      <c r="AQ60" s="378">
        <v>4.4000000000000004</v>
      </c>
      <c r="AR60" s="379">
        <v>33.9</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557</v>
      </c>
      <c r="AL61" s="380"/>
      <c r="AM61" s="381">
        <v>548790</v>
      </c>
      <c r="AN61" s="382">
        <v>21294</v>
      </c>
      <c r="AO61" s="383">
        <v>11</v>
      </c>
      <c r="AP61" s="384">
        <v>55532</v>
      </c>
      <c r="AQ61" s="385">
        <v>-0.9</v>
      </c>
      <c r="AR61" s="371">
        <v>11.9</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552</v>
      </c>
      <c r="AM62" s="374">
        <v>391458</v>
      </c>
      <c r="AN62" s="375">
        <v>15182</v>
      </c>
      <c r="AO62" s="376">
        <v>9.1</v>
      </c>
      <c r="AP62" s="377">
        <v>33016</v>
      </c>
      <c r="AQ62" s="378">
        <v>-0.3</v>
      </c>
      <c r="AR62" s="379">
        <v>9.4</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pSdApZ1V+jgqt+8T7r0Osqw4lvtUd0h69HY8+wSYfVs2ef81hJvhc+5P85yyrB+fl46AuLO+HOZc4tjgKsk3WA==" saltValue="IEnUf6xZa88FRPzwzdSrJ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559</v>
      </c>
    </row>
    <row r="121" spans="125:125" ht="13.5" hidden="1" customHeight="1">
      <c r="DU121" s="292"/>
    </row>
  </sheetData>
  <sheetProtection algorithmName="SHA-512" hashValue="tfBX0is4xuXM1yt+KB5Rb7gSRAZfkRIV324QcWAcVJM63N625UmAUHNkdJ1no7mebWQC2TSQXbd7WEKQin+dxA==" saltValue="cK4yFJ5tdj7zk0FRtDfum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560</v>
      </c>
    </row>
  </sheetData>
  <sheetProtection algorithmName="SHA-512" hashValue="DDpDqOQ7tKgd7SoXHfy/PDyAlySv3O5N+p1FJ19Ek32X09py7NPSIrnk1lm2TdYEL9751aKUUCPnbaXggoDHHg==" saltValue="TOfKkbDTrXn7xiLcmR/xu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561</v>
      </c>
      <c r="G46" s="8" t="s">
        <v>562</v>
      </c>
      <c r="H46" s="8" t="s">
        <v>563</v>
      </c>
      <c r="I46" s="8" t="s">
        <v>564</v>
      </c>
      <c r="J46" s="9" t="s">
        <v>565</v>
      </c>
    </row>
    <row r="47" spans="2:10" ht="57.75" customHeight="1">
      <c r="B47" s="10"/>
      <c r="C47" s="1244" t="s">
        <v>3</v>
      </c>
      <c r="D47" s="1244"/>
      <c r="E47" s="1245"/>
      <c r="F47" s="11">
        <v>34.909999999999997</v>
      </c>
      <c r="G47" s="12">
        <v>34.03</v>
      </c>
      <c r="H47" s="12">
        <v>33.94</v>
      </c>
      <c r="I47" s="12">
        <v>34.03</v>
      </c>
      <c r="J47" s="13">
        <v>34.69</v>
      </c>
    </row>
    <row r="48" spans="2:10" ht="57.75" customHeight="1">
      <c r="B48" s="14"/>
      <c r="C48" s="1246" t="s">
        <v>4</v>
      </c>
      <c r="D48" s="1246"/>
      <c r="E48" s="1247"/>
      <c r="F48" s="15">
        <v>6.09</v>
      </c>
      <c r="G48" s="16">
        <v>6.6</v>
      </c>
      <c r="H48" s="16">
        <v>7.27</v>
      </c>
      <c r="I48" s="16">
        <v>8.43</v>
      </c>
      <c r="J48" s="17">
        <v>10.63</v>
      </c>
    </row>
    <row r="49" spans="2:10" ht="57.75" customHeight="1" thickBot="1">
      <c r="B49" s="18"/>
      <c r="C49" s="1248" t="s">
        <v>5</v>
      </c>
      <c r="D49" s="1248"/>
      <c r="E49" s="1249"/>
      <c r="F49" s="19" t="s">
        <v>566</v>
      </c>
      <c r="G49" s="20" t="s">
        <v>567</v>
      </c>
      <c r="H49" s="20">
        <v>0.71</v>
      </c>
      <c r="I49" s="20">
        <v>1.1599999999999999</v>
      </c>
      <c r="J49" s="21">
        <v>6.19</v>
      </c>
    </row>
    <row r="50" spans="2:10" ht="13.5" customHeight="1"/>
  </sheetData>
  <sheetProtection algorithmName="SHA-512" hashValue="4bHDwZAzHSthHctJ7JNbcLzRBOdW03CxICxJ9UAtgkzjMaDI9Mo4B9WULgyVnIdK0mHashy1Tf88/jSIz06n0g==" saltValue="gmo5lps+N7rFWlVmlg/9t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2022-03-07T08:09:00Z</cp:lastPrinted>
  <dcterms:created xsi:type="dcterms:W3CDTF">2022-02-02T05:38:51Z</dcterms:created>
  <dcterms:modified xsi:type="dcterms:W3CDTF">2022-09-26T11:46:39Z</dcterms:modified>
  <cp:category/>
</cp:coreProperties>
</file>