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W43" i="10" s="1"/>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<sst xmlns="http://schemas.openxmlformats.org/spreadsheetml/2006/main" count="1164" uniqueCount="614">
  <si>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</si>
  <si>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</si>
  <si>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</si>
  <si>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</si>
  <si>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</si>
  <si>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</si>
  <si>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</si>
  <si>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</si>
  <si>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</si>
  <si>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</si>
  <si>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</si>
  <si>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</si>
  <si>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</si>
  <si>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</si>
  <si>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</si>
  <si>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</si>
  <si>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</si>
  <si>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</si>
  <si>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</si>
  <si>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</si>
  <si>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</si>
  <si>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</si>
  <si>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</si>
  <si>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</si>
  <si>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</si>
  <si>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</si>
  <si>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</si>
  <si>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</si>
  <si>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</si>
  <si>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</si>
  <si>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</si>
  <si>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</si>
  <si>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</si>
  <si>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</si>
  <si>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</si>
  <si>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</si>
  <si>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</si>
  <si>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</si>
  <si>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</si>
  <si>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</si>
  <si>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</si>
  <si>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</si>
  <si>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</si>
  <si>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</si>
  <si>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</si>
  <si>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</si>
  <si>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</si>
  <si>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</si>
  <si>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</si>
  <si>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</si>
  <si>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</si>
  <si>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</si>
  <si>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</si>
  <si>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</si>
  <si>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</si>
  <si>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</si>
  <si>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</si>
  <si>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</si>
  <si>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</si>
  <si>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</si>
  <si>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</si>
  <si>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</si>
  <si>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</si>
  <si>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</si>
  <si>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</si>
  <si>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</si>
  <si>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</si>
  <si>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</si>
  <si>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</si>
  <si>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</si>
  <si>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</si>
  <si>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</si>
  <si>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</si>
  <si>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</si>
  <si>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</si>
  <si>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</si>
  <si>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</si>
  <si>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</si>
  <si>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</si>
  <si>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</si>
  <si>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</si>
  <si>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</si>
  <si>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</si>
  <si>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</si>
  <si>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</si>
  <si>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</si>
  <si>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</si>
  <si>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</si>
  <si>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</si>
  <si>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</si>
  <si>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</si>
  <si>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</si>
  <si>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</si>
  <si>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</si>
  <si>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</si>
  <si>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</si>
  <si>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</si>
  <si>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</si>
  <si>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菰野町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</si>
  <si>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</si>
  <si>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</si>
  <si>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</si>
  <si>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</si>
  <si>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</si>
  <si>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</si>
  <si>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</si>
  <si>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</si>
  <si>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</si>
  <si>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</si>
  <si>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</si>
  <si>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</si>
  <si>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</si>
  <si>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</si>
  <si>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</si>
  <si>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</si>
  <si>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</si>
  <si>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</si>
  <si>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</si>
  <si>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</si>
  <si>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</si>
  <si>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</si>
  <si>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</si>
  <si>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</si>
  <si>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</si>
  <si>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</si>
  <si>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</si>
  <si>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</si>
  <si>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</si>
  <si>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</si>
  <si>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</si>
  <si>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</si>
  <si>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</si>
  <si>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</si>
  <si>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</si>
  <si>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</si>
  <si>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</si>
  <si>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</si>
  <si>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</si>
  <si>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</si>
  <si>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</si>
  <si>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</si>
  <si>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</si>
  <si>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</si>
  <si>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</si>
  <si>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</si>
  <si>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</si>
  <si>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</si>
  <si>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</si>
  <si>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</si>
  <si>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</si>
  <si>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</si>
  <si>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</si>
  <si>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</si>
  <si>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</si>
  <si>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</si>
  <si>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</si>
  <si>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</si>
  <si>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</si>
  <si>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</si>
  <si>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</si>
  <si>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</si>
  <si>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</si>
  <si>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</si>
  <si>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</si>
  <si>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</si>
  <si>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</si>
  <si>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</si>
  <si>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</si>
  <si>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</si>
  <si>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</si>
  <si>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</si>
  <si>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</si>
  <si>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</si>
  <si>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</si>
  <si>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</si>
  <si>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</si>
  <si>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</si>
  <si>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</si>
  <si>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</si>
  <si>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</si>
  <si>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</si>
  <si>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</si>
  <si>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</si>
  <si>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</si>
  <si>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</si>
  <si>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</si>
  <si>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</si>
  <si>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</si>
  <si>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</si>
  <si>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</si>
  <si>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</si>
  <si>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</si>
  <si>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</si>
  <si>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</si>
  <si>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</si>
  <si>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</si>
  <si>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</si>
  <si>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</si>
  <si>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</si>
  <si>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</si>
  <si>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</si>
  <si>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</si>
  <si>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</si>
  <si>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</si>
  <si>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</si>
  <si>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</si>
  <si>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</si>
  <si>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</si>
  <si>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</si>
  <si>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</si>
  <si>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</si>
  <si>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</si>
  <si>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</si>
  <si>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</si>
  <si>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</si>
  <si>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</si>
  <si>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</si>
  <si>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三重県菰野町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</si>
  <si>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</si>
  <si>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</si>
  <si>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</si>
  <si>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</si>
  <si>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</si>
  <si>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</si>
  <si>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</si>
  <si>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</si>
  <si>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</si>
  <si>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</si>
  <si>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</si>
  <si>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</si>
  <si>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</si>
  <si>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</si>
  <si>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</si>
  <si>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</si>
  <si>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</si>
  <si>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</si>
  <si>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</si>
  <si>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</si>
  <si>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</si>
  <si>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</si>
  <si>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</si>
  <si>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</si>
  <si>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</si>
  <si>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</si>
  <si>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</si>
  <si>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</si>
  <si>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</si>
  <si>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</si>
  <si>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</si>
  <si>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</si>
  <si>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</si>
  <si>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</si>
  <si>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</si>
  <si>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</si>
  <si>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</si>
  <si>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</si>
  <si>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</si>
  <si>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</si>
  <si>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</si>
  <si>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</si>
  <si>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</si>
  <si>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</si>
  <si>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</si>
  <si>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</si>
  <si>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</si>
  <si>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</si>
  <si>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</si>
  <si>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</si>
  <si>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</si>
  <si>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</si>
  <si>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</si>
  <si>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</si>
  <si>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</si>
  <si>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</si>
  <si>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</si>
  <si>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</si>
  <si>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</si>
  <si>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</si>
  <si>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</si>
  <si>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</si>
  <si>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</si>
  <si>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</si>
  <si>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</si>
  <si>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</si>
  <si>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</si>
  <si>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</si>
  <si>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</si>
  <si>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</si>
  <si>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</si>
  <si>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</si>
  <si>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</si>
  <si>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</si>
  <si>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</si>
  <si>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</si>
  <si>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</si>
  <si>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</si>
  <si>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</si>
  <si>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</si>
  <si>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</si>
  <si>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</si>
  <si>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</si>
  <si>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</si>
  <si>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</si>
  <si>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</si>
  <si>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</si>
  <si>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</si>
  <si>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</si>
  <si>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</si>
  <si>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</si>
  <si>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</si>
  <si>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</si>
  <si>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</si>
  <si>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</si>
  <si>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</si>
  <si>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</si>
  <si>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</si>
  <si>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</si>
  <si>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</si>
  <si>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</si>
  <si>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</si>
  <si>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</si>
  <si>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</si>
  <si>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</si>
  <si>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</si>
  <si>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</si>
  <si>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</si>
  <si>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</si>
  <si>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</si>
  <si>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</si>
  <si>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</si>
  <si>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</si>
  <si>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</si>
  <si>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</si>
  <si>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</si>
  <si>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</si>
  <si>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</si>
  <si>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</si>
  <si>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</si>
  <si>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</si>
  <si>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</si>
  <si>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</si>
  <si>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</si>
  <si>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</si>
  <si>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</si>
  <si>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</si>
  <si>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</si>
  <si>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</si>
  <si>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</si>
  <si>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</si>
  <si>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</si>
  <si>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</si>
  <si>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</si>
  <si>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</si>
  <si>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</si>
  <si>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</si>
  <si>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</si>
  <si>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</si>
  <si>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</si>
  <si>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</si>
  <si>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</si>
  <si>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</si>
  <si>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</si>
  <si>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</si>
  <si>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</si>
  <si>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</si>
  <si>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</si>
  <si>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</si>
  <si>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</si>
  <si>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</si>
  <si>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</si>
  <si>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</si>
  <si>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</si>
  <si>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三重県菰野町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</si>
  <si>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</si>
  <si>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</si>
  <si>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</si>
  <si>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</si>
  <si>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</si>
  <si>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</si>
  <si>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</si>
  <si>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</si>
  <si>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</si>
  <si>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</si>
  <si>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</si>
  <si>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</si>
  <si>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</si>
  <si>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</si>
  <si>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</si>
  <si>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</si>
  <si>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</si>
  <si>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</si>
  <si>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</si>
  <si>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</si>
  <si>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</si>
  <si>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</si>
  <si>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</si>
  <si>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</si>
  <si>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</si>
  <si>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</si>
  <si>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</si>
  <si>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</si>
  <si>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</si>
  <si>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</si>
  <si>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</si>
  <si>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</si>
  <si>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</si>
  <si>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</si>
  <si>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</si>
  <si>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</si>
  <si>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</si>
  <si>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</si>
  <si>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</si>
  <si>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</si>
  <si>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</si>
  <si>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</si>
  <si>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</si>
  <si>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</si>
  <si>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</si>
  <si>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</si>
  <si>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</si>
  <si>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</si>
  <si>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</si>
  <si>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</si>
  <si>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</si>
  <si>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</si>
  <si>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</si>
  <si>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</si>
  <si>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</si>
  <si>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</si>
  <si>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</si>
  <si>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</si>
  <si>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</si>
  <si>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</si>
  <si>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</si>
  <si>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</si>
  <si>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</si>
  <si>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</si>
  <si>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</si>
  <si>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</si>
  <si>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</si>
  <si>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</si>
  <si>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</si>
  <si>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</si>
  <si>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</si>
  <si>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</si>
  <si>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</si>
  <si>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</si>
  <si>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</si>
  <si>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</si>
  <si>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</si>
  <si>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</si>
  <si>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</si>
  <si>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</si>
  <si>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</si>
  <si>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</si>
  <si>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</si>
  <si>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</si>
  <si>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</si>
  <si>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</si>
  <si>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</si>
  <si>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</si>
  <si>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</si>
  <si>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</si>
  <si>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</si>
  <si>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</si>
  <si>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</si>
  <si>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</si>
  <si>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</si>
  <si>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</si>
  <si>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</si>
  <si>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</si>
  <si>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</si>
  <si>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</si>
  <si>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</si>
  <si>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</si>
  <si>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</si>
  <si>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</si>
  <si>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</si>
  <si>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</si>
  <si>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</si>
  <si>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</si>
  <si>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</si>
  <si>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</si>
  <si>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</si>
  <si>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</si>
  <si>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</si>
  <si>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</si>
  <si>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</si>
  <si>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</si>
  <si>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</si>
  <si>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</si>
  <si>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</si>
  <si>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</si>
  <si>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</si>
  <si>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</si>
  <si>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</si>
  <si>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</si>
  <si>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</si>
  <si>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</si>
  <si>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</si>
  <si>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</si>
  <si>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</si>
  <si>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</si>
  <si>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</si>
  <si>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</si>
  <si>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</si>
  <si>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</si>
  <si>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</si>
  <si>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</si>
  <si>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</si>
  <si>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</si>
  <si>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</si>
  <si>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</si>
  <si>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</si>
  <si>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</si>
  <si>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</si>
  <si>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</si>
  <si>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</si>
  <si>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</si>
  <si>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</si>
  <si>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</si>
  <si>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</si>
  <si>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</si>
  <si>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</si>
  <si>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</si>
  <si>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</si>
  <si>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</si>
  <si>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</si>
  <si>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</si>
  <si>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</si>
  <si>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</si>
  <si>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</si>
  <si>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</si>
  <si>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</si>
  <si>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</si>
  <si>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</si>
  <si>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</si>
  <si>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</si>
  <si>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</si>
  <si>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</si>
  <si>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</si>
  <si>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</si>
  <si>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</si>
  <si>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</si>
  <si>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</si>
  <si>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</si>
  <si>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</si>
  <si>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</si>
  <si>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</si>
  <si>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</si>
  <si>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</si>
  <si>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</si>
  <si>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</si>
  <si>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</si>
  <si>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</si>
  <si>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</si>
  <si>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</si>
  <si>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</si>
  <si>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</si>
  <si>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</si>
  <si>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</si>
  <si>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2.11</t>
  </si>
  <si>
    <t>▲ 2.49</t>
  </si>
  <si>
    <t>▲ 5.30</t>
  </si>
  <si>
    <t>▲ 4.78</t>
  </si>
  <si>
    <t>▲ 5.82</t>
  </si>
  <si>
    <t>水道事業会計</t>
  </si>
  <si>
    <t>下水道事業会計</t>
  </si>
  <si>
    <t>一般会計</t>
  </si>
  <si>
    <t>介護保険特別会計</t>
  </si>
  <si>
    <t>国民健康保険特別会計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</si>
  <si>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</si>
  <si>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</si>
  <si>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</si>
  <si>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</si>
  <si>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</si>
  <si>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</si>
  <si>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</si>
  <si>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</si>
  <si>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</si>
  <si>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</si>
  <si>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</si>
  <si>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</si>
  <si>
    <t>公共施設整備基金</t>
    <rPh sb="0" eb="2">
      <t>コウキョウ</t>
    </rPh>
    <rPh sb="2" eb="4">
      <t>シセツ</t>
    </rPh>
    <rPh sb="4" eb="6">
      <t>セイビ</t>
    </rPh>
    <rPh sb="6" eb="8">
      <t>キキン</t>
    </rPh>
    <phoneticPr fontId="11"/>
  </si>
  <si>
    <t>ボランティア基金</t>
    <rPh sb="6" eb="8">
      <t>キキン</t>
    </rPh>
    <phoneticPr fontId="11"/>
  </si>
  <si>
    <t>教育基金</t>
    <rPh sb="0" eb="2">
      <t>キョウイク</t>
    </rPh>
    <rPh sb="2" eb="4">
      <t>キキン</t>
    </rPh>
    <phoneticPr fontId="11"/>
  </si>
  <si>
    <t>土地開発基金</t>
    <rPh sb="0" eb="2">
      <t>トチ</t>
    </rPh>
    <rPh sb="2" eb="4">
      <t>カイハツ</t>
    </rPh>
    <rPh sb="4" eb="6">
      <t>キキン</t>
    </rPh>
    <phoneticPr fontId="11"/>
  </si>
  <si>
    <t>奨学基金</t>
    <rPh sb="0" eb="2">
      <t>ショウガク</t>
    </rPh>
    <rPh sb="2" eb="4">
      <t>キキン</t>
    </rPh>
    <phoneticPr fontId="11"/>
  </si>
  <si>
    <t>三重地方税管理回収機構（一般会計）</t>
  </si>
  <si>
    <t>（滞納整理拡充事業特別会計）</t>
  </si>
  <si>
    <t>三重県市町総合事務組合（一般会計）</t>
    <rPh sb="3" eb="5">
      <t>シチョウ</t>
    </rPh>
    <rPh sb="5" eb="7">
      <t>ソウゴウ</t>
    </rPh>
    <rPh sb="7" eb="9">
      <t>ジム</t>
    </rPh>
    <rPh sb="12" eb="14">
      <t>イッパン</t>
    </rPh>
    <rPh sb="14" eb="16">
      <t>カイケイ</t>
    </rPh>
    <phoneticPr fontId="24"/>
  </si>
  <si>
    <t>　　　（退職手当特別会計）</t>
    <rPh sb="4" eb="6">
      <t>タイショク</t>
    </rPh>
    <rPh sb="6" eb="8">
      <t>テアテ</t>
    </rPh>
    <phoneticPr fontId="24"/>
  </si>
  <si>
    <t>　　　（デジタル地図特別会計）</t>
  </si>
  <si>
    <t>　　　（共同研修特別会計）</t>
    <rPh sb="4" eb="6">
      <t>キョウドウ</t>
    </rPh>
    <rPh sb="6" eb="8">
      <t>ケンシュウ</t>
    </rPh>
    <rPh sb="8" eb="10">
      <t>トクベツ</t>
    </rPh>
    <phoneticPr fontId="24"/>
  </si>
  <si>
    <t>　　　（物品特別会計）</t>
  </si>
  <si>
    <t>　　　（公平委員会特別会計）</t>
    <rPh sb="4" eb="6">
      <t>コウヘイ</t>
    </rPh>
    <rPh sb="6" eb="9">
      <t>イインカイ</t>
    </rPh>
    <rPh sb="9" eb="11">
      <t>トクベツ</t>
    </rPh>
    <phoneticPr fontId="24"/>
  </si>
  <si>
    <t>　　　（消防救急無線特別会計）</t>
    <rPh sb="4" eb="6">
      <t>ショウボウ</t>
    </rPh>
    <rPh sb="6" eb="8">
      <t>キュウキュウ</t>
    </rPh>
    <rPh sb="8" eb="10">
      <t>ムセン</t>
    </rPh>
    <rPh sb="10" eb="12">
      <t>トクベツ</t>
    </rPh>
    <rPh sb="12" eb="14">
      <t>カイケイコウカイケイ</t>
    </rPh>
    <phoneticPr fontId="24"/>
  </si>
  <si>
    <t>三重県三重郡老人福祉施設組合（一般会計）</t>
  </si>
  <si>
    <t xml:space="preserve">  　　（介護サービス事業特別会計）</t>
    <rPh sb="5" eb="7">
      <t>カイゴ</t>
    </rPh>
    <rPh sb="11" eb="13">
      <t>ジギョウ</t>
    </rPh>
    <phoneticPr fontId="24"/>
  </si>
  <si>
    <t>三重県後期高齢者医療広域連合（一般会計）</t>
  </si>
  <si>
    <t>　　　（後期高齢者医療特別会計）</t>
  </si>
  <si>
    <t>朝明広域衛生組合（一般会計）</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</si>
  <si>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</si>
  <si>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</si>
  <si>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</si>
  <si>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</si>
  <si>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</si>
  <si>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は類似団体平均値を下回っている。主な要因として、従来より起債抑制を行ってきたことや基準財政需要額に算入される地方債を中心として借入を行ってきたことがあげられる。今後、清掃センター整備事業などの高額な地方債の償還が予定されており、大幅な基金残高の減少などが見込まれるが、それぞれの指標に目を配りながら健全な財政運営に努め、住民サービスの提供と施設長寿命化を含む社会資本整備等を行う。</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</si>
  <si>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</si>
  <si>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</si>
  <si>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</si>
  <si>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類似団体平均と比較して、将来負担比率については、従来より起債抑制を行ってきたことや基準財政需要額に算入される地方債を中心として借入を行ってきたことにより下回っている。有形固定資産減価償却率は類似団体内平均値より若干低い数値を示しているが、それぞれの施設の老朽化に伴い、上昇していくことが予想される。今後は各公共施設等の個別施設計画に基づき、長寿命化対策を図っていく。
</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</si>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</sst>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1CA1-4FC0-8343-C7EB04D951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63438</c:v>
                </c:pt>
                <c:pt idx="1">
                  <c:v>54526</c:v>
                </c:pt>
                <c:pt idx="2">
                  <c:v>42296</c:v>
                </c:pt>
                <c:pt idx="3">
                  <c:v>38073</c:v>
                </c:pt>
                <c:pt idx="4">
                  <c:v>39047</c:v>
                </c:pt>
              </c:numCache>
            </c:numRef>
          </c:val>
          <c:smooth val="0"/>
          <c:extLst>
            <c:ext xmlns:c16="http://schemas.microsoft.com/office/drawing/2014/chart" uri="{C3380CC4-5D6E-409C-BE32-E72D297353CC}">
              <c16:uniqueId val="{00000001-1CA1-4FC0-8343-C7EB04D951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6.39</c:v>
                </c:pt>
                <c:pt idx="1">
                  <c:v>6.44</c:v>
                </c:pt>
                <c:pt idx="2">
                  <c:v>5.61</c:v>
                </c:pt>
                <c:pt idx="3">
                  <c:v>5.5</c:v>
                </c:pt>
                <c:pt idx="4">
                  <c:v>4.95</c:v>
                </c:pt>
              </c:numCache>
            </c:numRef>
          </c:val>
          <c:extLst>
            <c:ext xmlns:c16="http://schemas.microsoft.com/office/drawing/2014/chart" uri="{C3380CC4-5D6E-409C-BE32-E72D297353CC}">
              <c16:uniqueId val="{00000000-9D8B-4D2A-935B-7CEE6D98A3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35.07</c:v>
                </c:pt>
                <c:pt idx="1">
                  <c:v>37.200000000000003</c:v>
                </c:pt>
                <c:pt idx="2">
                  <c:v>35.46</c:v>
                </c:pt>
                <c:pt idx="3">
                  <c:v>33.659999999999997</c:v>
                </c:pt>
                <c:pt idx="4">
                  <c:v>28.31</c:v>
                </c:pt>
              </c:numCache>
            </c:numRef>
          </c:val>
          <c:extLst>
            <c:ext xmlns:c16="http://schemas.microsoft.com/office/drawing/2014/chart" uri="{C3380CC4-5D6E-409C-BE32-E72D297353CC}">
              <c16:uniqueId val="{00000001-9D8B-4D2A-935B-7CEE6D98A3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-2.11</c:v>
                </c:pt>
                <c:pt idx="1">
                  <c:v>-2.4900000000000002</c:v>
                </c:pt>
                <c:pt idx="2">
                  <c:v>-5.3</c:v>
                </c:pt>
                <c:pt idx="3">
                  <c:v>-4.78</c:v>
                </c:pt>
                <c:pt idx="4">
                  <c:v>-5.82</c:v>
                </c:pt>
              </c:numCache>
            </c:numRef>
          </c:val>
          <c:smooth val="0"/>
          <c:extLst>
            <c:ext xmlns:c16="http://schemas.microsoft.com/office/drawing/2014/chart" uri="{C3380CC4-5D6E-409C-BE32-E72D297353CC}">
              <c16:uniqueId val="{00000002-9D8B-4D2A-935B-7CEE6D98A3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3.12</c:v>
                </c:pt>
                <c:pt idx="2">
                  <c:v>#N/A</c:v>
                </c:pt>
                <c:pt idx="3">
                  <c:v>4.49</c:v>
                </c:pt>
                <c:pt idx="4">
                  <c:v>0</c:v>
                </c:pt>
                <c:pt idx="5">
                  <c:v>0</c:v>
                </c:pt>
                <c:pt idx="6">
                  <c:v>0</c:v>
                </c:pt>
                <c:pt idx="7">
                  <c:v>0</c:v>
                </c:pt>
                <c:pt idx="8">
                  <c:v>0</c:v>
                </c:pt>
                <c:pt idx="9">
                  <c:v>0</c:v>
                </c:pt>
              </c:numCache>
            </c:numRef>
          </c:val>
          <c:extLst>
            <c:ext xmlns:c16="http://schemas.microsoft.com/office/drawing/2014/chart" uri="{C3380CC4-5D6E-409C-BE32-E72D297353CC}">
              <c16:uniqueId val="{00000000-B25E-45B1-851C-7A0CCAF8C9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5E-45B1-851C-7A0CCAF8C99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5E-45B1-851C-7A0CCAF8C992}"/>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25E-45B1-851C-7A0CCAF8C99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0.64</c:v>
                </c:pt>
                <c:pt idx="2">
                  <c:v>#N/A</c:v>
                </c:pt>
                <c:pt idx="3">
                  <c:v>0.37</c:v>
                </c:pt>
                <c:pt idx="4">
                  <c:v>#N/A</c:v>
                </c:pt>
                <c:pt idx="5">
                  <c:v>0.36</c:v>
                </c:pt>
                <c:pt idx="6">
                  <c:v>#N/A</c:v>
                </c:pt>
                <c:pt idx="7">
                  <c:v>0.08</c:v>
                </c:pt>
                <c:pt idx="8">
                  <c:v>#N/A</c:v>
                </c:pt>
                <c:pt idx="9">
                  <c:v>0.1</c:v>
                </c:pt>
              </c:numCache>
            </c:numRef>
          </c:val>
          <c:extLst>
            <c:ext xmlns:c16="http://schemas.microsoft.com/office/drawing/2014/chart" uri="{C3380CC4-5D6E-409C-BE32-E72D297353CC}">
              <c16:uniqueId val="{00000004-B25E-45B1-851C-7A0CCAF8C99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3.28</c:v>
                </c:pt>
                <c:pt idx="2">
                  <c:v>#N/A</c:v>
                </c:pt>
                <c:pt idx="3">
                  <c:v>2.39</c:v>
                </c:pt>
                <c:pt idx="4">
                  <c:v>#N/A</c:v>
                </c:pt>
                <c:pt idx="5">
                  <c:v>0.78</c:v>
                </c:pt>
                <c:pt idx="6">
                  <c:v>#N/A</c:v>
                </c:pt>
                <c:pt idx="7">
                  <c:v>0.95</c:v>
                </c:pt>
                <c:pt idx="8">
                  <c:v>#N/A</c:v>
                </c:pt>
                <c:pt idx="9">
                  <c:v>1.06</c:v>
                </c:pt>
              </c:numCache>
            </c:numRef>
          </c:val>
          <c:extLst>
            <c:ext xmlns:c16="http://schemas.microsoft.com/office/drawing/2014/chart" uri="{C3380CC4-5D6E-409C-BE32-E72D297353CC}">
              <c16:uniqueId val="{00000005-B25E-45B1-851C-7A0CCAF8C99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1.69</c:v>
                </c:pt>
                <c:pt idx="2">
                  <c:v>#N/A</c:v>
                </c:pt>
                <c:pt idx="3">
                  <c:v>2.36</c:v>
                </c:pt>
                <c:pt idx="4">
                  <c:v>#N/A</c:v>
                </c:pt>
                <c:pt idx="5">
                  <c:v>3.62</c:v>
                </c:pt>
                <c:pt idx="6">
                  <c:v>#N/A</c:v>
                </c:pt>
                <c:pt idx="7">
                  <c:v>3.51</c:v>
                </c:pt>
                <c:pt idx="8">
                  <c:v>#N/A</c:v>
                </c:pt>
                <c:pt idx="9">
                  <c:v>2.91</c:v>
                </c:pt>
              </c:numCache>
            </c:numRef>
          </c:val>
          <c:extLst>
            <c:ext xmlns:c16="http://schemas.microsoft.com/office/drawing/2014/chart" uri="{C3380CC4-5D6E-409C-BE32-E72D297353CC}">
              <c16:uniqueId val="{00000006-B25E-45B1-851C-7A0CCAF8C99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6.38</c:v>
                </c:pt>
                <c:pt idx="2">
                  <c:v>#N/A</c:v>
                </c:pt>
                <c:pt idx="3">
                  <c:v>6.43</c:v>
                </c:pt>
                <c:pt idx="4">
                  <c:v>#N/A</c:v>
                </c:pt>
                <c:pt idx="5">
                  <c:v>5.6</c:v>
                </c:pt>
                <c:pt idx="6">
                  <c:v>#N/A</c:v>
                </c:pt>
                <c:pt idx="7">
                  <c:v>5.51</c:v>
                </c:pt>
                <c:pt idx="8">
                  <c:v>#N/A</c:v>
                </c:pt>
                <c:pt idx="9">
                  <c:v>4.9400000000000004</c:v>
                </c:pt>
              </c:numCache>
            </c:numRef>
          </c:val>
          <c:extLst>
            <c:ext xmlns:c16="http://schemas.microsoft.com/office/drawing/2014/chart" uri="{C3380CC4-5D6E-409C-BE32-E72D297353CC}">
              <c16:uniqueId val="{00000007-B25E-45B1-851C-7A0CCAF8C99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5.25</c:v>
                </c:pt>
                <c:pt idx="6">
                  <c:v>#N/A</c:v>
                </c:pt>
                <c:pt idx="7">
                  <c:v>6.54</c:v>
                </c:pt>
                <c:pt idx="8">
                  <c:v>#N/A</c:v>
                </c:pt>
                <c:pt idx="9">
                  <c:v>6.37</c:v>
                </c:pt>
              </c:numCache>
            </c:numRef>
          </c:val>
          <c:extLst>
            <c:ext xmlns:c16="http://schemas.microsoft.com/office/drawing/2014/chart" uri="{C3380CC4-5D6E-409C-BE32-E72D297353CC}">
              <c16:uniqueId val="{00000008-B25E-45B1-851C-7A0CCAF8C99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13.15</c:v>
                </c:pt>
                <c:pt idx="2">
                  <c:v>#N/A</c:v>
                </c:pt>
                <c:pt idx="3">
                  <c:v>8.65</c:v>
                </c:pt>
                <c:pt idx="4">
                  <c:v>#N/A</c:v>
                </c:pt>
                <c:pt idx="5">
                  <c:v>8.01</c:v>
                </c:pt>
                <c:pt idx="6">
                  <c:v>#N/A</c:v>
                </c:pt>
                <c:pt idx="7">
                  <c:v>9.14</c:v>
                </c:pt>
                <c:pt idx="8">
                  <c:v>#N/A</c:v>
                </c:pt>
                <c:pt idx="9">
                  <c:v>7.43</c:v>
                </c:pt>
              </c:numCache>
            </c:numRef>
          </c:val>
          <c:extLst>
            <c:ext xmlns:c16="http://schemas.microsoft.com/office/drawing/2014/chart" uri="{C3380CC4-5D6E-409C-BE32-E72D297353CC}">
              <c16:uniqueId val="{00000009-B25E-45B1-851C-7A0CCAF8C9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910</c:v>
                </c:pt>
                <c:pt idx="5">
                  <c:v>944</c:v>
                </c:pt>
                <c:pt idx="8">
                  <c:v>969</c:v>
                </c:pt>
                <c:pt idx="11">
                  <c:v>969</c:v>
                </c:pt>
                <c:pt idx="14">
                  <c:v>1004</c:v>
                </c:pt>
              </c:numCache>
            </c:numRef>
          </c:val>
          <c:extLst>
            <c:ext xmlns:c16="http://schemas.microsoft.com/office/drawing/2014/chart" uri="{C3380CC4-5D6E-409C-BE32-E72D297353CC}">
              <c16:uniqueId val="{00000000-76D4-4EC3-B7AA-9F288DDBA3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D4-4EC3-B7AA-9F288DDBA3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76D4-4EC3-B7AA-9F288DDBA3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c:v>
                </c:pt>
                <c:pt idx="3">
                  <c:v>6</c:v>
                </c:pt>
                <c:pt idx="6">
                  <c:v>6</c:v>
                </c:pt>
                <c:pt idx="9">
                  <c:v>6</c:v>
                </c:pt>
                <c:pt idx="12">
                  <c:v>6</c:v>
                </c:pt>
              </c:numCache>
            </c:numRef>
          </c:val>
          <c:extLst>
            <c:ext xmlns:c16="http://schemas.microsoft.com/office/drawing/2014/chart" uri="{C3380CC4-5D6E-409C-BE32-E72D297353CC}">
              <c16:uniqueId val="{00000003-76D4-4EC3-B7AA-9F288DDBA3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431</c:v>
                </c:pt>
                <c:pt idx="3">
                  <c:v>462</c:v>
                </c:pt>
                <c:pt idx="6">
                  <c:v>481</c:v>
                </c:pt>
                <c:pt idx="9">
                  <c:v>486</c:v>
                </c:pt>
                <c:pt idx="12">
                  <c:v>493</c:v>
                </c:pt>
              </c:numCache>
            </c:numRef>
          </c:val>
          <c:extLst>
            <c:ext xmlns:c16="http://schemas.microsoft.com/office/drawing/2014/chart" uri="{C3380CC4-5D6E-409C-BE32-E72D297353CC}">
              <c16:uniqueId val="{00000004-76D4-4EC3-B7AA-9F288DDBA3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D4-4EC3-B7AA-9F288DDBA3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D4-4EC3-B7AA-9F288DDBA3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531</c:v>
                </c:pt>
                <c:pt idx="3">
                  <c:v>584</c:v>
                </c:pt>
                <c:pt idx="6">
                  <c:v>640</c:v>
                </c:pt>
                <c:pt idx="9">
                  <c:v>650</c:v>
                </c:pt>
                <c:pt idx="12">
                  <c:v>802</c:v>
                </c:pt>
              </c:numCache>
            </c:numRef>
          </c:val>
          <c:extLst>
            <c:ext xmlns:c16="http://schemas.microsoft.com/office/drawing/2014/chart" uri="{C3380CC4-5D6E-409C-BE32-E72D297353CC}">
              <c16:uniqueId val="{00000007-76D4-4EC3-B7AA-9F288DDBA3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59</c:v>
                </c:pt>
                <c:pt idx="2">
                  <c:v>#N/A</c:v>
                </c:pt>
                <c:pt idx="3">
                  <c:v>#N/A</c:v>
                </c:pt>
                <c:pt idx="4">
                  <c:v>108</c:v>
                </c:pt>
                <c:pt idx="5">
                  <c:v>#N/A</c:v>
                </c:pt>
                <c:pt idx="6">
                  <c:v>#N/A</c:v>
                </c:pt>
                <c:pt idx="7">
                  <c:v>158</c:v>
                </c:pt>
                <c:pt idx="8">
                  <c:v>#N/A</c:v>
                </c:pt>
                <c:pt idx="9">
                  <c:v>#N/A</c:v>
                </c:pt>
                <c:pt idx="10">
                  <c:v>173</c:v>
                </c:pt>
                <c:pt idx="11">
                  <c:v>#N/A</c:v>
                </c:pt>
                <c:pt idx="12">
                  <c:v>#N/A</c:v>
                </c:pt>
                <c:pt idx="13">
                  <c:v>297</c:v>
                </c:pt>
                <c:pt idx="14">
                  <c:v>#N/A</c:v>
                </c:pt>
              </c:numCache>
            </c:numRef>
          </c:val>
          <c:smooth val="0"/>
          <c:extLst>
            <c:ext xmlns:c16="http://schemas.microsoft.com/office/drawing/2014/chart" uri="{C3380CC4-5D6E-409C-BE32-E72D297353CC}">
              <c16:uniqueId val="{00000008-76D4-4EC3-B7AA-9F288DDBA3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14261</c:v>
                </c:pt>
                <c:pt idx="5">
                  <c:v>14666</c:v>
                </c:pt>
                <c:pt idx="8">
                  <c:v>14862</c:v>
                </c:pt>
                <c:pt idx="11">
                  <c:v>15105</c:v>
                </c:pt>
                <c:pt idx="14">
                  <c:v>15275</c:v>
                </c:pt>
              </c:numCache>
            </c:numRef>
          </c:val>
          <c:extLst>
            <c:ext xmlns:c16="http://schemas.microsoft.com/office/drawing/2014/chart" uri="{C3380CC4-5D6E-409C-BE32-E72D297353CC}">
              <c16:uniqueId val="{00000000-6231-4440-B1D2-DA2F6286C9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231-4440-B1D2-DA2F6286C9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5951</c:v>
                </c:pt>
                <c:pt idx="5">
                  <c:v>6031</c:v>
                </c:pt>
                <c:pt idx="8">
                  <c:v>6108</c:v>
                </c:pt>
                <c:pt idx="11">
                  <c:v>5955</c:v>
                </c:pt>
                <c:pt idx="14">
                  <c:v>5649</c:v>
                </c:pt>
              </c:numCache>
            </c:numRef>
          </c:val>
          <c:extLst>
            <c:ext xmlns:c16="http://schemas.microsoft.com/office/drawing/2014/chart" uri="{C3380CC4-5D6E-409C-BE32-E72D297353CC}">
              <c16:uniqueId val="{00000002-6231-4440-B1D2-DA2F6286C9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31-4440-B1D2-DA2F6286C9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31-4440-B1D2-DA2F6286C9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31-4440-B1D2-DA2F6286C9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613</c:v>
                </c:pt>
                <c:pt idx="3">
                  <c:v>501</c:v>
                </c:pt>
                <c:pt idx="6">
                  <c:v>509</c:v>
                </c:pt>
                <c:pt idx="9">
                  <c:v>573</c:v>
                </c:pt>
                <c:pt idx="12">
                  <c:v>169</c:v>
                </c:pt>
              </c:numCache>
            </c:numRef>
          </c:val>
          <c:extLst>
            <c:ext xmlns:c16="http://schemas.microsoft.com/office/drawing/2014/chart" uri="{C3380CC4-5D6E-409C-BE32-E72D297353CC}">
              <c16:uniqueId val="{00000006-6231-4440-B1D2-DA2F6286C9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61</c:v>
                </c:pt>
                <c:pt idx="3">
                  <c:v>53</c:v>
                </c:pt>
                <c:pt idx="6">
                  <c:v>45</c:v>
                </c:pt>
                <c:pt idx="9">
                  <c:v>37</c:v>
                </c:pt>
                <c:pt idx="12">
                  <c:v>29</c:v>
                </c:pt>
              </c:numCache>
            </c:numRef>
          </c:val>
          <c:extLst>
            <c:ext xmlns:c16="http://schemas.microsoft.com/office/drawing/2014/chart" uri="{C3380CC4-5D6E-409C-BE32-E72D297353CC}">
              <c16:uniqueId val="{00000007-6231-4440-B1D2-DA2F6286C9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7686</c:v>
                </c:pt>
                <c:pt idx="3">
                  <c:v>7810</c:v>
                </c:pt>
                <c:pt idx="6">
                  <c:v>7925</c:v>
                </c:pt>
                <c:pt idx="9">
                  <c:v>8254</c:v>
                </c:pt>
                <c:pt idx="12">
                  <c:v>8353</c:v>
                </c:pt>
              </c:numCache>
            </c:numRef>
          </c:val>
          <c:extLst>
            <c:ext xmlns:c16="http://schemas.microsoft.com/office/drawing/2014/chart" uri="{C3380CC4-5D6E-409C-BE32-E72D297353CC}">
              <c16:uniqueId val="{00000008-6231-4440-B1D2-DA2F6286C9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231-4440-B1D2-DA2F6286C9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8404</c:v>
                </c:pt>
                <c:pt idx="3">
                  <c:v>9293</c:v>
                </c:pt>
                <c:pt idx="6">
                  <c:v>9648</c:v>
                </c:pt>
                <c:pt idx="9">
                  <c:v>10254</c:v>
                </c:pt>
                <c:pt idx="12">
                  <c:v>10534</c:v>
                </c:pt>
              </c:numCache>
            </c:numRef>
          </c:val>
          <c:extLst>
            <c:ext xmlns:c16="http://schemas.microsoft.com/office/drawing/2014/chart" uri="{C3380CC4-5D6E-409C-BE32-E72D297353CC}">
              <c16:uniqueId val="{0000000A-6231-4440-B1D2-DA2F6286C9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231-4440-B1D2-DA2F6286C9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3031</c:v>
                </c:pt>
                <c:pt idx="1">
                  <c:v>2873</c:v>
                </c:pt>
                <c:pt idx="2">
                  <c:v>2595</c:v>
                </c:pt>
              </c:numCache>
            </c:numRef>
          </c:val>
          <c:extLst>
            <c:ext xmlns:c16="http://schemas.microsoft.com/office/drawing/2014/chart" uri="{C3380CC4-5D6E-409C-BE32-E72D297353CC}">
              <c16:uniqueId val="{00000000-84E4-426E-BA12-1E0F91C1FB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464</c:v>
                </c:pt>
                <c:pt idx="1">
                  <c:v>464</c:v>
                </c:pt>
                <c:pt idx="2">
                  <c:v>465</c:v>
                </c:pt>
              </c:numCache>
            </c:numRef>
          </c:val>
          <c:extLst>
            <c:ext xmlns:c16="http://schemas.microsoft.com/office/drawing/2014/chart" uri="{C3380CC4-5D6E-409C-BE32-E72D297353CC}">
              <c16:uniqueId val="{00000001-84E4-426E-BA12-1E0F91C1FB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1951</c:v>
                </c:pt>
                <c:pt idx="1">
                  <c:v>1924</c:v>
                </c:pt>
                <c:pt idx="2">
                  <c:v>1865</c:v>
                </c:pt>
              </c:numCache>
            </c:numRef>
          </c:val>
          <c:extLst>
            <c:ext xmlns:c16="http://schemas.microsoft.com/office/drawing/2014/chart" uri="{C3380CC4-5D6E-409C-BE32-E72D297353CC}">
              <c16:uniqueId val="{00000002-84E4-426E-BA12-1E0F91C1FB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{73770A0A-1082-4ACA-9CA5-85976FC3CA2A}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466-40AA-94C3-AE370F5DF2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{187BC5CC-BD0A-47B1-83CC-4BB653AE9860}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66-40AA-94C3-AE370F5DF2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{2E0636D3-7CD5-441F-B4DE-B3E89FE8D545}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66-40AA-94C3-AE370F5DF2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{B221D8AB-95B7-4005-B956-F12E7E1E913F}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66-40AA-94C3-AE370F5DF2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{810E629E-449F-4671-8D28-DCBE41CF8A7C}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66-40AA-94C3-AE370F5DF28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{3CF0B14E-E8E4-422E-B3D8-2AAF703C006D}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466-40AA-94C3-AE370F5DF28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{CEE49D7B-7CE5-4874-AEC1-00E0B32533EC}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466-40AA-94C3-AE370F5DF28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{9AF15E78-3E90-40DA-B859-D4AE191443E3}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466-40AA-94C3-AE370F5DF28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{0A7004C7-A6A3-436E-AF61-AFFBB150CE39}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466-40AA-94C3-AE370F5DF2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52.8</c:v>
                </c:pt>
                <c:pt idx="8">
                  <c:v>52.9</c:v>
                </c:pt>
                <c:pt idx="16">
                  <c:v>53.9</c:v>
                </c:pt>
                <c:pt idx="24">
                  <c:v>55.1</c:v>
                </c:pt>
                <c:pt idx="32">
                  <c:v>56.4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466-40AA-94C3-AE370F5DF28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{270E119A-A2B7-4984-A579-4E2C8991FF48}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466-40AA-94C3-AE370F5DF28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{06C86EE4-95A3-4293-98A2-A8821F460675}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66-40AA-94C3-AE370F5DF2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{C624DAE7-B7CA-4A01-A66F-2FDDA282FAE2}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66-40AA-94C3-AE370F5DF2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{D896A2FE-C2BC-4C81-8D40-63F57D6D3DDB}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66-40AA-94C3-AE370F5DF2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{2F8FFEA3-DA62-43F7-AE85-790B229451CF}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66-40AA-94C3-AE370F5DF28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{777672F5-B0B2-40D3-9481-82F9AF1A5913}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466-40AA-94C3-AE370F5DF28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{C6AC46F8-2DF4-48B4-B802-838D62F7CA4A}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466-40AA-94C3-AE370F5DF28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{92C7CE8D-6B77-4F9A-8725-579062F4C764}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466-40AA-94C3-AE370F5DF28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{EBA95C20-96DC-4B65-9979-EABF7A8C8C34}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466-40AA-94C3-AE370F5DF2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8466-40AA-94C3-AE370F5DF28C}"/>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{5C0A4119-A0E5-4B22-8BB6-300D869E7880}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857-4E37-B4B7-1AEAD35AFA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{909D4858-5003-446F-9E07-45304DFDE858}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57-4E37-B4B7-1AEAD35AFA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{CE693303-B723-4869-AF8B-BEE1FDEA607B}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57-4E37-B4B7-1AEAD35AFA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{23F47277-0737-4E99-A96E-C4E76379B3C7}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57-4E37-B4B7-1AEAD35AFA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{6B60CCAA-4F1D-41F1-B414-4B4897BCD846}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57-4E37-B4B7-1AEAD35AFAB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{357FEEB0-CC7C-4352-AD4F-CAEC05DFAC13}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857-4E37-B4B7-1AEAD35AFAB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{62F3A77D-A68B-4150-A71D-AB9E8609F640}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857-4E37-B4B7-1AEAD35AFAB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{4E93C786-43E0-425A-8766-5BB30314D0EB}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857-4E37-B4B7-1AEAD35AFAB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{BDA379B9-0A50-4B6A-8638-5B318E3AF384}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857-4E37-B4B7-1AEAD35AFA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1.1000000000000001</c:v>
                </c:pt>
                <c:pt idx="16">
                  <c:v>1.4</c:v>
                </c:pt>
                <c:pt idx="24">
                  <c:v>1.9</c:v>
                </c:pt>
                <c:pt idx="32">
                  <c:v>2.6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857-4E37-B4B7-1AEAD35AFA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{C7AD433B-957F-474E-A7DE-8F593CB15DB5}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857-4E37-B4B7-1AEAD35AFA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{62488DEC-0DA6-41DF-96A8-EAF71B833B68}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57-4E37-B4B7-1AEAD35AFA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{CA17ED43-BDE3-4E5D-8A25-CB1025741CD6}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57-4E37-B4B7-1AEAD35AFA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{02D5FCC1-EF37-4407-99B8-6F9B2178EE08}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57-4E37-B4B7-1AEAD35AFA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{D441BAB2-F587-4EB8-82A0-33FFBDCC06B3}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57-4E37-B4B7-1AEAD35AFAB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{076368E1-51EB-4B61-9D95-0EBF200EC1DD}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857-4E37-B4B7-1AEAD35AFAB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{81425589-C0D0-4508-8876-6CC16A0E52EB}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857-4E37-B4B7-1AEAD35AFAB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{B8BA990E-0F0B-4C6C-ADB6-F7826ADA7A3A}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857-4E37-B4B7-1AEAD35AFAB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{E51C483D-8612-41BB-87BE-09FAA91B918B}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857-4E37-B4B7-1AEAD35AFA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8857-4E37-B4B7-1AEAD35AFABB}"/>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実質公債費比率は前年度から</a:t>
          </a:r>
          <a:r>
            <a:rPr kumimoji="1" lang="en-US" altLang="ja-JP" sz="1200">
              <a:latin typeface="ＭＳ ゴシック" pitchFamily="49" charset="-128"/>
              <a:ea typeface="ＭＳ ゴシック" pitchFamily="49" charset="-128"/>
            </a:rPr>
            <a:t>0.7</a:t>
          </a:r>
          <a:r>
            <a:rPr kumimoji="1" lang="ja-JP" altLang="en-US" sz="1200">
              <a:latin typeface="ＭＳ ゴシック" pitchFamily="49" charset="-128"/>
              <a:ea typeface="ＭＳ ゴシック" pitchFamily="49" charset="-128"/>
            </a:rPr>
            <a:t>ポイントの増加となっている。これは平成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清掃センター整備事業に係る一般廃棄物処理事業債の元金償還が開始されたことによる元利償還金の増加が要因となっている。一方、類似団体内平均と比較して低い水準にある要因は従来より、起債抑制を行ってきたことや基準財政需要額に算入される地方債を中心として借入を行ってきたことにより実質公債費比率（分子）を抑えていることが考えられる。今後、清掃センター整備事業などにおいて高額な地方債の償還が見込まれるが、将来の公債費の推移を予測しながら、最少の経費で最大の効果をあげることができるよう事業を遂行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マイナスで推移している。主な要因として、起債抑制を行ってきたことにより、将来負担である地方債の現在高が比較的小さく表れているため、将来負担額が充当可能財源等を下回ったことがあげられる。今後、各公共施設の長寿命化事業が予定されており、大幅な基金残高の減少、地方債残高の増加が見込まれるが、将来負担比率に目を配りながら健全な財政運営に努め、住民サービスの提供と施設長寿命化を含む社会資本整備等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三重県菰野町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が減少傾向にあることから、今後は基金の使途の明確化を図り、公共施設の老朽化による改修等や大規模な施設整備に備え、公共施設整備基金などの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：公共施設の建設等に要する経費の財源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　　　　　：教育施設の建設等に要する経費の財源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：菰野保育園、菰野西保育園園舎増改築事業に伴い、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　　　　　　：法人税の法人税割超過課税分を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鵜川原小学校給食室改修事業に伴い、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：今後実施される事業に対して必要に応じ、その償還の一部に取り崩すことも検討していく。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　　　　　　：学校施設等の大規模改造事業等が今後も継続的に予定されているため、今後も一般財源の金額に応じて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継続的に取崩しを行っていく。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百万円を取り崩したが、固定資産税や個人町民税の増収等により、決算剰余として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が減少傾向にあることから、今後は基金の使途の明確化を図り、公共施設の老朽化による改修等や大規模な施設整備に備え、公共施設整備基金などの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増減無</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今後実施される事業に対して必要に応じ、その償還の一部に取り崩すことも検討していく。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
40,630
107.01
18,425,452
17,645,280
453,367
9,167,586
10,533,501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有形固定資産減価償却率は類似団体より若干低めとなっているが、個別の施設に注目すると、橋りょうや消防庁舎などの老朽化に伴い、有形固定資産減価償却率が増加傾向にある。各公共施設等の個別施設計画に基づき、長寿命化対策を図っ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73" name="直線コネクタ 72"/>
        <xdr:cNvCxnSpPr/>
      </xdr:nvCxnSpPr>
      <xdr:spPr>
        <a:xfrm flipV="1">
          <a:off x="4760595" y="4604639"/>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74" name="有形固定資産減価償却率最小値テキスト"/>
        <xdr:cNvSpPr txBox="1"/>
      </xdr:nvSpPr>
      <xdr:spPr>
        <a:xfrm>
          <a:off x="4813300" y="564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75" name="直線コネクタ 74"/>
        <xdr:cNvCxnSpPr/>
      </xdr:nvCxnSpPr>
      <xdr:spPr>
        <a:xfrm>
          <a:off x="4673600" y="563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76" name="有形固定資産減価償却率最大値テキスト"/>
        <xdr:cNvSpPr txBox="1"/>
      </xdr:nvSpPr>
      <xdr:spPr>
        <a:xfrm>
          <a:off x="4813300" y="437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77" name="直線コネクタ 76"/>
        <xdr:cNvCxnSpPr/>
      </xdr:nvCxnSpPr>
      <xdr:spPr>
        <a:xfrm>
          <a:off x="4673600" y="460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87012</xdr:rowOff>
    </xdr:from>
    <xdr:ext cx="405111" cy="259045"/>
    <xdr:sp macro="" textlink="">
      <xdr:nvSpPr>
        <xdr:cNvPr id="78" name="有形固定資産減価償却率平均値テキスト"/>
        <xdr:cNvSpPr txBox="1"/>
      </xdr:nvSpPr>
      <xdr:spPr>
        <a:xfrm>
          <a:off x="4813300" y="505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9" name="フローチャート: 判断 78"/>
        <xdr:cNvSpPr/>
      </xdr:nvSpPr>
      <xdr:spPr>
        <a:xfrm>
          <a:off x="4711700" y="50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80" name="フローチャート: 判断 79"/>
        <xdr:cNvSpPr/>
      </xdr:nvSpPr>
      <xdr:spPr>
        <a:xfrm>
          <a:off x="4000500" y="50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81" name="フローチャート: 判断 80"/>
        <xdr:cNvSpPr/>
      </xdr:nvSpPr>
      <xdr:spPr>
        <a:xfrm>
          <a:off x="3238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2" name="フローチャート: 判断 81"/>
        <xdr:cNvSpPr/>
      </xdr:nvSpPr>
      <xdr:spPr>
        <a:xfrm>
          <a:off x="2476500" y="490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3" name="フローチャート: 判断 82"/>
        <xdr:cNvSpPr/>
      </xdr:nvSpPr>
      <xdr:spPr>
        <a:xfrm>
          <a:off x="1714500" y="489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38227</xdr:rowOff>
    </xdr:from>
    <xdr:to>
      <xdr:col>23</xdr:col>
      <xdr:colOff>136525</xdr:colOff>
      <xdr:row>28</xdr:row>
      <xdr:rowOff>139827</xdr:rowOff>
    </xdr:to>
    <xdr:sp macro="" textlink="">
      <xdr:nvSpPr>
        <xdr:cNvPr id="89" name="楕円 88"/>
        <xdr:cNvSpPr/>
      </xdr:nvSpPr>
      <xdr:spPr>
        <a:xfrm>
          <a:off x="4711700" y="4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61104</xdr:rowOff>
    </xdr:from>
    <xdr:ext cx="405111" cy="259045"/>
    <xdr:sp macro="" textlink="">
      <xdr:nvSpPr>
        <xdr:cNvPr id="90" name="有形固定資産減価償却率該当値テキスト"/>
        <xdr:cNvSpPr txBox="1"/>
      </xdr:nvSpPr>
      <xdr:spPr>
        <a:xfrm>
          <a:off x="4813300" y="469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153543</xdr:rowOff>
    </xdr:from>
    <xdr:to>
      <xdr:col>19</xdr:col>
      <xdr:colOff>187325</xdr:colOff>
      <xdr:row>28</xdr:row>
      <xdr:rowOff>83693</xdr:rowOff>
    </xdr:to>
    <xdr:sp macro="" textlink="">
      <xdr:nvSpPr>
        <xdr:cNvPr id="91" name="楕円 90"/>
        <xdr:cNvSpPr/>
      </xdr:nvSpPr>
      <xdr:spPr>
        <a:xfrm>
          <a:off x="4000500" y="47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32893</xdr:rowOff>
    </xdr:from>
    <xdr:to>
      <xdr:col>23</xdr:col>
      <xdr:colOff>85725</xdr:colOff>
      <xdr:row>28</xdr:row>
      <xdr:rowOff>89027</xdr:rowOff>
    </xdr:to>
    <xdr:cxnSp macro="">
      <xdr:nvCxnSpPr>
        <xdr:cNvPr id="92" name="直線コネクタ 91"/>
        <xdr:cNvCxnSpPr/>
      </xdr:nvCxnSpPr>
      <xdr:spPr>
        <a:xfrm>
          <a:off x="4051300" y="4833493"/>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101727</xdr:rowOff>
    </xdr:from>
    <xdr:to>
      <xdr:col>15</xdr:col>
      <xdr:colOff>187325</xdr:colOff>
      <xdr:row>28</xdr:row>
      <xdr:rowOff>31877</xdr:rowOff>
    </xdr:to>
    <xdr:sp macro="" textlink="">
      <xdr:nvSpPr>
        <xdr:cNvPr id="93" name="楕円 92"/>
        <xdr:cNvSpPr/>
      </xdr:nvSpPr>
      <xdr:spPr>
        <a:xfrm>
          <a:off x="3238500" y="47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152527</xdr:rowOff>
    </xdr:from>
    <xdr:to>
      <xdr:col>19</xdr:col>
      <xdr:colOff>136525</xdr:colOff>
      <xdr:row>28</xdr:row>
      <xdr:rowOff>32893</xdr:rowOff>
    </xdr:to>
    <xdr:cxnSp macro="">
      <xdr:nvCxnSpPr>
        <xdr:cNvPr id="94" name="直線コネクタ 93"/>
        <xdr:cNvCxnSpPr/>
      </xdr:nvCxnSpPr>
      <xdr:spPr>
        <a:xfrm>
          <a:off x="3289300" y="4781677"/>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58547</xdr:rowOff>
    </xdr:from>
    <xdr:to>
      <xdr:col>11</xdr:col>
      <xdr:colOff>187325</xdr:colOff>
      <xdr:row>27</xdr:row>
      <xdr:rowOff>160147</xdr:rowOff>
    </xdr:to>
    <xdr:sp macro="" textlink="">
      <xdr:nvSpPr>
        <xdr:cNvPr id="95" name="楕円 94"/>
        <xdr:cNvSpPr/>
      </xdr:nvSpPr>
      <xdr:spPr>
        <a:xfrm>
          <a:off x="2476500" y="46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109347</xdr:rowOff>
    </xdr:from>
    <xdr:to>
      <xdr:col>15</xdr:col>
      <xdr:colOff>136525</xdr:colOff>
      <xdr:row>27</xdr:row>
      <xdr:rowOff>152527</xdr:rowOff>
    </xdr:to>
    <xdr:cxnSp macro="">
      <xdr:nvCxnSpPr>
        <xdr:cNvPr id="96" name="直線コネクタ 95"/>
        <xdr:cNvCxnSpPr/>
      </xdr:nvCxnSpPr>
      <xdr:spPr>
        <a:xfrm>
          <a:off x="2527300" y="473849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54229</xdr:rowOff>
    </xdr:from>
    <xdr:to>
      <xdr:col>7</xdr:col>
      <xdr:colOff>187325</xdr:colOff>
      <xdr:row>27</xdr:row>
      <xdr:rowOff>155829</xdr:rowOff>
    </xdr:to>
    <xdr:sp macro="" textlink="">
      <xdr:nvSpPr>
        <xdr:cNvPr id="97" name="楕円 96"/>
        <xdr:cNvSpPr/>
      </xdr:nvSpPr>
      <xdr:spPr>
        <a:xfrm>
          <a:off x="1714500" y="468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105029</xdr:rowOff>
    </xdr:from>
    <xdr:to>
      <xdr:col>11</xdr:col>
      <xdr:colOff>136525</xdr:colOff>
      <xdr:row>27</xdr:row>
      <xdr:rowOff>109347</xdr:rowOff>
    </xdr:to>
    <xdr:cxnSp macro="">
      <xdr:nvCxnSpPr>
        <xdr:cNvPr id="98" name="直線コネクタ 97"/>
        <xdr:cNvCxnSpPr/>
      </xdr:nvCxnSpPr>
      <xdr:spPr>
        <a:xfrm>
          <a:off x="1765300" y="4734179"/>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99" name="n_1aveValue有形固定資産減価償却率"/>
        <xdr:cNvSpPr txBox="1"/>
      </xdr:nvSpPr>
      <xdr:spPr>
        <a:xfrm>
          <a:off x="3836044" y="5121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100" name="n_2aveValue有形固定資産減価償却率"/>
        <xdr:cNvSpPr txBox="1"/>
      </xdr:nvSpPr>
      <xdr:spPr>
        <a:xfrm>
          <a:off x="3086744" y="507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101" name="n_3aveValue有形固定資産減価償却率"/>
        <xdr:cNvSpPr txBox="1"/>
      </xdr:nvSpPr>
      <xdr:spPr>
        <a:xfrm>
          <a:off x="2324744" y="5000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102" name="n_4aveValue有形固定資産減価償却率"/>
        <xdr:cNvSpPr txBox="1"/>
      </xdr:nvSpPr>
      <xdr:spPr>
        <a:xfrm>
          <a:off x="1562744" y="498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100220</xdr:rowOff>
    </xdr:from>
    <xdr:ext cx="405111" cy="259045"/>
    <xdr:sp macro="" textlink="">
      <xdr:nvSpPr>
        <xdr:cNvPr id="103" name="n_1mainValue有形固定資産減価償却率"/>
        <xdr:cNvSpPr txBox="1"/>
      </xdr:nvSpPr>
      <xdr:spPr>
        <a:xfrm>
          <a:off x="3836044" y="4557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48404</xdr:rowOff>
    </xdr:from>
    <xdr:ext cx="405111" cy="259045"/>
    <xdr:sp macro="" textlink="">
      <xdr:nvSpPr>
        <xdr:cNvPr id="104" name="n_2mainValue有形固定資産減価償却率"/>
        <xdr:cNvSpPr txBox="1"/>
      </xdr:nvSpPr>
      <xdr:spPr>
        <a:xfrm>
          <a:off x="3086744" y="4506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5224</xdr:rowOff>
    </xdr:from>
    <xdr:ext cx="405111" cy="259045"/>
    <xdr:sp macro="" textlink="">
      <xdr:nvSpPr>
        <xdr:cNvPr id="105" name="n_3mainValue有形固定資産減価償却率"/>
        <xdr:cNvSpPr txBox="1"/>
      </xdr:nvSpPr>
      <xdr:spPr>
        <a:xfrm>
          <a:off x="2324744" y="446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906</xdr:rowOff>
    </xdr:from>
    <xdr:ext cx="405111" cy="259045"/>
    <xdr:sp macro="" textlink="">
      <xdr:nvSpPr>
        <xdr:cNvPr id="106" name="n_4mainValue有形固定資産減価償却率"/>
        <xdr:cNvSpPr txBox="1"/>
      </xdr:nvSpPr>
      <xdr:spPr>
        <a:xfrm>
          <a:off x="1562744" y="4458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債務償還比率は三重県平均において</a:t>
          </a:r>
          <a:r>
            <a:rPr kumimoji="1" lang="ja-JP" altLang="en-US" sz="900" b="0" i="0" u="none" strike="noStrike" kern="0" cap="none" spc="0" normalizeH="0" baseline="0" noProof="0">
              <a:ln>
                <a:noFill/>
              </a:ln>
              <a:solidFill>
                <a:prstClr val="black"/>
              </a:solidFill>
              <a:effectLst/>
              <a:uLnTx/>
              <a:uFillTx/>
              <a:latin typeface="+mn-lt"/>
              <a:ea typeface="+mn-ea"/>
              <a:cs typeface="+mn-cs"/>
            </a:rPr>
            <a:t>上</a:t>
          </a:r>
          <a:r>
            <a:rPr kumimoji="1" lang="ja-JP" altLang="ja-JP" sz="900" b="0" i="0" u="none" strike="noStrike" kern="0" cap="none" spc="0" normalizeH="0" baseline="0" noProof="0">
              <a:ln>
                <a:noFill/>
              </a:ln>
              <a:solidFill>
                <a:prstClr val="black"/>
              </a:solidFill>
              <a:effectLst/>
              <a:uLnTx/>
              <a:uFillTx/>
              <a:latin typeface="+mn-lt"/>
              <a:ea typeface="+mn-ea"/>
              <a:cs typeface="+mn-cs"/>
            </a:rPr>
            <a:t>回っている状態に</a:t>
          </a:r>
          <a:r>
            <a:rPr kumimoji="1" lang="ja-JP" altLang="en-US" sz="900" b="0" i="0" u="none" strike="noStrike" kern="0" cap="none" spc="0" normalizeH="0" baseline="0" noProof="0">
              <a:ln>
                <a:noFill/>
              </a:ln>
              <a:solidFill>
                <a:prstClr val="black"/>
              </a:solidFill>
              <a:effectLst/>
              <a:uLnTx/>
              <a:uFillTx/>
              <a:latin typeface="+mn-lt"/>
              <a:ea typeface="+mn-ea"/>
              <a:cs typeface="+mn-cs"/>
            </a:rPr>
            <a:t>あり</a:t>
          </a:r>
          <a:r>
            <a:rPr kumimoji="1" lang="ja-JP" altLang="ja-JP" sz="900" b="0" i="0" u="none" strike="noStrike" kern="0" cap="none" spc="0" normalizeH="0" baseline="0" noProof="0">
              <a:ln>
                <a:noFill/>
              </a:ln>
              <a:solidFill>
                <a:prstClr val="black"/>
              </a:solidFill>
              <a:effectLst/>
              <a:uLnTx/>
              <a:uFillTx/>
              <a:latin typeface="+mn-lt"/>
              <a:ea typeface="+mn-ea"/>
              <a:cs typeface="+mn-cs"/>
            </a:rPr>
            <a:t>、実質公債費比率等の健全化度合に比べると指数はやや高く、また類似団体との比較においても指数が</a:t>
          </a:r>
          <a:r>
            <a:rPr kumimoji="1" lang="ja-JP" altLang="en-US" sz="900" b="0" i="0" u="none" strike="noStrike" kern="0" cap="none" spc="0" normalizeH="0" baseline="0" noProof="0">
              <a:ln>
                <a:noFill/>
              </a:ln>
              <a:solidFill>
                <a:prstClr val="black"/>
              </a:solidFill>
              <a:effectLst/>
              <a:uLnTx/>
              <a:uFillTx/>
              <a:latin typeface="+mn-lt"/>
              <a:ea typeface="+mn-ea"/>
              <a:cs typeface="+mn-cs"/>
            </a:rPr>
            <a:t>大きく</a:t>
          </a:r>
          <a:r>
            <a:rPr kumimoji="1" lang="ja-JP" altLang="ja-JP" sz="900" b="0" i="0" u="none" strike="noStrike" kern="0" cap="none" spc="0" normalizeH="0" baseline="0" noProof="0">
              <a:ln>
                <a:noFill/>
              </a:ln>
              <a:solidFill>
                <a:prstClr val="black"/>
              </a:solidFill>
              <a:effectLst/>
              <a:uLnTx/>
              <a:uFillTx/>
              <a:latin typeface="+mn-lt"/>
              <a:ea typeface="+mn-ea"/>
              <a:cs typeface="+mn-cs"/>
            </a:rPr>
            <a:t>上回っている状態にある。これは、近年、清掃センターや小中学校大規模改造事業等の公共施設のストック最適化に対して積極的に投資してきており、事業費の財源に地方債を充てていることが要因であると分析される。この債務</a:t>
          </a:r>
          <a:r>
            <a:rPr kumimoji="1" lang="ja-JP" altLang="en-US" sz="900" b="0" i="0" u="none" strike="noStrike" kern="0" cap="none" spc="0" normalizeH="0" baseline="0" noProof="0">
              <a:ln>
                <a:noFill/>
              </a:ln>
              <a:solidFill>
                <a:prstClr val="black"/>
              </a:solidFill>
              <a:effectLst/>
              <a:uLnTx/>
              <a:uFillTx/>
              <a:latin typeface="+mn-lt"/>
              <a:ea typeface="+mn-ea"/>
              <a:cs typeface="+mn-cs"/>
            </a:rPr>
            <a:t>償還</a:t>
          </a:r>
          <a:r>
            <a:rPr kumimoji="1" lang="ja-JP" altLang="ja-JP" sz="900" b="0" i="0" u="none" strike="noStrike" kern="0" cap="none" spc="0" normalizeH="0" baseline="0" noProof="0">
              <a:ln>
                <a:noFill/>
              </a:ln>
              <a:solidFill>
                <a:prstClr val="black"/>
              </a:solidFill>
              <a:effectLst/>
              <a:uLnTx/>
              <a:uFillTx/>
              <a:latin typeface="+mn-lt"/>
              <a:ea typeface="+mn-ea"/>
              <a:cs typeface="+mn-cs"/>
            </a:rPr>
            <a:t>比率の上昇が健全化度合の指標となる実質公債費比率にも影響を与えることになるため、適正な投資計画に基づき、借入を行う必要がある。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37" name="直線コネクタ 136"/>
        <xdr:cNvCxnSpPr/>
      </xdr:nvCxnSpPr>
      <xdr:spPr>
        <a:xfrm flipV="1">
          <a:off x="14793595" y="4489903"/>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8" name="債務償還比率最小値テキスト"/>
        <xdr:cNvSpPr txBox="1"/>
      </xdr:nvSpPr>
      <xdr:spPr>
        <a:xfrm>
          <a:off x="14846300" y="600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9" name="直線コネクタ 138"/>
        <xdr:cNvCxnSpPr/>
      </xdr:nvCxnSpPr>
      <xdr:spPr>
        <a:xfrm>
          <a:off x="14706600" y="600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42" name="債務償還比率平均値テキスト"/>
        <xdr:cNvSpPr txBox="1"/>
      </xdr:nvSpPr>
      <xdr:spPr>
        <a:xfrm>
          <a:off x="14846300" y="5056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43" name="フローチャート: 判断 142"/>
        <xdr:cNvSpPr/>
      </xdr:nvSpPr>
      <xdr:spPr>
        <a:xfrm>
          <a:off x="14744700" y="52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44" name="フローチャート: 判断 143"/>
        <xdr:cNvSpPr/>
      </xdr:nvSpPr>
      <xdr:spPr>
        <a:xfrm>
          <a:off x="14033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45" name="フローチャート: 判断 144"/>
        <xdr:cNvSpPr/>
      </xdr:nvSpPr>
      <xdr:spPr>
        <a:xfrm>
          <a:off x="13271500" y="520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46" name="フローチャート: 判断 145"/>
        <xdr:cNvSpPr/>
      </xdr:nvSpPr>
      <xdr:spPr>
        <a:xfrm>
          <a:off x="12509500" y="522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47" name="フローチャート: 判断 146"/>
        <xdr:cNvSpPr/>
      </xdr:nvSpPr>
      <xdr:spPr>
        <a:xfrm>
          <a:off x="11747500" y="5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42500</xdr:rowOff>
    </xdr:from>
    <xdr:to>
      <xdr:col>76</xdr:col>
      <xdr:colOff>73025</xdr:colOff>
      <xdr:row>31</xdr:row>
      <xdr:rowOff>144100</xdr:rowOff>
    </xdr:to>
    <xdr:sp macro="" textlink="">
      <xdr:nvSpPr>
        <xdr:cNvPr id="153" name="楕円 152"/>
        <xdr:cNvSpPr/>
      </xdr:nvSpPr>
      <xdr:spPr>
        <a:xfrm>
          <a:off x="14744700" y="53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20927</xdr:rowOff>
    </xdr:from>
    <xdr:ext cx="469744" cy="259045"/>
    <xdr:sp macro="" textlink="">
      <xdr:nvSpPr>
        <xdr:cNvPr id="154" name="債務償還比率該当値テキスト"/>
        <xdr:cNvSpPr txBox="1"/>
      </xdr:nvSpPr>
      <xdr:spPr>
        <a:xfrm>
          <a:off x="14846300" y="533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102026</xdr:rowOff>
    </xdr:from>
    <xdr:to>
      <xdr:col>72</xdr:col>
      <xdr:colOff>123825</xdr:colOff>
      <xdr:row>32</xdr:row>
      <xdr:rowOff>32176</xdr:rowOff>
    </xdr:to>
    <xdr:sp macro="" textlink="">
      <xdr:nvSpPr>
        <xdr:cNvPr id="155" name="楕円 154"/>
        <xdr:cNvSpPr/>
      </xdr:nvSpPr>
      <xdr:spPr>
        <a:xfrm>
          <a:off x="14033500" y="54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93300</xdr:rowOff>
    </xdr:from>
    <xdr:to>
      <xdr:col>76</xdr:col>
      <xdr:colOff>22225</xdr:colOff>
      <xdr:row>31</xdr:row>
      <xdr:rowOff>152826</xdr:rowOff>
    </xdr:to>
    <xdr:cxnSp macro="">
      <xdr:nvCxnSpPr>
        <xdr:cNvPr id="156" name="直線コネクタ 155"/>
        <xdr:cNvCxnSpPr/>
      </xdr:nvCxnSpPr>
      <xdr:spPr>
        <a:xfrm flipV="1">
          <a:off x="14084300" y="5408250"/>
          <a:ext cx="711200" cy="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132679</xdr:rowOff>
    </xdr:from>
    <xdr:to>
      <xdr:col>68</xdr:col>
      <xdr:colOff>123825</xdr:colOff>
      <xdr:row>31</xdr:row>
      <xdr:rowOff>62829</xdr:rowOff>
    </xdr:to>
    <xdr:sp macro="" textlink="">
      <xdr:nvSpPr>
        <xdr:cNvPr id="157" name="楕円 156"/>
        <xdr:cNvSpPr/>
      </xdr:nvSpPr>
      <xdr:spPr>
        <a:xfrm>
          <a:off x="13271500" y="52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12029</xdr:rowOff>
    </xdr:from>
    <xdr:to>
      <xdr:col>72</xdr:col>
      <xdr:colOff>73025</xdr:colOff>
      <xdr:row>31</xdr:row>
      <xdr:rowOff>152826</xdr:rowOff>
    </xdr:to>
    <xdr:cxnSp macro="">
      <xdr:nvCxnSpPr>
        <xdr:cNvPr id="158" name="直線コネクタ 157"/>
        <xdr:cNvCxnSpPr/>
      </xdr:nvCxnSpPr>
      <xdr:spPr>
        <a:xfrm>
          <a:off x="13322300" y="5326979"/>
          <a:ext cx="762000" cy="14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140389</xdr:rowOff>
    </xdr:from>
    <xdr:to>
      <xdr:col>64</xdr:col>
      <xdr:colOff>123825</xdr:colOff>
      <xdr:row>31</xdr:row>
      <xdr:rowOff>70539</xdr:rowOff>
    </xdr:to>
    <xdr:sp macro="" textlink="">
      <xdr:nvSpPr>
        <xdr:cNvPr id="159" name="楕円 158"/>
        <xdr:cNvSpPr/>
      </xdr:nvSpPr>
      <xdr:spPr>
        <a:xfrm>
          <a:off x="12509500" y="528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12029</xdr:rowOff>
    </xdr:from>
    <xdr:to>
      <xdr:col>68</xdr:col>
      <xdr:colOff>73025</xdr:colOff>
      <xdr:row>31</xdr:row>
      <xdr:rowOff>19739</xdr:rowOff>
    </xdr:to>
    <xdr:cxnSp macro="">
      <xdr:nvCxnSpPr>
        <xdr:cNvPr id="160" name="直線コネクタ 159"/>
        <xdr:cNvCxnSpPr/>
      </xdr:nvCxnSpPr>
      <xdr:spPr>
        <a:xfrm flipV="1">
          <a:off x="12560300" y="5326979"/>
          <a:ext cx="7620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6069</xdr:rowOff>
    </xdr:from>
    <xdr:to>
      <xdr:col>60</xdr:col>
      <xdr:colOff>123825</xdr:colOff>
      <xdr:row>30</xdr:row>
      <xdr:rowOff>107669</xdr:rowOff>
    </xdr:to>
    <xdr:sp macro="" textlink="">
      <xdr:nvSpPr>
        <xdr:cNvPr id="161" name="楕円 160"/>
        <xdr:cNvSpPr/>
      </xdr:nvSpPr>
      <xdr:spPr>
        <a:xfrm>
          <a:off x="11747500" y="51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56869</xdr:rowOff>
    </xdr:from>
    <xdr:to>
      <xdr:col>64</xdr:col>
      <xdr:colOff>73025</xdr:colOff>
      <xdr:row>31</xdr:row>
      <xdr:rowOff>19739</xdr:rowOff>
    </xdr:to>
    <xdr:cxnSp macro="">
      <xdr:nvCxnSpPr>
        <xdr:cNvPr id="162" name="直線コネクタ 161"/>
        <xdr:cNvCxnSpPr/>
      </xdr:nvCxnSpPr>
      <xdr:spPr>
        <a:xfrm>
          <a:off x="11798300" y="5200369"/>
          <a:ext cx="762000" cy="13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63" name="n_1aveValue債務償還比率"/>
        <xdr:cNvSpPr txBox="1"/>
      </xdr:nvSpPr>
      <xdr:spPr>
        <a:xfrm>
          <a:off x="13836727" y="498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64" name="n_2aveValue債務償還比率"/>
        <xdr:cNvSpPr txBox="1"/>
      </xdr:nvSpPr>
      <xdr:spPr>
        <a:xfrm>
          <a:off x="13087427" y="498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65" name="n_3aveValue債務償還比率"/>
        <xdr:cNvSpPr txBox="1"/>
      </xdr:nvSpPr>
      <xdr:spPr>
        <a:xfrm>
          <a:off x="12325427" y="49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153388</xdr:rowOff>
    </xdr:from>
    <xdr:ext cx="469744" cy="259045"/>
    <xdr:sp macro="" textlink="">
      <xdr:nvSpPr>
        <xdr:cNvPr id="166" name="n_4aveValue債務償還比率"/>
        <xdr:cNvSpPr txBox="1"/>
      </xdr:nvSpPr>
      <xdr:spPr>
        <a:xfrm>
          <a:off x="11563427" y="529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23303</xdr:rowOff>
    </xdr:from>
    <xdr:ext cx="469744" cy="259045"/>
    <xdr:sp macro="" textlink="">
      <xdr:nvSpPr>
        <xdr:cNvPr id="167" name="n_1mainValue債務償還比率"/>
        <xdr:cNvSpPr txBox="1"/>
      </xdr:nvSpPr>
      <xdr:spPr>
        <a:xfrm>
          <a:off x="13836727" y="550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53956</xdr:rowOff>
    </xdr:from>
    <xdr:ext cx="469744" cy="259045"/>
    <xdr:sp macro="" textlink="">
      <xdr:nvSpPr>
        <xdr:cNvPr id="168" name="n_2mainValue債務償還比率"/>
        <xdr:cNvSpPr txBox="1"/>
      </xdr:nvSpPr>
      <xdr:spPr>
        <a:xfrm>
          <a:off x="13087427" y="536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61666</xdr:rowOff>
    </xdr:from>
    <xdr:ext cx="469744" cy="259045"/>
    <xdr:sp macro="" textlink="">
      <xdr:nvSpPr>
        <xdr:cNvPr id="169" name="n_3mainValue債務償還比率"/>
        <xdr:cNvSpPr txBox="1"/>
      </xdr:nvSpPr>
      <xdr:spPr>
        <a:xfrm>
          <a:off x="12325427" y="537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124196</xdr:rowOff>
    </xdr:from>
    <xdr:ext cx="469744" cy="259045"/>
    <xdr:sp macro="" textlink="">
      <xdr:nvSpPr>
        <xdr:cNvPr id="170" name="n_4mainValue債務償還比率"/>
        <xdr:cNvSpPr txBox="1"/>
      </xdr:nvSpPr>
      <xdr:spPr>
        <a:xfrm>
          <a:off x="11563427" y="492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
40,630
107.01
18,425,452
17,645,280
453,367
9,167,586
10,533,501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4" name="【道路】&#10;有形固定資産減価償却率平均値テキスト"/>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170724</xdr:rowOff>
    </xdr:from>
    <xdr:to>
      <xdr:col>24</xdr:col>
      <xdr:colOff>114300</xdr:colOff>
      <xdr:row>38</xdr:row>
      <xdr:rowOff>100874</xdr:rowOff>
    </xdr:to>
    <xdr:sp macro="" textlink="">
      <xdr:nvSpPr>
        <xdr:cNvPr id="75" name="楕円 74"/>
        <xdr:cNvSpPr/>
      </xdr:nvSpPr>
      <xdr:spPr>
        <a:xfrm>
          <a:off x="4584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22151</xdr:rowOff>
    </xdr:from>
    <xdr:ext cx="405111" cy="259045"/>
    <xdr:sp macro="" textlink="">
      <xdr:nvSpPr>
        <xdr:cNvPr id="76" name="【道路】&#10;有形固定資産減価償却率該当値テキスト"/>
        <xdr:cNvSpPr txBox="1"/>
      </xdr:nvSpPr>
      <xdr:spPr>
        <a:xfrm>
          <a:off x="4673600" y="636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7" name="楕円 76"/>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50074</xdr:rowOff>
    </xdr:to>
    <xdr:cxnSp macro="">
      <xdr:nvCxnSpPr>
        <xdr:cNvPr id="78" name="直線コネクタ 77"/>
        <xdr:cNvCxnSpPr/>
      </xdr:nvCxnSpPr>
      <xdr:spPr>
        <a:xfrm>
          <a:off x="3797300" y="650965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66222</xdr:rowOff>
    </xdr:from>
    <xdr:to>
      <xdr:col>15</xdr:col>
      <xdr:colOff>101600</xdr:colOff>
      <xdr:row>37</xdr:row>
      <xdr:rowOff>167822</xdr:rowOff>
    </xdr:to>
    <xdr:sp macro="" textlink="">
      <xdr:nvSpPr>
        <xdr:cNvPr id="79" name="楕円 78"/>
        <xdr:cNvSpPr/>
      </xdr:nvSpPr>
      <xdr:spPr>
        <a:xfrm>
          <a:off x="2857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117022</xdr:rowOff>
    </xdr:from>
    <xdr:to>
      <xdr:col>19</xdr:col>
      <xdr:colOff>177800</xdr:colOff>
      <xdr:row>37</xdr:row>
      <xdr:rowOff>166007</xdr:rowOff>
    </xdr:to>
    <xdr:cxnSp macro="">
      <xdr:nvCxnSpPr>
        <xdr:cNvPr id="80" name="直線コネクタ 79"/>
        <xdr:cNvCxnSpPr/>
      </xdr:nvCxnSpPr>
      <xdr:spPr>
        <a:xfrm>
          <a:off x="2908300" y="6460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20501</xdr:rowOff>
    </xdr:from>
    <xdr:to>
      <xdr:col>10</xdr:col>
      <xdr:colOff>165100</xdr:colOff>
      <xdr:row>37</xdr:row>
      <xdr:rowOff>122101</xdr:rowOff>
    </xdr:to>
    <xdr:sp macro="" textlink="">
      <xdr:nvSpPr>
        <xdr:cNvPr id="81" name="楕円 80"/>
        <xdr:cNvSpPr/>
      </xdr:nvSpPr>
      <xdr:spPr>
        <a:xfrm>
          <a:off x="1968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71301</xdr:rowOff>
    </xdr:from>
    <xdr:to>
      <xdr:col>15</xdr:col>
      <xdr:colOff>50800</xdr:colOff>
      <xdr:row>37</xdr:row>
      <xdr:rowOff>117022</xdr:rowOff>
    </xdr:to>
    <xdr:cxnSp macro="">
      <xdr:nvCxnSpPr>
        <xdr:cNvPr id="82" name="直線コネクタ 81"/>
        <xdr:cNvCxnSpPr/>
      </xdr:nvCxnSpPr>
      <xdr:spPr>
        <a:xfrm>
          <a:off x="2019300" y="64149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146231</xdr:rowOff>
    </xdr:from>
    <xdr:to>
      <xdr:col>6</xdr:col>
      <xdr:colOff>38100</xdr:colOff>
      <xdr:row>37</xdr:row>
      <xdr:rowOff>76381</xdr:rowOff>
    </xdr:to>
    <xdr:sp macro="" textlink="">
      <xdr:nvSpPr>
        <xdr:cNvPr id="83" name="楕円 82"/>
        <xdr:cNvSpPr/>
      </xdr:nvSpPr>
      <xdr:spPr>
        <a:xfrm>
          <a:off x="1079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25581</xdr:rowOff>
    </xdr:from>
    <xdr:to>
      <xdr:col>10</xdr:col>
      <xdr:colOff>114300</xdr:colOff>
      <xdr:row>37</xdr:row>
      <xdr:rowOff>71301</xdr:rowOff>
    </xdr:to>
    <xdr:cxnSp macro="">
      <xdr:nvCxnSpPr>
        <xdr:cNvPr id="84" name="直線コネクタ 83"/>
        <xdr:cNvCxnSpPr/>
      </xdr:nvCxnSpPr>
      <xdr:spPr>
        <a:xfrm>
          <a:off x="1130300" y="63692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41383</xdr:rowOff>
    </xdr:from>
    <xdr:ext cx="405111" cy="259045"/>
    <xdr:sp macro="" textlink="">
      <xdr:nvSpPr>
        <xdr:cNvPr id="85" name="n_1aveValue【道路】&#10;有形固定資産減価償却率"/>
        <xdr:cNvSpPr txBox="1"/>
      </xdr:nvSpPr>
      <xdr:spPr>
        <a:xfrm>
          <a:off x="3582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6" name="n_2aveValue【道路】&#10;有形固定資産減価償却率"/>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7" name="n_3aveValue【道路】&#10;有形固定資産減価償却率"/>
        <xdr:cNvSpPr txBox="1"/>
      </xdr:nvSpPr>
      <xdr:spPr>
        <a:xfrm>
          <a:off x="1816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88" name="n_4aveValue【道路】&#10;有形固定資産減価償却率"/>
        <xdr:cNvSpPr txBox="1"/>
      </xdr:nvSpPr>
      <xdr:spPr>
        <a:xfrm>
          <a:off x="927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61884</xdr:rowOff>
    </xdr:from>
    <xdr:ext cx="405111" cy="259045"/>
    <xdr:sp macro="" textlink="">
      <xdr:nvSpPr>
        <xdr:cNvPr id="89" name="n_1mainValue【道路】&#10;有形固定資産減価償却率"/>
        <xdr:cNvSpPr txBox="1"/>
      </xdr:nvSpPr>
      <xdr:spPr>
        <a:xfrm>
          <a:off x="35820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12899</xdr:rowOff>
    </xdr:from>
    <xdr:ext cx="405111" cy="259045"/>
    <xdr:sp macro="" textlink="">
      <xdr:nvSpPr>
        <xdr:cNvPr id="90" name="n_2mainValue【道路】&#10;有形固定資産減価償却率"/>
        <xdr:cNvSpPr txBox="1"/>
      </xdr:nvSpPr>
      <xdr:spPr>
        <a:xfrm>
          <a:off x="2705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138628</xdr:rowOff>
    </xdr:from>
    <xdr:ext cx="405111" cy="259045"/>
    <xdr:sp macro="" textlink="">
      <xdr:nvSpPr>
        <xdr:cNvPr id="91" name="n_3mainValue【道路】&#10;有形固定資産減価償却率"/>
        <xdr:cNvSpPr txBox="1"/>
      </xdr:nvSpPr>
      <xdr:spPr>
        <a:xfrm>
          <a:off x="1816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92" name="n_4mainValue【道路】&#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21" name="【道路】&#10;一人当たり延長平均値テキスト"/>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139332</xdr:rowOff>
    </xdr:from>
    <xdr:to>
      <xdr:col>55</xdr:col>
      <xdr:colOff>50800</xdr:colOff>
      <xdr:row>41</xdr:row>
      <xdr:rowOff>69482</xdr:rowOff>
    </xdr:to>
    <xdr:sp macro="" textlink="">
      <xdr:nvSpPr>
        <xdr:cNvPr id="132" name="楕円 131"/>
        <xdr:cNvSpPr/>
      </xdr:nvSpPr>
      <xdr:spPr>
        <a:xfrm>
          <a:off x="10426700" y="69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117759</xdr:rowOff>
    </xdr:from>
    <xdr:ext cx="534377" cy="259045"/>
    <xdr:sp macro="" textlink="">
      <xdr:nvSpPr>
        <xdr:cNvPr id="133" name="【道路】&#10;一人当たり延長該当値テキスト"/>
        <xdr:cNvSpPr txBox="1"/>
      </xdr:nvSpPr>
      <xdr:spPr>
        <a:xfrm>
          <a:off x="10515600" y="697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141084</xdr:rowOff>
    </xdr:from>
    <xdr:to>
      <xdr:col>50</xdr:col>
      <xdr:colOff>165100</xdr:colOff>
      <xdr:row>41</xdr:row>
      <xdr:rowOff>71234</xdr:rowOff>
    </xdr:to>
    <xdr:sp macro="" textlink="">
      <xdr:nvSpPr>
        <xdr:cNvPr id="134" name="楕円 133"/>
        <xdr:cNvSpPr/>
      </xdr:nvSpPr>
      <xdr:spPr>
        <a:xfrm>
          <a:off x="9588500" y="699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18682</xdr:rowOff>
    </xdr:from>
    <xdr:to>
      <xdr:col>55</xdr:col>
      <xdr:colOff>0</xdr:colOff>
      <xdr:row>41</xdr:row>
      <xdr:rowOff>20434</xdr:rowOff>
    </xdr:to>
    <xdr:cxnSp macro="">
      <xdr:nvCxnSpPr>
        <xdr:cNvPr id="135" name="直線コネクタ 134"/>
        <xdr:cNvCxnSpPr/>
      </xdr:nvCxnSpPr>
      <xdr:spPr>
        <a:xfrm flipV="1">
          <a:off x="9639300" y="7048132"/>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142481</xdr:rowOff>
    </xdr:from>
    <xdr:to>
      <xdr:col>46</xdr:col>
      <xdr:colOff>38100</xdr:colOff>
      <xdr:row>41</xdr:row>
      <xdr:rowOff>72631</xdr:rowOff>
    </xdr:to>
    <xdr:sp macro="" textlink="">
      <xdr:nvSpPr>
        <xdr:cNvPr id="136" name="楕円 135"/>
        <xdr:cNvSpPr/>
      </xdr:nvSpPr>
      <xdr:spPr>
        <a:xfrm>
          <a:off x="8699500" y="70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20434</xdr:rowOff>
    </xdr:from>
    <xdr:to>
      <xdr:col>50</xdr:col>
      <xdr:colOff>114300</xdr:colOff>
      <xdr:row>41</xdr:row>
      <xdr:rowOff>21831</xdr:rowOff>
    </xdr:to>
    <xdr:cxnSp macro="">
      <xdr:nvCxnSpPr>
        <xdr:cNvPr id="137" name="直線コネクタ 136"/>
        <xdr:cNvCxnSpPr/>
      </xdr:nvCxnSpPr>
      <xdr:spPr>
        <a:xfrm flipV="1">
          <a:off x="8750300" y="7049884"/>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141986</xdr:rowOff>
    </xdr:from>
    <xdr:to>
      <xdr:col>41</xdr:col>
      <xdr:colOff>101600</xdr:colOff>
      <xdr:row>41</xdr:row>
      <xdr:rowOff>72136</xdr:rowOff>
    </xdr:to>
    <xdr:sp macro="" textlink="">
      <xdr:nvSpPr>
        <xdr:cNvPr id="138" name="楕円 137"/>
        <xdr:cNvSpPr/>
      </xdr:nvSpPr>
      <xdr:spPr>
        <a:xfrm>
          <a:off x="7810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21336</xdr:rowOff>
    </xdr:from>
    <xdr:to>
      <xdr:col>45</xdr:col>
      <xdr:colOff>177800</xdr:colOff>
      <xdr:row>41</xdr:row>
      <xdr:rowOff>21831</xdr:rowOff>
    </xdr:to>
    <xdr:cxnSp macro="">
      <xdr:nvCxnSpPr>
        <xdr:cNvPr id="139" name="直線コネクタ 138"/>
        <xdr:cNvCxnSpPr/>
      </xdr:nvCxnSpPr>
      <xdr:spPr>
        <a:xfrm>
          <a:off x="7861300" y="7050786"/>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140043</xdr:rowOff>
    </xdr:from>
    <xdr:to>
      <xdr:col>36</xdr:col>
      <xdr:colOff>165100</xdr:colOff>
      <xdr:row>41</xdr:row>
      <xdr:rowOff>70193</xdr:rowOff>
    </xdr:to>
    <xdr:sp macro="" textlink="">
      <xdr:nvSpPr>
        <xdr:cNvPr id="140" name="楕円 139"/>
        <xdr:cNvSpPr/>
      </xdr:nvSpPr>
      <xdr:spPr>
        <a:xfrm>
          <a:off x="6921500" y="699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19393</xdr:rowOff>
    </xdr:from>
    <xdr:to>
      <xdr:col>41</xdr:col>
      <xdr:colOff>50800</xdr:colOff>
      <xdr:row>41</xdr:row>
      <xdr:rowOff>21336</xdr:rowOff>
    </xdr:to>
    <xdr:cxnSp macro="">
      <xdr:nvCxnSpPr>
        <xdr:cNvPr id="141" name="直線コネクタ 140"/>
        <xdr:cNvCxnSpPr/>
      </xdr:nvCxnSpPr>
      <xdr:spPr>
        <a:xfrm>
          <a:off x="6972300" y="7048843"/>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62361</xdr:rowOff>
    </xdr:from>
    <xdr:ext cx="534377" cy="259045"/>
    <xdr:sp macro="" textlink="">
      <xdr:nvSpPr>
        <xdr:cNvPr id="146" name="n_1mainValue【道路】&#10;一人当たり延長"/>
        <xdr:cNvSpPr txBox="1"/>
      </xdr:nvSpPr>
      <xdr:spPr>
        <a:xfrm>
          <a:off x="9359411" y="709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63758</xdr:rowOff>
    </xdr:from>
    <xdr:ext cx="534377" cy="259045"/>
    <xdr:sp macro="" textlink="">
      <xdr:nvSpPr>
        <xdr:cNvPr id="147" name="n_2mainValue【道路】&#10;一人当たり延長"/>
        <xdr:cNvSpPr txBox="1"/>
      </xdr:nvSpPr>
      <xdr:spPr>
        <a:xfrm>
          <a:off x="8483111" y="70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63263</xdr:rowOff>
    </xdr:from>
    <xdr:ext cx="534377" cy="259045"/>
    <xdr:sp macro="" textlink="">
      <xdr:nvSpPr>
        <xdr:cNvPr id="148" name="n_3mainValue【道路】&#10;一人当たり延長"/>
        <xdr:cNvSpPr txBox="1"/>
      </xdr:nvSpPr>
      <xdr:spPr>
        <a:xfrm>
          <a:off x="7594111" y="709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61320</xdr:rowOff>
    </xdr:from>
    <xdr:ext cx="534377" cy="259045"/>
    <xdr:sp macro="" textlink="">
      <xdr:nvSpPr>
        <xdr:cNvPr id="149" name="n_4mainValue【道路】&#10;一人当たり延長"/>
        <xdr:cNvSpPr txBox="1"/>
      </xdr:nvSpPr>
      <xdr:spPr>
        <a:xfrm>
          <a:off x="6705111" y="709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8" name="【橋りょう・トンネル】&#10;有形固定資産減価償却率平均値テキスト"/>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65405</xdr:rowOff>
    </xdr:from>
    <xdr:to>
      <xdr:col>24</xdr:col>
      <xdr:colOff>114300</xdr:colOff>
      <xdr:row>63</xdr:row>
      <xdr:rowOff>167005</xdr:rowOff>
    </xdr:to>
    <xdr:sp macro="" textlink="">
      <xdr:nvSpPr>
        <xdr:cNvPr id="189" name="楕円 188"/>
        <xdr:cNvSpPr/>
      </xdr:nvSpPr>
      <xdr:spPr>
        <a:xfrm>
          <a:off x="45847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43832</xdr:rowOff>
    </xdr:from>
    <xdr:ext cx="405111" cy="259045"/>
    <xdr:sp macro="" textlink="">
      <xdr:nvSpPr>
        <xdr:cNvPr id="190" name="【橋りょう・トンネル】&#10;有形固定資産減価償却率該当値テキスト"/>
        <xdr:cNvSpPr txBox="1"/>
      </xdr:nvSpPr>
      <xdr:spPr>
        <a:xfrm>
          <a:off x="4673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55880</xdr:rowOff>
    </xdr:from>
    <xdr:to>
      <xdr:col>20</xdr:col>
      <xdr:colOff>38100</xdr:colOff>
      <xdr:row>63</xdr:row>
      <xdr:rowOff>157480</xdr:rowOff>
    </xdr:to>
    <xdr:sp macro="" textlink="">
      <xdr:nvSpPr>
        <xdr:cNvPr id="191" name="楕円 190"/>
        <xdr:cNvSpPr/>
      </xdr:nvSpPr>
      <xdr:spPr>
        <a:xfrm>
          <a:off x="3746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106680</xdr:rowOff>
    </xdr:from>
    <xdr:to>
      <xdr:col>24</xdr:col>
      <xdr:colOff>63500</xdr:colOff>
      <xdr:row>63</xdr:row>
      <xdr:rowOff>116205</xdr:rowOff>
    </xdr:to>
    <xdr:cxnSp macro="">
      <xdr:nvCxnSpPr>
        <xdr:cNvPr id="192" name="直線コネクタ 191"/>
        <xdr:cNvCxnSpPr/>
      </xdr:nvCxnSpPr>
      <xdr:spPr>
        <a:xfrm>
          <a:off x="3797300" y="109080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33020</xdr:rowOff>
    </xdr:from>
    <xdr:to>
      <xdr:col>15</xdr:col>
      <xdr:colOff>101600</xdr:colOff>
      <xdr:row>63</xdr:row>
      <xdr:rowOff>134620</xdr:rowOff>
    </xdr:to>
    <xdr:sp macro="" textlink="">
      <xdr:nvSpPr>
        <xdr:cNvPr id="193" name="楕円 192"/>
        <xdr:cNvSpPr/>
      </xdr:nvSpPr>
      <xdr:spPr>
        <a:xfrm>
          <a:off x="2857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83820</xdr:rowOff>
    </xdr:from>
    <xdr:to>
      <xdr:col>19</xdr:col>
      <xdr:colOff>177800</xdr:colOff>
      <xdr:row>63</xdr:row>
      <xdr:rowOff>106680</xdr:rowOff>
    </xdr:to>
    <xdr:cxnSp macro="">
      <xdr:nvCxnSpPr>
        <xdr:cNvPr id="194" name="直線コネクタ 193"/>
        <xdr:cNvCxnSpPr/>
      </xdr:nvCxnSpPr>
      <xdr:spPr>
        <a:xfrm>
          <a:off x="2908300" y="10885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10160</xdr:rowOff>
    </xdr:from>
    <xdr:to>
      <xdr:col>10</xdr:col>
      <xdr:colOff>165100</xdr:colOff>
      <xdr:row>63</xdr:row>
      <xdr:rowOff>111760</xdr:rowOff>
    </xdr:to>
    <xdr:sp macro="" textlink="">
      <xdr:nvSpPr>
        <xdr:cNvPr id="195" name="楕円 194"/>
        <xdr:cNvSpPr/>
      </xdr:nvSpPr>
      <xdr:spPr>
        <a:xfrm>
          <a:off x="1968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60960</xdr:rowOff>
    </xdr:from>
    <xdr:to>
      <xdr:col>15</xdr:col>
      <xdr:colOff>50800</xdr:colOff>
      <xdr:row>63</xdr:row>
      <xdr:rowOff>83820</xdr:rowOff>
    </xdr:to>
    <xdr:cxnSp macro="">
      <xdr:nvCxnSpPr>
        <xdr:cNvPr id="196" name="直線コネクタ 195"/>
        <xdr:cNvCxnSpPr/>
      </xdr:nvCxnSpPr>
      <xdr:spPr>
        <a:xfrm>
          <a:off x="2019300" y="108623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635</xdr:rowOff>
    </xdr:from>
    <xdr:to>
      <xdr:col>6</xdr:col>
      <xdr:colOff>38100</xdr:colOff>
      <xdr:row>63</xdr:row>
      <xdr:rowOff>102235</xdr:rowOff>
    </xdr:to>
    <xdr:sp macro="" textlink="">
      <xdr:nvSpPr>
        <xdr:cNvPr id="197" name="楕円 196"/>
        <xdr:cNvSpPr/>
      </xdr:nvSpPr>
      <xdr:spPr>
        <a:xfrm>
          <a:off x="1079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51435</xdr:rowOff>
    </xdr:from>
    <xdr:to>
      <xdr:col>10</xdr:col>
      <xdr:colOff>114300</xdr:colOff>
      <xdr:row>63</xdr:row>
      <xdr:rowOff>60960</xdr:rowOff>
    </xdr:to>
    <xdr:cxnSp macro="">
      <xdr:nvCxnSpPr>
        <xdr:cNvPr id="198" name="直線コネクタ 197"/>
        <xdr:cNvCxnSpPr/>
      </xdr:nvCxnSpPr>
      <xdr:spPr>
        <a:xfrm>
          <a:off x="1130300" y="108527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9" name="n_1aveValue【橋りょう・トンネル】&#10;有形固定資産減価償却率"/>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200" name="n_2aveValue【橋りょう・トンネル】&#10;有形固定資産減価償却率"/>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201" name="n_3aveValue【橋りょう・トンネル】&#10;有形固定資産減価償却率"/>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202" name="n_4aveValue【橋りょう・トンネル】&#10;有形固定資産減価償却率"/>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148607</xdr:rowOff>
    </xdr:from>
    <xdr:ext cx="405111" cy="259045"/>
    <xdr:sp macro="" textlink="">
      <xdr:nvSpPr>
        <xdr:cNvPr id="203" name="n_1mainValue【橋りょう・トンネル】&#10;有形固定資産減価償却率"/>
        <xdr:cNvSpPr txBox="1"/>
      </xdr:nvSpPr>
      <xdr:spPr>
        <a:xfrm>
          <a:off x="3582044"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125747</xdr:rowOff>
    </xdr:from>
    <xdr:ext cx="405111" cy="259045"/>
    <xdr:sp macro="" textlink="">
      <xdr:nvSpPr>
        <xdr:cNvPr id="204" name="n_2mainValue【橋りょう・トンネル】&#10;有形固定資産減価償却率"/>
        <xdr:cNvSpPr txBox="1"/>
      </xdr:nvSpPr>
      <xdr:spPr>
        <a:xfrm>
          <a:off x="2705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102887</xdr:rowOff>
    </xdr:from>
    <xdr:ext cx="405111" cy="259045"/>
    <xdr:sp macro="" textlink="">
      <xdr:nvSpPr>
        <xdr:cNvPr id="205" name="n_3mainValue【橋りょう・トンネル】&#10;有形固定資産減価償却率"/>
        <xdr:cNvSpPr txBox="1"/>
      </xdr:nvSpPr>
      <xdr:spPr>
        <a:xfrm>
          <a:off x="1816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93362</xdr:rowOff>
    </xdr:from>
    <xdr:ext cx="405111" cy="259045"/>
    <xdr:sp macro="" textlink="">
      <xdr:nvSpPr>
        <xdr:cNvPr id="206" name="n_4mainValue【橋りょう・トンネル】&#10;有形固定資産減価償却率"/>
        <xdr:cNvSpPr txBox="1"/>
      </xdr:nvSpPr>
      <xdr:spPr>
        <a:xfrm>
          <a:off x="9277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33" name="【橋りょう・トンネル】&#10;一人当たり有形固定資産（償却資産）額平均値テキスト"/>
        <xdr:cNvSpPr txBox="1"/>
      </xdr:nvSpPr>
      <xdr:spPr>
        <a:xfrm>
          <a:off x="10515600"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4473</xdr:rowOff>
    </xdr:from>
    <xdr:to>
      <xdr:col>55</xdr:col>
      <xdr:colOff>50800</xdr:colOff>
      <xdr:row>61</xdr:row>
      <xdr:rowOff>106073</xdr:rowOff>
    </xdr:to>
    <xdr:sp macro="" textlink="">
      <xdr:nvSpPr>
        <xdr:cNvPr id="244" name="楕円 243"/>
        <xdr:cNvSpPr/>
      </xdr:nvSpPr>
      <xdr:spPr>
        <a:xfrm>
          <a:off x="10426700" y="104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27350</xdr:rowOff>
    </xdr:from>
    <xdr:ext cx="599010" cy="259045"/>
    <xdr:sp macro="" textlink="">
      <xdr:nvSpPr>
        <xdr:cNvPr id="245" name="【橋りょう・トンネル】&#10;一人当たり有形固定資産（償却資産）額該当値テキスト"/>
        <xdr:cNvSpPr txBox="1"/>
      </xdr:nvSpPr>
      <xdr:spPr>
        <a:xfrm>
          <a:off x="10515600" y="1031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10799</xdr:rowOff>
    </xdr:from>
    <xdr:to>
      <xdr:col>50</xdr:col>
      <xdr:colOff>165100</xdr:colOff>
      <xdr:row>61</xdr:row>
      <xdr:rowOff>112399</xdr:rowOff>
    </xdr:to>
    <xdr:sp macro="" textlink="">
      <xdr:nvSpPr>
        <xdr:cNvPr id="246" name="楕円 245"/>
        <xdr:cNvSpPr/>
      </xdr:nvSpPr>
      <xdr:spPr>
        <a:xfrm>
          <a:off x="9588500" y="104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55273</xdr:rowOff>
    </xdr:from>
    <xdr:to>
      <xdr:col>55</xdr:col>
      <xdr:colOff>0</xdr:colOff>
      <xdr:row>61</xdr:row>
      <xdr:rowOff>61599</xdr:rowOff>
    </xdr:to>
    <xdr:cxnSp macro="">
      <xdr:nvCxnSpPr>
        <xdr:cNvPr id="247" name="直線コネクタ 246"/>
        <xdr:cNvCxnSpPr/>
      </xdr:nvCxnSpPr>
      <xdr:spPr>
        <a:xfrm flipV="1">
          <a:off x="9639300" y="10513723"/>
          <a:ext cx="8382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14317</xdr:rowOff>
    </xdr:from>
    <xdr:to>
      <xdr:col>46</xdr:col>
      <xdr:colOff>38100</xdr:colOff>
      <xdr:row>61</xdr:row>
      <xdr:rowOff>115917</xdr:rowOff>
    </xdr:to>
    <xdr:sp macro="" textlink="">
      <xdr:nvSpPr>
        <xdr:cNvPr id="248" name="楕円 247"/>
        <xdr:cNvSpPr/>
      </xdr:nvSpPr>
      <xdr:spPr>
        <a:xfrm>
          <a:off x="8699500" y="104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61599</xdr:rowOff>
    </xdr:from>
    <xdr:to>
      <xdr:col>50</xdr:col>
      <xdr:colOff>114300</xdr:colOff>
      <xdr:row>61</xdr:row>
      <xdr:rowOff>65117</xdr:rowOff>
    </xdr:to>
    <xdr:cxnSp macro="">
      <xdr:nvCxnSpPr>
        <xdr:cNvPr id="249" name="直線コネクタ 248"/>
        <xdr:cNvCxnSpPr/>
      </xdr:nvCxnSpPr>
      <xdr:spPr>
        <a:xfrm flipV="1">
          <a:off x="8750300" y="10520049"/>
          <a:ext cx="8890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15446</xdr:rowOff>
    </xdr:from>
    <xdr:to>
      <xdr:col>41</xdr:col>
      <xdr:colOff>101600</xdr:colOff>
      <xdr:row>61</xdr:row>
      <xdr:rowOff>117046</xdr:rowOff>
    </xdr:to>
    <xdr:sp macro="" textlink="">
      <xdr:nvSpPr>
        <xdr:cNvPr id="250" name="楕円 249"/>
        <xdr:cNvSpPr/>
      </xdr:nvSpPr>
      <xdr:spPr>
        <a:xfrm>
          <a:off x="7810500" y="1047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65117</xdr:rowOff>
    </xdr:from>
    <xdr:to>
      <xdr:col>45</xdr:col>
      <xdr:colOff>177800</xdr:colOff>
      <xdr:row>61</xdr:row>
      <xdr:rowOff>66246</xdr:rowOff>
    </xdr:to>
    <xdr:cxnSp macro="">
      <xdr:nvCxnSpPr>
        <xdr:cNvPr id="251" name="直線コネクタ 250"/>
        <xdr:cNvCxnSpPr/>
      </xdr:nvCxnSpPr>
      <xdr:spPr>
        <a:xfrm flipV="1">
          <a:off x="7861300" y="10523567"/>
          <a:ext cx="8890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16673</xdr:rowOff>
    </xdr:from>
    <xdr:to>
      <xdr:col>36</xdr:col>
      <xdr:colOff>165100</xdr:colOff>
      <xdr:row>61</xdr:row>
      <xdr:rowOff>118273</xdr:rowOff>
    </xdr:to>
    <xdr:sp macro="" textlink="">
      <xdr:nvSpPr>
        <xdr:cNvPr id="252" name="楕円 251"/>
        <xdr:cNvSpPr/>
      </xdr:nvSpPr>
      <xdr:spPr>
        <a:xfrm>
          <a:off x="6921500" y="1047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66246</xdr:rowOff>
    </xdr:from>
    <xdr:to>
      <xdr:col>41</xdr:col>
      <xdr:colOff>50800</xdr:colOff>
      <xdr:row>61</xdr:row>
      <xdr:rowOff>67473</xdr:rowOff>
    </xdr:to>
    <xdr:cxnSp macro="">
      <xdr:nvCxnSpPr>
        <xdr:cNvPr id="253" name="直線コネクタ 252"/>
        <xdr:cNvCxnSpPr/>
      </xdr:nvCxnSpPr>
      <xdr:spPr>
        <a:xfrm flipV="1">
          <a:off x="6972300" y="10524696"/>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54" name="n_1aveValue【橋りょう・トンネル】&#10;一人当たり有形固定資産（償却資産）額"/>
        <xdr:cNvSpPr txBox="1"/>
      </xdr:nvSpPr>
      <xdr:spPr>
        <a:xfrm>
          <a:off x="93270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121542</xdr:rowOff>
    </xdr:from>
    <xdr:ext cx="599010" cy="259045"/>
    <xdr:sp macro="" textlink="">
      <xdr:nvSpPr>
        <xdr:cNvPr id="255" name="n_2aveValue【橋りょう・トンネル】&#10;一人当たり有形固定資産（償却資産）額"/>
        <xdr:cNvSpPr txBox="1"/>
      </xdr:nvSpPr>
      <xdr:spPr>
        <a:xfrm>
          <a:off x="8450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131168</xdr:rowOff>
    </xdr:from>
    <xdr:ext cx="599010" cy="259045"/>
    <xdr:sp macro="" textlink="">
      <xdr:nvSpPr>
        <xdr:cNvPr id="256" name="n_3aveValue【橋りょう・トンネル】&#10;一人当たり有形固定資産（償却資産）額"/>
        <xdr:cNvSpPr txBox="1"/>
      </xdr:nvSpPr>
      <xdr:spPr>
        <a:xfrm>
          <a:off x="7561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155429</xdr:rowOff>
    </xdr:from>
    <xdr:ext cx="599010" cy="259045"/>
    <xdr:sp macro="" textlink="">
      <xdr:nvSpPr>
        <xdr:cNvPr id="257" name="n_4aveValue【橋りょう・トンネル】&#10;一人当たり有形固定資産（償却資産）額"/>
        <xdr:cNvSpPr txBox="1"/>
      </xdr:nvSpPr>
      <xdr:spPr>
        <a:xfrm>
          <a:off x="6672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128926</xdr:rowOff>
    </xdr:from>
    <xdr:ext cx="599010" cy="259045"/>
    <xdr:sp macro="" textlink="">
      <xdr:nvSpPr>
        <xdr:cNvPr id="258" name="n_1mainValue【橋りょう・トンネル】&#10;一人当たり有形固定資産（償却資産）額"/>
        <xdr:cNvSpPr txBox="1"/>
      </xdr:nvSpPr>
      <xdr:spPr>
        <a:xfrm>
          <a:off x="9327095" y="1024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132444</xdr:rowOff>
    </xdr:from>
    <xdr:ext cx="599010" cy="259045"/>
    <xdr:sp macro="" textlink="">
      <xdr:nvSpPr>
        <xdr:cNvPr id="259" name="n_2mainValue【橋りょう・トンネル】&#10;一人当たり有形固定資産（償却資産）額"/>
        <xdr:cNvSpPr txBox="1"/>
      </xdr:nvSpPr>
      <xdr:spPr>
        <a:xfrm>
          <a:off x="8450795" y="1024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133573</xdr:rowOff>
    </xdr:from>
    <xdr:ext cx="599010" cy="259045"/>
    <xdr:sp macro="" textlink="">
      <xdr:nvSpPr>
        <xdr:cNvPr id="260" name="n_3mainValue【橋りょう・トンネル】&#10;一人当たり有形固定資産（償却資産）額"/>
        <xdr:cNvSpPr txBox="1"/>
      </xdr:nvSpPr>
      <xdr:spPr>
        <a:xfrm>
          <a:off x="7561795" y="1024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134800</xdr:rowOff>
    </xdr:from>
    <xdr:ext cx="599010" cy="259045"/>
    <xdr:sp macro="" textlink="">
      <xdr:nvSpPr>
        <xdr:cNvPr id="261" name="n_4mainValue【橋りょう・トンネル】&#10;一人当たり有形固定資産（償却資産）額"/>
        <xdr:cNvSpPr txBox="1"/>
      </xdr:nvSpPr>
      <xdr:spPr>
        <a:xfrm>
          <a:off x="6672795" y="1025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91" name="【公営住宅】&#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302" name="楕円 301"/>
        <xdr:cNvSpPr/>
      </xdr:nvSpPr>
      <xdr:spPr>
        <a:xfrm>
          <a:off x="45847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71138</xdr:rowOff>
    </xdr:from>
    <xdr:ext cx="405111" cy="259045"/>
    <xdr:sp macro="" textlink="">
      <xdr:nvSpPr>
        <xdr:cNvPr id="303" name="【公営住宅】&#10;有形固定資産減価償却率該当値テキスト"/>
        <xdr:cNvSpPr txBox="1"/>
      </xdr:nvSpPr>
      <xdr:spPr>
        <a:xfrm>
          <a:off x="4673600"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xdr:rowOff>
    </xdr:from>
    <xdr:to>
      <xdr:col>20</xdr:col>
      <xdr:colOff>38100</xdr:colOff>
      <xdr:row>81</xdr:row>
      <xdr:rowOff>115570</xdr:rowOff>
    </xdr:to>
    <xdr:sp macro="" textlink="">
      <xdr:nvSpPr>
        <xdr:cNvPr id="304" name="楕円 303"/>
        <xdr:cNvSpPr/>
      </xdr:nvSpPr>
      <xdr:spPr>
        <a:xfrm>
          <a:off x="3746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64770</xdr:rowOff>
    </xdr:from>
    <xdr:to>
      <xdr:col>24</xdr:col>
      <xdr:colOff>63500</xdr:colOff>
      <xdr:row>81</xdr:row>
      <xdr:rowOff>99061</xdr:rowOff>
    </xdr:to>
    <xdr:cxnSp macro="">
      <xdr:nvCxnSpPr>
        <xdr:cNvPr id="305" name="直線コネクタ 304"/>
        <xdr:cNvCxnSpPr/>
      </xdr:nvCxnSpPr>
      <xdr:spPr>
        <a:xfrm>
          <a:off x="3797300" y="139522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170180</xdr:rowOff>
    </xdr:from>
    <xdr:to>
      <xdr:col>15</xdr:col>
      <xdr:colOff>101600</xdr:colOff>
      <xdr:row>81</xdr:row>
      <xdr:rowOff>100330</xdr:rowOff>
    </xdr:to>
    <xdr:sp macro="" textlink="">
      <xdr:nvSpPr>
        <xdr:cNvPr id="306" name="楕円 305"/>
        <xdr:cNvSpPr/>
      </xdr:nvSpPr>
      <xdr:spPr>
        <a:xfrm>
          <a:off x="2857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81</xdr:row>
      <xdr:rowOff>64770</xdr:rowOff>
    </xdr:to>
    <xdr:cxnSp macro="">
      <xdr:nvCxnSpPr>
        <xdr:cNvPr id="307" name="直線コネクタ 306"/>
        <xdr:cNvCxnSpPr/>
      </xdr:nvCxnSpPr>
      <xdr:spPr>
        <a:xfrm>
          <a:off x="2908300" y="13936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137795</xdr:rowOff>
    </xdr:from>
    <xdr:to>
      <xdr:col>10</xdr:col>
      <xdr:colOff>165100</xdr:colOff>
      <xdr:row>81</xdr:row>
      <xdr:rowOff>67945</xdr:rowOff>
    </xdr:to>
    <xdr:sp macro="" textlink="">
      <xdr:nvSpPr>
        <xdr:cNvPr id="308" name="楕円 307"/>
        <xdr:cNvSpPr/>
      </xdr:nvSpPr>
      <xdr:spPr>
        <a:xfrm>
          <a:off x="1968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17145</xdr:rowOff>
    </xdr:from>
    <xdr:to>
      <xdr:col>15</xdr:col>
      <xdr:colOff>50800</xdr:colOff>
      <xdr:row>81</xdr:row>
      <xdr:rowOff>49530</xdr:rowOff>
    </xdr:to>
    <xdr:cxnSp macro="">
      <xdr:nvCxnSpPr>
        <xdr:cNvPr id="309" name="直線コネクタ 308"/>
        <xdr:cNvCxnSpPr/>
      </xdr:nvCxnSpPr>
      <xdr:spPr>
        <a:xfrm>
          <a:off x="2019300" y="139045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168275</xdr:rowOff>
    </xdr:from>
    <xdr:to>
      <xdr:col>6</xdr:col>
      <xdr:colOff>38100</xdr:colOff>
      <xdr:row>81</xdr:row>
      <xdr:rowOff>98425</xdr:rowOff>
    </xdr:to>
    <xdr:sp macro="" textlink="">
      <xdr:nvSpPr>
        <xdr:cNvPr id="310" name="楕円 309"/>
        <xdr:cNvSpPr/>
      </xdr:nvSpPr>
      <xdr:spPr>
        <a:xfrm>
          <a:off x="1079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17145</xdr:rowOff>
    </xdr:from>
    <xdr:to>
      <xdr:col>10</xdr:col>
      <xdr:colOff>114300</xdr:colOff>
      <xdr:row>81</xdr:row>
      <xdr:rowOff>47625</xdr:rowOff>
    </xdr:to>
    <xdr:cxnSp macro="">
      <xdr:nvCxnSpPr>
        <xdr:cNvPr id="311" name="直線コネクタ 310"/>
        <xdr:cNvCxnSpPr/>
      </xdr:nvCxnSpPr>
      <xdr:spPr>
        <a:xfrm flipV="1">
          <a:off x="1130300" y="139045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312" name="n_1aveValue【公営住宅】&#10;有形固定資産減価償却率"/>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313" name="n_2aveValue【公営住宅】&#10;有形固定資産減価償却率"/>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4" name="n_3aveValue【公営住宅】&#10;有形固定資産減価償却率"/>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132097</xdr:rowOff>
    </xdr:from>
    <xdr:ext cx="405111" cy="259045"/>
    <xdr:sp macro="" textlink="">
      <xdr:nvSpPr>
        <xdr:cNvPr id="316" name="n_1mainValue【公営住宅】&#10;有形固定資産減価償却率"/>
        <xdr:cNvSpPr txBox="1"/>
      </xdr:nvSpPr>
      <xdr:spPr>
        <a:xfrm>
          <a:off x="3582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317" name="n_2mainValue【公営住宅】&#10;有形固定資産減価償却率"/>
        <xdr:cNvSpPr txBox="1"/>
      </xdr:nvSpPr>
      <xdr:spPr>
        <a:xfrm>
          <a:off x="2705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318" name="n_3mainValue【公営住宅】&#10;有形固定資産減価償却率"/>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114952</xdr:rowOff>
    </xdr:from>
    <xdr:ext cx="405111" cy="259045"/>
    <xdr:sp macro="" textlink="">
      <xdr:nvSpPr>
        <xdr:cNvPr id="319" name="n_4mainValue【公営住宅】&#10;有形固定資産減価償却率"/>
        <xdr:cNvSpPr txBox="1"/>
      </xdr:nvSpPr>
      <xdr:spPr>
        <a:xfrm>
          <a:off x="927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48" name="【公営住宅】&#10;一人当たり面積平均値テキスト"/>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14732</xdr:rowOff>
    </xdr:from>
    <xdr:to>
      <xdr:col>55</xdr:col>
      <xdr:colOff>50800</xdr:colOff>
      <xdr:row>86</xdr:row>
      <xdr:rowOff>116332</xdr:rowOff>
    </xdr:to>
    <xdr:sp macro="" textlink="">
      <xdr:nvSpPr>
        <xdr:cNvPr id="359" name="楕円 358"/>
        <xdr:cNvSpPr/>
      </xdr:nvSpPr>
      <xdr:spPr>
        <a:xfrm>
          <a:off x="10426700" y="1475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101109</xdr:rowOff>
    </xdr:from>
    <xdr:ext cx="469744" cy="259045"/>
    <xdr:sp macro="" textlink="">
      <xdr:nvSpPr>
        <xdr:cNvPr id="360" name="【公営住宅】&#10;一人当たり面積該当値テキスト"/>
        <xdr:cNvSpPr txBox="1"/>
      </xdr:nvSpPr>
      <xdr:spPr>
        <a:xfrm>
          <a:off x="10515600" y="1467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10922</xdr:rowOff>
    </xdr:from>
    <xdr:to>
      <xdr:col>50</xdr:col>
      <xdr:colOff>165100</xdr:colOff>
      <xdr:row>86</xdr:row>
      <xdr:rowOff>112522</xdr:rowOff>
    </xdr:to>
    <xdr:sp macro="" textlink="">
      <xdr:nvSpPr>
        <xdr:cNvPr id="361" name="楕円 360"/>
        <xdr:cNvSpPr/>
      </xdr:nvSpPr>
      <xdr:spPr>
        <a:xfrm>
          <a:off x="95885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61722</xdr:rowOff>
    </xdr:from>
    <xdr:to>
      <xdr:col>55</xdr:col>
      <xdr:colOff>0</xdr:colOff>
      <xdr:row>86</xdr:row>
      <xdr:rowOff>65532</xdr:rowOff>
    </xdr:to>
    <xdr:cxnSp macro="">
      <xdr:nvCxnSpPr>
        <xdr:cNvPr id="362" name="直線コネクタ 361"/>
        <xdr:cNvCxnSpPr/>
      </xdr:nvCxnSpPr>
      <xdr:spPr>
        <a:xfrm>
          <a:off x="9639300" y="1480642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11685</xdr:rowOff>
    </xdr:from>
    <xdr:to>
      <xdr:col>46</xdr:col>
      <xdr:colOff>38100</xdr:colOff>
      <xdr:row>86</xdr:row>
      <xdr:rowOff>113285</xdr:rowOff>
    </xdr:to>
    <xdr:sp macro="" textlink="">
      <xdr:nvSpPr>
        <xdr:cNvPr id="363" name="楕円 362"/>
        <xdr:cNvSpPr/>
      </xdr:nvSpPr>
      <xdr:spPr>
        <a:xfrm>
          <a:off x="8699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61722</xdr:rowOff>
    </xdr:from>
    <xdr:to>
      <xdr:col>50</xdr:col>
      <xdr:colOff>114300</xdr:colOff>
      <xdr:row>86</xdr:row>
      <xdr:rowOff>62485</xdr:rowOff>
    </xdr:to>
    <xdr:cxnSp macro="">
      <xdr:nvCxnSpPr>
        <xdr:cNvPr id="364" name="直線コネクタ 363"/>
        <xdr:cNvCxnSpPr/>
      </xdr:nvCxnSpPr>
      <xdr:spPr>
        <a:xfrm flipV="1">
          <a:off x="8750300" y="1480642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11685</xdr:rowOff>
    </xdr:from>
    <xdr:to>
      <xdr:col>41</xdr:col>
      <xdr:colOff>101600</xdr:colOff>
      <xdr:row>86</xdr:row>
      <xdr:rowOff>113285</xdr:rowOff>
    </xdr:to>
    <xdr:sp macro="" textlink="">
      <xdr:nvSpPr>
        <xdr:cNvPr id="365" name="楕円 364"/>
        <xdr:cNvSpPr/>
      </xdr:nvSpPr>
      <xdr:spPr>
        <a:xfrm>
          <a:off x="7810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62485</xdr:rowOff>
    </xdr:from>
    <xdr:to>
      <xdr:col>45</xdr:col>
      <xdr:colOff>177800</xdr:colOff>
      <xdr:row>86</xdr:row>
      <xdr:rowOff>62485</xdr:rowOff>
    </xdr:to>
    <xdr:cxnSp macro="">
      <xdr:nvCxnSpPr>
        <xdr:cNvPr id="366" name="直線コネクタ 365"/>
        <xdr:cNvCxnSpPr/>
      </xdr:nvCxnSpPr>
      <xdr:spPr>
        <a:xfrm>
          <a:off x="7861300" y="1480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11685</xdr:rowOff>
    </xdr:from>
    <xdr:to>
      <xdr:col>36</xdr:col>
      <xdr:colOff>165100</xdr:colOff>
      <xdr:row>86</xdr:row>
      <xdr:rowOff>113285</xdr:rowOff>
    </xdr:to>
    <xdr:sp macro="" textlink="">
      <xdr:nvSpPr>
        <xdr:cNvPr id="367" name="楕円 366"/>
        <xdr:cNvSpPr/>
      </xdr:nvSpPr>
      <xdr:spPr>
        <a:xfrm>
          <a:off x="6921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62485</xdr:rowOff>
    </xdr:from>
    <xdr:to>
      <xdr:col>41</xdr:col>
      <xdr:colOff>50800</xdr:colOff>
      <xdr:row>86</xdr:row>
      <xdr:rowOff>62485</xdr:rowOff>
    </xdr:to>
    <xdr:cxnSp macro="">
      <xdr:nvCxnSpPr>
        <xdr:cNvPr id="368" name="直線コネクタ 367"/>
        <xdr:cNvCxnSpPr/>
      </xdr:nvCxnSpPr>
      <xdr:spPr>
        <a:xfrm>
          <a:off x="6972300" y="1480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69" name="n_1aveValue【公営住宅】&#10;一人当たり面積"/>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71" name="n_3aveValue【公営住宅】&#10;一人当たり面積"/>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72" name="n_4aveValue【公営住宅】&#10;一人当たり面積"/>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103649</xdr:rowOff>
    </xdr:from>
    <xdr:ext cx="469744" cy="259045"/>
    <xdr:sp macro="" textlink="">
      <xdr:nvSpPr>
        <xdr:cNvPr id="373" name="n_1mainValue【公営住宅】&#10;一人当たり面積"/>
        <xdr:cNvSpPr txBox="1"/>
      </xdr:nvSpPr>
      <xdr:spPr>
        <a:xfrm>
          <a:off x="9391727"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104412</xdr:rowOff>
    </xdr:from>
    <xdr:ext cx="469744" cy="259045"/>
    <xdr:sp macro="" textlink="">
      <xdr:nvSpPr>
        <xdr:cNvPr id="374" name="n_2mainValue【公営住宅】&#10;一人当たり面積"/>
        <xdr:cNvSpPr txBox="1"/>
      </xdr:nvSpPr>
      <xdr:spPr>
        <a:xfrm>
          <a:off x="85154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104412</xdr:rowOff>
    </xdr:from>
    <xdr:ext cx="469744" cy="259045"/>
    <xdr:sp macro="" textlink="">
      <xdr:nvSpPr>
        <xdr:cNvPr id="375" name="n_3mainValue【公営住宅】&#10;一人当たり面積"/>
        <xdr:cNvSpPr txBox="1"/>
      </xdr:nvSpPr>
      <xdr:spPr>
        <a:xfrm>
          <a:off x="76264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104412</xdr:rowOff>
    </xdr:from>
    <xdr:ext cx="469744" cy="259045"/>
    <xdr:sp macro="" textlink="">
      <xdr:nvSpPr>
        <xdr:cNvPr id="376" name="n_4mainValue【公営住宅】&#10;一人当たり面積"/>
        <xdr:cNvSpPr txBox="1"/>
      </xdr:nvSpPr>
      <xdr:spPr>
        <a:xfrm>
          <a:off x="67374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422" name="【認定こども園・幼稚園・保育所】&#10;有形固定資産減価償却率平均値テキスト"/>
        <xdr:cNvSpPr txBox="1"/>
      </xdr:nvSpPr>
      <xdr:spPr>
        <a:xfrm>
          <a:off x="163576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40640</xdr:rowOff>
    </xdr:from>
    <xdr:to>
      <xdr:col>85</xdr:col>
      <xdr:colOff>177800</xdr:colOff>
      <xdr:row>35</xdr:row>
      <xdr:rowOff>142240</xdr:rowOff>
    </xdr:to>
    <xdr:sp macro="" textlink="">
      <xdr:nvSpPr>
        <xdr:cNvPr id="433" name="楕円 432"/>
        <xdr:cNvSpPr/>
      </xdr:nvSpPr>
      <xdr:spPr>
        <a:xfrm>
          <a:off x="162687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63517</xdr:rowOff>
    </xdr:from>
    <xdr:ext cx="405111" cy="259045"/>
    <xdr:sp macro="" textlink="">
      <xdr:nvSpPr>
        <xdr:cNvPr id="434" name="【認定こども園・幼稚園・保育所】&#10;有形固定資産減価償却率該当値テキスト"/>
        <xdr:cNvSpPr txBox="1"/>
      </xdr:nvSpPr>
      <xdr:spPr>
        <a:xfrm>
          <a:off x="16357600"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109220</xdr:rowOff>
    </xdr:from>
    <xdr:to>
      <xdr:col>81</xdr:col>
      <xdr:colOff>101600</xdr:colOff>
      <xdr:row>36</xdr:row>
      <xdr:rowOff>39370</xdr:rowOff>
    </xdr:to>
    <xdr:sp macro="" textlink="">
      <xdr:nvSpPr>
        <xdr:cNvPr id="435" name="楕円 434"/>
        <xdr:cNvSpPr/>
      </xdr:nvSpPr>
      <xdr:spPr>
        <a:xfrm>
          <a:off x="15430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91440</xdr:rowOff>
    </xdr:from>
    <xdr:to>
      <xdr:col>85</xdr:col>
      <xdr:colOff>127000</xdr:colOff>
      <xdr:row>35</xdr:row>
      <xdr:rowOff>160020</xdr:rowOff>
    </xdr:to>
    <xdr:cxnSp macro="">
      <xdr:nvCxnSpPr>
        <xdr:cNvPr id="436" name="直線コネクタ 435"/>
        <xdr:cNvCxnSpPr/>
      </xdr:nvCxnSpPr>
      <xdr:spPr>
        <a:xfrm flipV="1">
          <a:off x="15481300" y="60921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xdr:rowOff>
    </xdr:from>
    <xdr:to>
      <xdr:col>76</xdr:col>
      <xdr:colOff>165100</xdr:colOff>
      <xdr:row>35</xdr:row>
      <xdr:rowOff>115570</xdr:rowOff>
    </xdr:to>
    <xdr:sp macro="" textlink="">
      <xdr:nvSpPr>
        <xdr:cNvPr id="437" name="楕円 436"/>
        <xdr:cNvSpPr/>
      </xdr:nvSpPr>
      <xdr:spPr>
        <a:xfrm>
          <a:off x="14541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64770</xdr:rowOff>
    </xdr:from>
    <xdr:to>
      <xdr:col>81</xdr:col>
      <xdr:colOff>50800</xdr:colOff>
      <xdr:row>35</xdr:row>
      <xdr:rowOff>160020</xdr:rowOff>
    </xdr:to>
    <xdr:cxnSp macro="">
      <xdr:nvCxnSpPr>
        <xdr:cNvPr id="438" name="直線コネクタ 437"/>
        <xdr:cNvCxnSpPr/>
      </xdr:nvCxnSpPr>
      <xdr:spPr>
        <a:xfrm>
          <a:off x="14592300" y="60655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133985</xdr:rowOff>
    </xdr:from>
    <xdr:to>
      <xdr:col>72</xdr:col>
      <xdr:colOff>38100</xdr:colOff>
      <xdr:row>35</xdr:row>
      <xdr:rowOff>64135</xdr:rowOff>
    </xdr:to>
    <xdr:sp macro="" textlink="">
      <xdr:nvSpPr>
        <xdr:cNvPr id="439" name="楕円 438"/>
        <xdr:cNvSpPr/>
      </xdr:nvSpPr>
      <xdr:spPr>
        <a:xfrm>
          <a:off x="136525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13335</xdr:rowOff>
    </xdr:from>
    <xdr:to>
      <xdr:col>76</xdr:col>
      <xdr:colOff>114300</xdr:colOff>
      <xdr:row>35</xdr:row>
      <xdr:rowOff>64770</xdr:rowOff>
    </xdr:to>
    <xdr:cxnSp macro="">
      <xdr:nvCxnSpPr>
        <xdr:cNvPr id="440" name="直線コネクタ 439"/>
        <xdr:cNvCxnSpPr/>
      </xdr:nvCxnSpPr>
      <xdr:spPr>
        <a:xfrm>
          <a:off x="13703300" y="60140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122555</xdr:rowOff>
    </xdr:from>
    <xdr:to>
      <xdr:col>67</xdr:col>
      <xdr:colOff>101600</xdr:colOff>
      <xdr:row>35</xdr:row>
      <xdr:rowOff>52705</xdr:rowOff>
    </xdr:to>
    <xdr:sp macro="" textlink="">
      <xdr:nvSpPr>
        <xdr:cNvPr id="441" name="楕円 440"/>
        <xdr:cNvSpPr/>
      </xdr:nvSpPr>
      <xdr:spPr>
        <a:xfrm>
          <a:off x="12763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1905</xdr:rowOff>
    </xdr:from>
    <xdr:to>
      <xdr:col>71</xdr:col>
      <xdr:colOff>177800</xdr:colOff>
      <xdr:row>35</xdr:row>
      <xdr:rowOff>13335</xdr:rowOff>
    </xdr:to>
    <xdr:cxnSp macro="">
      <xdr:nvCxnSpPr>
        <xdr:cNvPr id="442" name="直線コネクタ 441"/>
        <xdr:cNvCxnSpPr/>
      </xdr:nvCxnSpPr>
      <xdr:spPr>
        <a:xfrm>
          <a:off x="12814300" y="60026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443" name="n_1aveValue【認定こども園・幼稚園・保育所】&#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44" name="n_2aveValue【認定こども園・幼稚園・保育所】&#10;有形固定資産減価償却率"/>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445" name="n_3aveValue【認定こども園・幼稚園・保育所】&#10;有形固定資産減価償却率"/>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446" name="n_4aveValue【認定こども園・幼稚園・保育所】&#10;有形固定資産減価償却率"/>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55897</xdr:rowOff>
    </xdr:from>
    <xdr:ext cx="405111" cy="259045"/>
    <xdr:sp macro="" textlink="">
      <xdr:nvSpPr>
        <xdr:cNvPr id="447" name="n_1mainValue【認定こども園・幼稚園・保育所】&#10;有形固定資産減価償却率"/>
        <xdr:cNvSpPr txBox="1"/>
      </xdr:nvSpPr>
      <xdr:spPr>
        <a:xfrm>
          <a:off x="152660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132097</xdr:rowOff>
    </xdr:from>
    <xdr:ext cx="405111" cy="259045"/>
    <xdr:sp macro="" textlink="">
      <xdr:nvSpPr>
        <xdr:cNvPr id="448" name="n_2mainValue【認定こども園・幼稚園・保育所】&#10;有形固定資産減価償却率"/>
        <xdr:cNvSpPr txBox="1"/>
      </xdr:nvSpPr>
      <xdr:spPr>
        <a:xfrm>
          <a:off x="14389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80662</xdr:rowOff>
    </xdr:from>
    <xdr:ext cx="405111" cy="259045"/>
    <xdr:sp macro="" textlink="">
      <xdr:nvSpPr>
        <xdr:cNvPr id="449" name="n_3mainValue【認定こども園・幼稚園・保育所】&#10;有形固定資産減価償却率"/>
        <xdr:cNvSpPr txBox="1"/>
      </xdr:nvSpPr>
      <xdr:spPr>
        <a:xfrm>
          <a:off x="13500744" y="573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69232</xdr:rowOff>
    </xdr:from>
    <xdr:ext cx="405111" cy="259045"/>
    <xdr:sp macro="" textlink="">
      <xdr:nvSpPr>
        <xdr:cNvPr id="450" name="n_4mainValue【認定こども園・幼稚園・保育所】&#10;有形固定資産減価償却率"/>
        <xdr:cNvSpPr txBox="1"/>
      </xdr:nvSpPr>
      <xdr:spPr>
        <a:xfrm>
          <a:off x="126117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77"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xdr:rowOff>
    </xdr:from>
    <xdr:to>
      <xdr:col>116</xdr:col>
      <xdr:colOff>114300</xdr:colOff>
      <xdr:row>38</xdr:row>
      <xdr:rowOff>104140</xdr:rowOff>
    </xdr:to>
    <xdr:sp macro="" textlink="">
      <xdr:nvSpPr>
        <xdr:cNvPr id="488" name="楕円 487"/>
        <xdr:cNvSpPr/>
      </xdr:nvSpPr>
      <xdr:spPr>
        <a:xfrm>
          <a:off x="22110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25417</xdr:rowOff>
    </xdr:from>
    <xdr:ext cx="469744" cy="259045"/>
    <xdr:sp macro="" textlink="">
      <xdr:nvSpPr>
        <xdr:cNvPr id="489" name="【認定こども園・幼稚園・保育所】&#10;一人当たり面積該当値テキスト"/>
        <xdr:cNvSpPr txBox="1"/>
      </xdr:nvSpPr>
      <xdr:spPr>
        <a:xfrm>
          <a:off x="22199600"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146558</xdr:rowOff>
    </xdr:from>
    <xdr:to>
      <xdr:col>112</xdr:col>
      <xdr:colOff>38100</xdr:colOff>
      <xdr:row>38</xdr:row>
      <xdr:rowOff>76708</xdr:rowOff>
    </xdr:to>
    <xdr:sp macro="" textlink="">
      <xdr:nvSpPr>
        <xdr:cNvPr id="490" name="楕円 489"/>
        <xdr:cNvSpPr/>
      </xdr:nvSpPr>
      <xdr:spPr>
        <a:xfrm>
          <a:off x="21272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25908</xdr:rowOff>
    </xdr:from>
    <xdr:to>
      <xdr:col>116</xdr:col>
      <xdr:colOff>63500</xdr:colOff>
      <xdr:row>38</xdr:row>
      <xdr:rowOff>53340</xdr:rowOff>
    </xdr:to>
    <xdr:cxnSp macro="">
      <xdr:nvCxnSpPr>
        <xdr:cNvPr id="491" name="直線コネクタ 490"/>
        <xdr:cNvCxnSpPr/>
      </xdr:nvCxnSpPr>
      <xdr:spPr>
        <a:xfrm>
          <a:off x="21323300" y="65410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148844</xdr:rowOff>
    </xdr:from>
    <xdr:to>
      <xdr:col>107</xdr:col>
      <xdr:colOff>101600</xdr:colOff>
      <xdr:row>38</xdr:row>
      <xdr:rowOff>78994</xdr:rowOff>
    </xdr:to>
    <xdr:sp macro="" textlink="">
      <xdr:nvSpPr>
        <xdr:cNvPr id="492" name="楕円 491"/>
        <xdr:cNvSpPr/>
      </xdr:nvSpPr>
      <xdr:spPr>
        <a:xfrm>
          <a:off x="20383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25908</xdr:rowOff>
    </xdr:from>
    <xdr:to>
      <xdr:col>111</xdr:col>
      <xdr:colOff>177800</xdr:colOff>
      <xdr:row>38</xdr:row>
      <xdr:rowOff>28194</xdr:rowOff>
    </xdr:to>
    <xdr:cxnSp macro="">
      <xdr:nvCxnSpPr>
        <xdr:cNvPr id="493" name="直線コネクタ 492"/>
        <xdr:cNvCxnSpPr/>
      </xdr:nvCxnSpPr>
      <xdr:spPr>
        <a:xfrm flipV="1">
          <a:off x="20434300" y="65410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94" name="楕円 493"/>
        <xdr:cNvSpPr/>
      </xdr:nvSpPr>
      <xdr:spPr>
        <a:xfrm>
          <a:off x="19494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28194</xdr:rowOff>
    </xdr:from>
    <xdr:to>
      <xdr:col>107</xdr:col>
      <xdr:colOff>50800</xdr:colOff>
      <xdr:row>38</xdr:row>
      <xdr:rowOff>28194</xdr:rowOff>
    </xdr:to>
    <xdr:cxnSp macro="">
      <xdr:nvCxnSpPr>
        <xdr:cNvPr id="495" name="直線コネクタ 494"/>
        <xdr:cNvCxnSpPr/>
      </xdr:nvCxnSpPr>
      <xdr:spPr>
        <a:xfrm>
          <a:off x="19545300" y="6543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87122</xdr:rowOff>
    </xdr:from>
    <xdr:to>
      <xdr:col>98</xdr:col>
      <xdr:colOff>38100</xdr:colOff>
      <xdr:row>38</xdr:row>
      <xdr:rowOff>17272</xdr:rowOff>
    </xdr:to>
    <xdr:sp macro="" textlink="">
      <xdr:nvSpPr>
        <xdr:cNvPr id="496" name="楕円 495"/>
        <xdr:cNvSpPr/>
      </xdr:nvSpPr>
      <xdr:spPr>
        <a:xfrm>
          <a:off x="18605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137922</xdr:rowOff>
    </xdr:from>
    <xdr:to>
      <xdr:col>102</xdr:col>
      <xdr:colOff>114300</xdr:colOff>
      <xdr:row>38</xdr:row>
      <xdr:rowOff>28194</xdr:rowOff>
    </xdr:to>
    <xdr:cxnSp macro="">
      <xdr:nvCxnSpPr>
        <xdr:cNvPr id="497" name="直線コネクタ 496"/>
        <xdr:cNvCxnSpPr/>
      </xdr:nvCxnSpPr>
      <xdr:spPr>
        <a:xfrm>
          <a:off x="18656300" y="648157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8"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499" name="n_2aveValue【認定こども園・幼稚園・保育所】&#10;一人当たり面積"/>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500" name="n_3aveValue【認定こども園・幼稚園・保育所】&#10;一人当たり面積"/>
        <xdr:cNvSpPr txBox="1"/>
      </xdr:nvSpPr>
      <xdr:spPr>
        <a:xfrm>
          <a:off x="19310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22115</xdr:rowOff>
    </xdr:from>
    <xdr:ext cx="469744" cy="259045"/>
    <xdr:sp macro="" textlink="">
      <xdr:nvSpPr>
        <xdr:cNvPr id="501" name="n_4aveValue【認定こども園・幼稚園・保育所】&#10;一人当たり面積"/>
        <xdr:cNvSpPr txBox="1"/>
      </xdr:nvSpPr>
      <xdr:spPr>
        <a:xfrm>
          <a:off x="18421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93235</xdr:rowOff>
    </xdr:from>
    <xdr:ext cx="469744" cy="259045"/>
    <xdr:sp macro="" textlink="">
      <xdr:nvSpPr>
        <xdr:cNvPr id="502" name="n_1mainValue【認定こども園・幼稚園・保育所】&#10;一人当たり面積"/>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503" name="n_2main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504" name="n_3mainValue【認定こども園・幼稚園・保育所】&#10;一人当たり面積"/>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33799</xdr:rowOff>
    </xdr:from>
    <xdr:ext cx="469744" cy="259045"/>
    <xdr:sp macro="" textlink="">
      <xdr:nvSpPr>
        <xdr:cNvPr id="505" name="n_4mainValue【認定こども園・幼稚園・保育所】&#10;一人当たり面積"/>
        <xdr:cNvSpPr txBox="1"/>
      </xdr:nvSpPr>
      <xdr:spPr>
        <a:xfrm>
          <a:off x="18421427"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30" name="直線コネクタ 529"/>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31" name="【学校施設】&#10;有形固定資産減価償却率最小値テキスト"/>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3"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35"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93980</xdr:rowOff>
    </xdr:from>
    <xdr:to>
      <xdr:col>85</xdr:col>
      <xdr:colOff>177800</xdr:colOff>
      <xdr:row>58</xdr:row>
      <xdr:rowOff>24130</xdr:rowOff>
    </xdr:to>
    <xdr:sp macro="" textlink="">
      <xdr:nvSpPr>
        <xdr:cNvPr id="546" name="楕円 545"/>
        <xdr:cNvSpPr/>
      </xdr:nvSpPr>
      <xdr:spPr>
        <a:xfrm>
          <a:off x="16268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116857</xdr:rowOff>
    </xdr:from>
    <xdr:ext cx="405111" cy="259045"/>
    <xdr:sp macro="" textlink="">
      <xdr:nvSpPr>
        <xdr:cNvPr id="547" name="【学校施設】&#10;有形固定資産減価償却率該当値テキスト"/>
        <xdr:cNvSpPr txBox="1"/>
      </xdr:nvSpPr>
      <xdr:spPr>
        <a:xfrm>
          <a:off x="16357600"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33020</xdr:rowOff>
    </xdr:from>
    <xdr:to>
      <xdr:col>81</xdr:col>
      <xdr:colOff>101600</xdr:colOff>
      <xdr:row>57</xdr:row>
      <xdr:rowOff>134620</xdr:rowOff>
    </xdr:to>
    <xdr:sp macro="" textlink="">
      <xdr:nvSpPr>
        <xdr:cNvPr id="548" name="楕円 547"/>
        <xdr:cNvSpPr/>
      </xdr:nvSpPr>
      <xdr:spPr>
        <a:xfrm>
          <a:off x="15430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83820</xdr:rowOff>
    </xdr:from>
    <xdr:to>
      <xdr:col>85</xdr:col>
      <xdr:colOff>127000</xdr:colOff>
      <xdr:row>57</xdr:row>
      <xdr:rowOff>144780</xdr:rowOff>
    </xdr:to>
    <xdr:cxnSp macro="">
      <xdr:nvCxnSpPr>
        <xdr:cNvPr id="549" name="直線コネクタ 548"/>
        <xdr:cNvCxnSpPr/>
      </xdr:nvCxnSpPr>
      <xdr:spPr>
        <a:xfrm>
          <a:off x="15481300" y="98564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52070</xdr:rowOff>
    </xdr:from>
    <xdr:to>
      <xdr:col>76</xdr:col>
      <xdr:colOff>165100</xdr:colOff>
      <xdr:row>57</xdr:row>
      <xdr:rowOff>153670</xdr:rowOff>
    </xdr:to>
    <xdr:sp macro="" textlink="">
      <xdr:nvSpPr>
        <xdr:cNvPr id="550" name="楕円 549"/>
        <xdr:cNvSpPr/>
      </xdr:nvSpPr>
      <xdr:spPr>
        <a:xfrm>
          <a:off x="14541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83820</xdr:rowOff>
    </xdr:from>
    <xdr:to>
      <xdr:col>81</xdr:col>
      <xdr:colOff>50800</xdr:colOff>
      <xdr:row>57</xdr:row>
      <xdr:rowOff>102870</xdr:rowOff>
    </xdr:to>
    <xdr:cxnSp macro="">
      <xdr:nvCxnSpPr>
        <xdr:cNvPr id="551" name="直線コネクタ 550"/>
        <xdr:cNvCxnSpPr/>
      </xdr:nvCxnSpPr>
      <xdr:spPr>
        <a:xfrm flipV="1">
          <a:off x="14592300" y="98564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166370</xdr:rowOff>
    </xdr:from>
    <xdr:to>
      <xdr:col>72</xdr:col>
      <xdr:colOff>38100</xdr:colOff>
      <xdr:row>57</xdr:row>
      <xdr:rowOff>96520</xdr:rowOff>
    </xdr:to>
    <xdr:sp macro="" textlink="">
      <xdr:nvSpPr>
        <xdr:cNvPr id="552" name="楕円 551"/>
        <xdr:cNvSpPr/>
      </xdr:nvSpPr>
      <xdr:spPr>
        <a:xfrm>
          <a:off x="13652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45720</xdr:rowOff>
    </xdr:from>
    <xdr:to>
      <xdr:col>76</xdr:col>
      <xdr:colOff>114300</xdr:colOff>
      <xdr:row>57</xdr:row>
      <xdr:rowOff>102870</xdr:rowOff>
    </xdr:to>
    <xdr:cxnSp macro="">
      <xdr:nvCxnSpPr>
        <xdr:cNvPr id="553" name="直線コネクタ 552"/>
        <xdr:cNvCxnSpPr/>
      </xdr:nvCxnSpPr>
      <xdr:spPr>
        <a:xfrm>
          <a:off x="13703300" y="9818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109220</xdr:rowOff>
    </xdr:from>
    <xdr:to>
      <xdr:col>67</xdr:col>
      <xdr:colOff>101600</xdr:colOff>
      <xdr:row>57</xdr:row>
      <xdr:rowOff>39370</xdr:rowOff>
    </xdr:to>
    <xdr:sp macro="" textlink="">
      <xdr:nvSpPr>
        <xdr:cNvPr id="554" name="楕円 553"/>
        <xdr:cNvSpPr/>
      </xdr:nvSpPr>
      <xdr:spPr>
        <a:xfrm>
          <a:off x="12763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160020</xdr:rowOff>
    </xdr:from>
    <xdr:to>
      <xdr:col>71</xdr:col>
      <xdr:colOff>177800</xdr:colOff>
      <xdr:row>57</xdr:row>
      <xdr:rowOff>45720</xdr:rowOff>
    </xdr:to>
    <xdr:cxnSp macro="">
      <xdr:nvCxnSpPr>
        <xdr:cNvPr id="555" name="直線コネクタ 554"/>
        <xdr:cNvCxnSpPr/>
      </xdr:nvCxnSpPr>
      <xdr:spPr>
        <a:xfrm>
          <a:off x="12814300" y="97612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11447</xdr:rowOff>
    </xdr:from>
    <xdr:ext cx="405111" cy="259045"/>
    <xdr:sp macro="" textlink="">
      <xdr:nvSpPr>
        <xdr:cNvPr id="556" name="n_1aveValue【学校施設】&#10;有形固定資産減価償却率"/>
        <xdr:cNvSpPr txBox="1"/>
      </xdr:nvSpPr>
      <xdr:spPr>
        <a:xfrm>
          <a:off x="152660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557" name="n_2aveValue【学校施設】&#10;有形固定資産減価償却率"/>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58" name="n_3aveValue【学校施設】&#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72407</xdr:rowOff>
    </xdr:from>
    <xdr:ext cx="405111" cy="259045"/>
    <xdr:sp macro="" textlink="">
      <xdr:nvSpPr>
        <xdr:cNvPr id="559" name="n_4aveValue【学校施設】&#10;有形固定資産減価償却率"/>
        <xdr:cNvSpPr txBox="1"/>
      </xdr:nvSpPr>
      <xdr:spPr>
        <a:xfrm>
          <a:off x="12611744"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151147</xdr:rowOff>
    </xdr:from>
    <xdr:ext cx="405111" cy="259045"/>
    <xdr:sp macro="" textlink="">
      <xdr:nvSpPr>
        <xdr:cNvPr id="560" name="n_1mainValue【学校施設】&#10;有形固定資産減価償却率"/>
        <xdr:cNvSpPr txBox="1"/>
      </xdr:nvSpPr>
      <xdr:spPr>
        <a:xfrm>
          <a:off x="152660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170197</xdr:rowOff>
    </xdr:from>
    <xdr:ext cx="405111" cy="259045"/>
    <xdr:sp macro="" textlink="">
      <xdr:nvSpPr>
        <xdr:cNvPr id="561" name="n_2mainValue【学校施設】&#10;有形固定資産減価償却率"/>
        <xdr:cNvSpPr txBox="1"/>
      </xdr:nvSpPr>
      <xdr:spPr>
        <a:xfrm>
          <a:off x="14389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113047</xdr:rowOff>
    </xdr:from>
    <xdr:ext cx="405111" cy="259045"/>
    <xdr:sp macro="" textlink="">
      <xdr:nvSpPr>
        <xdr:cNvPr id="562" name="n_3mainValue【学校施設】&#10;有形固定資産減価償却率"/>
        <xdr:cNvSpPr txBox="1"/>
      </xdr:nvSpPr>
      <xdr:spPr>
        <a:xfrm>
          <a:off x="13500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55897</xdr:rowOff>
    </xdr:from>
    <xdr:ext cx="405111" cy="259045"/>
    <xdr:sp macro="" textlink="">
      <xdr:nvSpPr>
        <xdr:cNvPr id="563" name="n_4mainValue【学校施設】&#10;有形固定資産減価償却率"/>
        <xdr:cNvSpPr txBox="1"/>
      </xdr:nvSpPr>
      <xdr:spPr>
        <a:xfrm>
          <a:off x="12611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5" name="直線コネクタ 584"/>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6"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7" name="直線コネクタ 586"/>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88"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9" name="直線コネクタ 588"/>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77233</xdr:rowOff>
    </xdr:from>
    <xdr:ext cx="469744" cy="259045"/>
    <xdr:sp macro="" textlink="">
      <xdr:nvSpPr>
        <xdr:cNvPr id="590" name="【学校施設】&#10;一人当たり面積平均値テキスト"/>
        <xdr:cNvSpPr txBox="1"/>
      </xdr:nvSpPr>
      <xdr:spPr>
        <a:xfrm>
          <a:off x="22199600" y="100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1" name="フローチャート: 判断 590"/>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2" name="フローチャート: 判断 591"/>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3" name="フローチャート: 判断 592"/>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4" name="フローチャート: 判断 593"/>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5" name="フローチャート: 判断 594"/>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36982</xdr:rowOff>
    </xdr:from>
    <xdr:to>
      <xdr:col>116</xdr:col>
      <xdr:colOff>114300</xdr:colOff>
      <xdr:row>60</xdr:row>
      <xdr:rowOff>138582</xdr:rowOff>
    </xdr:to>
    <xdr:sp macro="" textlink="">
      <xdr:nvSpPr>
        <xdr:cNvPr id="601" name="楕円 600"/>
        <xdr:cNvSpPr/>
      </xdr:nvSpPr>
      <xdr:spPr>
        <a:xfrm>
          <a:off x="22110700" y="1032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15409</xdr:rowOff>
    </xdr:from>
    <xdr:ext cx="469744" cy="259045"/>
    <xdr:sp macro="" textlink="">
      <xdr:nvSpPr>
        <xdr:cNvPr id="602" name="【学校施設】&#10;一人当たり面積該当値テキスト"/>
        <xdr:cNvSpPr txBox="1"/>
      </xdr:nvSpPr>
      <xdr:spPr>
        <a:xfrm>
          <a:off x="22199600" y="1030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37897</xdr:rowOff>
    </xdr:from>
    <xdr:to>
      <xdr:col>112</xdr:col>
      <xdr:colOff>38100</xdr:colOff>
      <xdr:row>60</xdr:row>
      <xdr:rowOff>139497</xdr:rowOff>
    </xdr:to>
    <xdr:sp macro="" textlink="">
      <xdr:nvSpPr>
        <xdr:cNvPr id="603" name="楕円 602"/>
        <xdr:cNvSpPr/>
      </xdr:nvSpPr>
      <xdr:spPr>
        <a:xfrm>
          <a:off x="21272500" y="103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87782</xdr:rowOff>
    </xdr:from>
    <xdr:to>
      <xdr:col>116</xdr:col>
      <xdr:colOff>63500</xdr:colOff>
      <xdr:row>60</xdr:row>
      <xdr:rowOff>88697</xdr:rowOff>
    </xdr:to>
    <xdr:cxnSp macro="">
      <xdr:nvCxnSpPr>
        <xdr:cNvPr id="604" name="直線コネクタ 603"/>
        <xdr:cNvCxnSpPr/>
      </xdr:nvCxnSpPr>
      <xdr:spPr>
        <a:xfrm flipV="1">
          <a:off x="21323300" y="1037478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40183</xdr:rowOff>
    </xdr:from>
    <xdr:to>
      <xdr:col>107</xdr:col>
      <xdr:colOff>101600</xdr:colOff>
      <xdr:row>60</xdr:row>
      <xdr:rowOff>141783</xdr:rowOff>
    </xdr:to>
    <xdr:sp macro="" textlink="">
      <xdr:nvSpPr>
        <xdr:cNvPr id="605" name="楕円 604"/>
        <xdr:cNvSpPr/>
      </xdr:nvSpPr>
      <xdr:spPr>
        <a:xfrm>
          <a:off x="20383500" y="103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88697</xdr:rowOff>
    </xdr:from>
    <xdr:to>
      <xdr:col>111</xdr:col>
      <xdr:colOff>177800</xdr:colOff>
      <xdr:row>60</xdr:row>
      <xdr:rowOff>90983</xdr:rowOff>
    </xdr:to>
    <xdr:cxnSp macro="">
      <xdr:nvCxnSpPr>
        <xdr:cNvPr id="606" name="直線コネクタ 605"/>
        <xdr:cNvCxnSpPr/>
      </xdr:nvCxnSpPr>
      <xdr:spPr>
        <a:xfrm flipV="1">
          <a:off x="20434300" y="1037569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38812</xdr:rowOff>
    </xdr:from>
    <xdr:to>
      <xdr:col>102</xdr:col>
      <xdr:colOff>165100</xdr:colOff>
      <xdr:row>60</xdr:row>
      <xdr:rowOff>140412</xdr:rowOff>
    </xdr:to>
    <xdr:sp macro="" textlink="">
      <xdr:nvSpPr>
        <xdr:cNvPr id="607" name="楕円 606"/>
        <xdr:cNvSpPr/>
      </xdr:nvSpPr>
      <xdr:spPr>
        <a:xfrm>
          <a:off x="19494500" y="103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89612</xdr:rowOff>
    </xdr:from>
    <xdr:to>
      <xdr:col>107</xdr:col>
      <xdr:colOff>50800</xdr:colOff>
      <xdr:row>60</xdr:row>
      <xdr:rowOff>90983</xdr:rowOff>
    </xdr:to>
    <xdr:cxnSp macro="">
      <xdr:nvCxnSpPr>
        <xdr:cNvPr id="608" name="直線コネクタ 607"/>
        <xdr:cNvCxnSpPr/>
      </xdr:nvCxnSpPr>
      <xdr:spPr>
        <a:xfrm>
          <a:off x="19545300" y="1037661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37897</xdr:rowOff>
    </xdr:from>
    <xdr:to>
      <xdr:col>98</xdr:col>
      <xdr:colOff>38100</xdr:colOff>
      <xdr:row>60</xdr:row>
      <xdr:rowOff>139497</xdr:rowOff>
    </xdr:to>
    <xdr:sp macro="" textlink="">
      <xdr:nvSpPr>
        <xdr:cNvPr id="609" name="楕円 608"/>
        <xdr:cNvSpPr/>
      </xdr:nvSpPr>
      <xdr:spPr>
        <a:xfrm>
          <a:off x="18605500" y="103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88697</xdr:rowOff>
    </xdr:from>
    <xdr:to>
      <xdr:col>102</xdr:col>
      <xdr:colOff>114300</xdr:colOff>
      <xdr:row>60</xdr:row>
      <xdr:rowOff>89612</xdr:rowOff>
    </xdr:to>
    <xdr:cxnSp macro="">
      <xdr:nvCxnSpPr>
        <xdr:cNvPr id="610" name="直線コネクタ 609"/>
        <xdr:cNvCxnSpPr/>
      </xdr:nvCxnSpPr>
      <xdr:spPr>
        <a:xfrm>
          <a:off x="18656300" y="1037569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149623</xdr:rowOff>
    </xdr:from>
    <xdr:ext cx="469744" cy="259045"/>
    <xdr:sp macro="" textlink="">
      <xdr:nvSpPr>
        <xdr:cNvPr id="611" name="n_1aveValue【学校施設】&#10;一人当たり面積"/>
        <xdr:cNvSpPr txBox="1"/>
      </xdr:nvSpPr>
      <xdr:spPr>
        <a:xfrm>
          <a:off x="2107572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612" name="n_2aveValue【学校施設】&#10;一人当たり面積"/>
        <xdr:cNvSpPr txBox="1"/>
      </xdr:nvSpPr>
      <xdr:spPr>
        <a:xfrm>
          <a:off x="20199427" y="99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613" name="n_3aveValue【学校施設】&#10;一人当たり面積"/>
        <xdr:cNvSpPr txBox="1"/>
      </xdr:nvSpPr>
      <xdr:spPr>
        <a:xfrm>
          <a:off x="19310427" y="99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614" name="n_4aveValue【学校施設】&#10;一人当たり面積"/>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130624</xdr:rowOff>
    </xdr:from>
    <xdr:ext cx="469744" cy="259045"/>
    <xdr:sp macro="" textlink="">
      <xdr:nvSpPr>
        <xdr:cNvPr id="615" name="n_1mainValue【学校施設】&#10;一人当たり面積"/>
        <xdr:cNvSpPr txBox="1"/>
      </xdr:nvSpPr>
      <xdr:spPr>
        <a:xfrm>
          <a:off x="21075727" y="1041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132910</xdr:rowOff>
    </xdr:from>
    <xdr:ext cx="469744" cy="259045"/>
    <xdr:sp macro="" textlink="">
      <xdr:nvSpPr>
        <xdr:cNvPr id="616" name="n_2mainValue【学校施設】&#10;一人当たり面積"/>
        <xdr:cNvSpPr txBox="1"/>
      </xdr:nvSpPr>
      <xdr:spPr>
        <a:xfrm>
          <a:off x="20199427" y="1041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131539</xdr:rowOff>
    </xdr:from>
    <xdr:ext cx="469744" cy="259045"/>
    <xdr:sp macro="" textlink="">
      <xdr:nvSpPr>
        <xdr:cNvPr id="617" name="n_3mainValue【学校施設】&#10;一人当たり面積"/>
        <xdr:cNvSpPr txBox="1"/>
      </xdr:nvSpPr>
      <xdr:spPr>
        <a:xfrm>
          <a:off x="19310427" y="1041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130624</xdr:rowOff>
    </xdr:from>
    <xdr:ext cx="469744" cy="259045"/>
    <xdr:sp macro="" textlink="">
      <xdr:nvSpPr>
        <xdr:cNvPr id="618" name="n_4mainValue【学校施設】&#10;一人当たり面積"/>
        <xdr:cNvSpPr txBox="1"/>
      </xdr:nvSpPr>
      <xdr:spPr>
        <a:xfrm>
          <a:off x="18421427" y="1041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5" name="テキスト ボックス 6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7" name="テキスト ボックス 6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659" name="直線コネクタ 658"/>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0"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1" name="直線コネクタ 66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662" name="【公民館】&#10;有形固定資産減価償却率最大値テキスト"/>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663" name="直線コネクタ 662"/>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40022</xdr:rowOff>
    </xdr:from>
    <xdr:ext cx="405111" cy="259045"/>
    <xdr:sp macro="" textlink="">
      <xdr:nvSpPr>
        <xdr:cNvPr id="664" name="【公民館】&#10;有形固定資産減価償却率平均値テキスト"/>
        <xdr:cNvSpPr txBox="1"/>
      </xdr:nvSpPr>
      <xdr:spPr>
        <a:xfrm>
          <a:off x="16357600" y="1787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65" name="フローチャート: 判断 664"/>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66" name="フローチャート: 判断 665"/>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667" name="フローチャート: 判断 666"/>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668" name="フローチャート: 判断 667"/>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69" name="フローチャート: 判断 668"/>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84455</xdr:rowOff>
    </xdr:from>
    <xdr:to>
      <xdr:col>85</xdr:col>
      <xdr:colOff>177800</xdr:colOff>
      <xdr:row>103</xdr:row>
      <xdr:rowOff>14605</xdr:rowOff>
    </xdr:to>
    <xdr:sp macro="" textlink="">
      <xdr:nvSpPr>
        <xdr:cNvPr id="675" name="楕円 674"/>
        <xdr:cNvSpPr/>
      </xdr:nvSpPr>
      <xdr:spPr>
        <a:xfrm>
          <a:off x="162687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107332</xdr:rowOff>
    </xdr:from>
    <xdr:ext cx="405111" cy="259045"/>
    <xdr:sp macro="" textlink="">
      <xdr:nvSpPr>
        <xdr:cNvPr id="676" name="【公民館】&#10;有形固定資産減価償却率該当値テキスト"/>
        <xdr:cNvSpPr txBox="1"/>
      </xdr:nvSpPr>
      <xdr:spPr>
        <a:xfrm>
          <a:off x="16357600"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677" name="楕円 676"/>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76200</xdr:rowOff>
    </xdr:from>
    <xdr:to>
      <xdr:col>85</xdr:col>
      <xdr:colOff>127000</xdr:colOff>
      <xdr:row>102</xdr:row>
      <xdr:rowOff>135255</xdr:rowOff>
    </xdr:to>
    <xdr:cxnSp macro="">
      <xdr:nvCxnSpPr>
        <xdr:cNvPr id="678" name="直線コネクタ 677"/>
        <xdr:cNvCxnSpPr/>
      </xdr:nvCxnSpPr>
      <xdr:spPr>
        <a:xfrm>
          <a:off x="15481300" y="1756410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170180</xdr:rowOff>
    </xdr:from>
    <xdr:to>
      <xdr:col>76</xdr:col>
      <xdr:colOff>165100</xdr:colOff>
      <xdr:row>102</xdr:row>
      <xdr:rowOff>100330</xdr:rowOff>
    </xdr:to>
    <xdr:sp macro="" textlink="">
      <xdr:nvSpPr>
        <xdr:cNvPr id="679" name="楕円 678"/>
        <xdr:cNvSpPr/>
      </xdr:nvSpPr>
      <xdr:spPr>
        <a:xfrm>
          <a:off x="14541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49530</xdr:rowOff>
    </xdr:from>
    <xdr:to>
      <xdr:col>81</xdr:col>
      <xdr:colOff>50800</xdr:colOff>
      <xdr:row>102</xdr:row>
      <xdr:rowOff>76200</xdr:rowOff>
    </xdr:to>
    <xdr:cxnSp macro="">
      <xdr:nvCxnSpPr>
        <xdr:cNvPr id="680" name="直線コネクタ 679"/>
        <xdr:cNvCxnSpPr/>
      </xdr:nvCxnSpPr>
      <xdr:spPr>
        <a:xfrm>
          <a:off x="14592300" y="175374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113030</xdr:rowOff>
    </xdr:from>
    <xdr:to>
      <xdr:col>72</xdr:col>
      <xdr:colOff>38100</xdr:colOff>
      <xdr:row>103</xdr:row>
      <xdr:rowOff>43180</xdr:rowOff>
    </xdr:to>
    <xdr:sp macro="" textlink="">
      <xdr:nvSpPr>
        <xdr:cNvPr id="681" name="楕円 680"/>
        <xdr:cNvSpPr/>
      </xdr:nvSpPr>
      <xdr:spPr>
        <a:xfrm>
          <a:off x="13652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49530</xdr:rowOff>
    </xdr:from>
    <xdr:to>
      <xdr:col>76</xdr:col>
      <xdr:colOff>114300</xdr:colOff>
      <xdr:row>102</xdr:row>
      <xdr:rowOff>163830</xdr:rowOff>
    </xdr:to>
    <xdr:cxnSp macro="">
      <xdr:nvCxnSpPr>
        <xdr:cNvPr id="682" name="直線コネクタ 681"/>
        <xdr:cNvCxnSpPr/>
      </xdr:nvCxnSpPr>
      <xdr:spPr>
        <a:xfrm flipV="1">
          <a:off x="13703300" y="175374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97789</xdr:rowOff>
    </xdr:from>
    <xdr:to>
      <xdr:col>67</xdr:col>
      <xdr:colOff>101600</xdr:colOff>
      <xdr:row>103</xdr:row>
      <xdr:rowOff>27939</xdr:rowOff>
    </xdr:to>
    <xdr:sp macro="" textlink="">
      <xdr:nvSpPr>
        <xdr:cNvPr id="683" name="楕円 682"/>
        <xdr:cNvSpPr/>
      </xdr:nvSpPr>
      <xdr:spPr>
        <a:xfrm>
          <a:off x="12763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148589</xdr:rowOff>
    </xdr:from>
    <xdr:to>
      <xdr:col>71</xdr:col>
      <xdr:colOff>177800</xdr:colOff>
      <xdr:row>102</xdr:row>
      <xdr:rowOff>163830</xdr:rowOff>
    </xdr:to>
    <xdr:cxnSp macro="">
      <xdr:nvCxnSpPr>
        <xdr:cNvPr id="684" name="直線コネクタ 683"/>
        <xdr:cNvCxnSpPr/>
      </xdr:nvCxnSpPr>
      <xdr:spPr>
        <a:xfrm>
          <a:off x="12814300" y="176364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685" name="n_1aveValue【公民館】&#10;有形固定資産減価償却率"/>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110507</xdr:rowOff>
    </xdr:from>
    <xdr:ext cx="405111" cy="259045"/>
    <xdr:sp macro="" textlink="">
      <xdr:nvSpPr>
        <xdr:cNvPr id="686" name="n_2aveValue【公民館】&#10;有形固定資産減価償却率"/>
        <xdr:cNvSpPr txBox="1"/>
      </xdr:nvSpPr>
      <xdr:spPr>
        <a:xfrm>
          <a:off x="14389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131463</xdr:rowOff>
    </xdr:from>
    <xdr:ext cx="405111" cy="259045"/>
    <xdr:sp macro="" textlink="">
      <xdr:nvSpPr>
        <xdr:cNvPr id="687" name="n_3aveValue【公民館】&#10;有形固定資産減価償却率"/>
        <xdr:cNvSpPr txBox="1"/>
      </xdr:nvSpPr>
      <xdr:spPr>
        <a:xfrm>
          <a:off x="13500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688"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689" name="n_1mainValue【公民館】&#10;有形固定資産減価償却率"/>
        <xdr:cNvSpPr txBox="1"/>
      </xdr:nvSpPr>
      <xdr:spPr>
        <a:xfrm>
          <a:off x="15266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116857</xdr:rowOff>
    </xdr:from>
    <xdr:ext cx="405111" cy="259045"/>
    <xdr:sp macro="" textlink="">
      <xdr:nvSpPr>
        <xdr:cNvPr id="690" name="n_2mainValue【公民館】&#10;有形固定資産減価償却率"/>
        <xdr:cNvSpPr txBox="1"/>
      </xdr:nvSpPr>
      <xdr:spPr>
        <a:xfrm>
          <a:off x="14389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59707</xdr:rowOff>
    </xdr:from>
    <xdr:ext cx="405111" cy="259045"/>
    <xdr:sp macro="" textlink="">
      <xdr:nvSpPr>
        <xdr:cNvPr id="691" name="n_3mainValue【公民館】&#10;有形固定資産減価償却率"/>
        <xdr:cNvSpPr txBox="1"/>
      </xdr:nvSpPr>
      <xdr:spPr>
        <a:xfrm>
          <a:off x="13500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44466</xdr:rowOff>
    </xdr:from>
    <xdr:ext cx="405111" cy="259045"/>
    <xdr:sp macro="" textlink="">
      <xdr:nvSpPr>
        <xdr:cNvPr id="692" name="n_4mainValue【公民館】&#10;有形固定資産減価償却率"/>
        <xdr:cNvSpPr txBox="1"/>
      </xdr:nvSpPr>
      <xdr:spPr>
        <a:xfrm>
          <a:off x="126117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718" name="直線コネクタ 717"/>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719" name="【公民館】&#10;一人当たり面積最小値テキスト"/>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720" name="直線コネクタ 719"/>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721"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722" name="直線コネクタ 721"/>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23"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4" name="フローチャート: 判断 723"/>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725" name="フローチャート: 判断 724"/>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26" name="フローチャート: 判断 725"/>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727" name="フローチャート: 判断 726"/>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28" name="フローチャート: 判断 727"/>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34" name="楕円 733"/>
        <xdr:cNvSpPr/>
      </xdr:nvSpPr>
      <xdr:spPr>
        <a:xfrm>
          <a:off x="22110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33219</xdr:rowOff>
    </xdr:from>
    <xdr:ext cx="469744" cy="259045"/>
    <xdr:sp macro="" textlink="">
      <xdr:nvSpPr>
        <xdr:cNvPr id="735" name="【公民館】&#10;一人当たり面積該当値テキスト"/>
        <xdr:cNvSpPr txBox="1"/>
      </xdr:nvSpPr>
      <xdr:spPr>
        <a:xfrm>
          <a:off x="22199600"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54792</xdr:rowOff>
    </xdr:from>
    <xdr:to>
      <xdr:col>112</xdr:col>
      <xdr:colOff>38100</xdr:colOff>
      <xdr:row>106</xdr:row>
      <xdr:rowOff>156392</xdr:rowOff>
    </xdr:to>
    <xdr:sp macro="" textlink="">
      <xdr:nvSpPr>
        <xdr:cNvPr id="736" name="楕円 735"/>
        <xdr:cNvSpPr/>
      </xdr:nvSpPr>
      <xdr:spPr>
        <a:xfrm>
          <a:off x="2127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105592</xdr:rowOff>
    </xdr:from>
    <xdr:to>
      <xdr:col>116</xdr:col>
      <xdr:colOff>63500</xdr:colOff>
      <xdr:row>106</xdr:row>
      <xdr:rowOff>105592</xdr:rowOff>
    </xdr:to>
    <xdr:cxnSp macro="">
      <xdr:nvCxnSpPr>
        <xdr:cNvPr id="737" name="直線コネクタ 736"/>
        <xdr:cNvCxnSpPr/>
      </xdr:nvCxnSpPr>
      <xdr:spPr>
        <a:xfrm>
          <a:off x="21323300" y="18279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54792</xdr:rowOff>
    </xdr:from>
    <xdr:to>
      <xdr:col>107</xdr:col>
      <xdr:colOff>101600</xdr:colOff>
      <xdr:row>106</xdr:row>
      <xdr:rowOff>156392</xdr:rowOff>
    </xdr:to>
    <xdr:sp macro="" textlink="">
      <xdr:nvSpPr>
        <xdr:cNvPr id="738" name="楕円 737"/>
        <xdr:cNvSpPr/>
      </xdr:nvSpPr>
      <xdr:spPr>
        <a:xfrm>
          <a:off x="20383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105592</xdr:rowOff>
    </xdr:from>
    <xdr:to>
      <xdr:col>111</xdr:col>
      <xdr:colOff>177800</xdr:colOff>
      <xdr:row>106</xdr:row>
      <xdr:rowOff>105592</xdr:rowOff>
    </xdr:to>
    <xdr:cxnSp macro="">
      <xdr:nvCxnSpPr>
        <xdr:cNvPr id="739" name="直線コネクタ 738"/>
        <xdr:cNvCxnSpPr/>
      </xdr:nvCxnSpPr>
      <xdr:spPr>
        <a:xfrm>
          <a:off x="20434300" y="18279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97245</xdr:rowOff>
    </xdr:from>
    <xdr:to>
      <xdr:col>102</xdr:col>
      <xdr:colOff>165100</xdr:colOff>
      <xdr:row>107</xdr:row>
      <xdr:rowOff>27395</xdr:rowOff>
    </xdr:to>
    <xdr:sp macro="" textlink="">
      <xdr:nvSpPr>
        <xdr:cNvPr id="740" name="楕円 739"/>
        <xdr:cNvSpPr/>
      </xdr:nvSpPr>
      <xdr:spPr>
        <a:xfrm>
          <a:off x="19494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105592</xdr:rowOff>
    </xdr:from>
    <xdr:to>
      <xdr:col>107</xdr:col>
      <xdr:colOff>50800</xdr:colOff>
      <xdr:row>106</xdr:row>
      <xdr:rowOff>148045</xdr:rowOff>
    </xdr:to>
    <xdr:cxnSp macro="">
      <xdr:nvCxnSpPr>
        <xdr:cNvPr id="741" name="直線コネクタ 740"/>
        <xdr:cNvCxnSpPr/>
      </xdr:nvCxnSpPr>
      <xdr:spPr>
        <a:xfrm flipV="1">
          <a:off x="19545300" y="1827929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98879</xdr:rowOff>
    </xdr:from>
    <xdr:to>
      <xdr:col>98</xdr:col>
      <xdr:colOff>38100</xdr:colOff>
      <xdr:row>108</xdr:row>
      <xdr:rowOff>29029</xdr:rowOff>
    </xdr:to>
    <xdr:sp macro="" textlink="">
      <xdr:nvSpPr>
        <xdr:cNvPr id="742" name="楕円 741"/>
        <xdr:cNvSpPr/>
      </xdr:nvSpPr>
      <xdr:spPr>
        <a:xfrm>
          <a:off x="18605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148045</xdr:rowOff>
    </xdr:from>
    <xdr:to>
      <xdr:col>102</xdr:col>
      <xdr:colOff>114300</xdr:colOff>
      <xdr:row>107</xdr:row>
      <xdr:rowOff>149679</xdr:rowOff>
    </xdr:to>
    <xdr:cxnSp macro="">
      <xdr:nvCxnSpPr>
        <xdr:cNvPr id="743" name="直線コネクタ 742"/>
        <xdr:cNvCxnSpPr/>
      </xdr:nvCxnSpPr>
      <xdr:spPr>
        <a:xfrm flipV="1">
          <a:off x="18656300" y="18321745"/>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744" name="n_1aveValue【公民館】&#10;一人当たり面積"/>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745" name="n_2aveValue【公民館】&#10;一人当たり面積"/>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746" name="n_3aveValue【公民館】&#10;一人当たり面積"/>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747" name="n_4aveValue【公民館】&#10;一人当たり面積"/>
        <xdr:cNvSpPr txBox="1"/>
      </xdr:nvSpPr>
      <xdr:spPr>
        <a:xfrm>
          <a:off x="18421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147519</xdr:rowOff>
    </xdr:from>
    <xdr:ext cx="469744" cy="259045"/>
    <xdr:sp macro="" textlink="">
      <xdr:nvSpPr>
        <xdr:cNvPr id="748" name="n_1mainValue【公民館】&#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749" name="n_2mainValue【公民館】&#10;一人当たり面積"/>
        <xdr:cNvSpPr txBox="1"/>
      </xdr:nvSpPr>
      <xdr:spPr>
        <a:xfrm>
          <a:off x="20199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18522</xdr:rowOff>
    </xdr:from>
    <xdr:ext cx="469744" cy="259045"/>
    <xdr:sp macro="" textlink="">
      <xdr:nvSpPr>
        <xdr:cNvPr id="750" name="n_3mainValue【公民館】&#10;一人当たり面積"/>
        <xdr:cNvSpPr txBox="1"/>
      </xdr:nvSpPr>
      <xdr:spPr>
        <a:xfrm>
          <a:off x="193104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20156</xdr:rowOff>
    </xdr:from>
    <xdr:ext cx="469744" cy="259045"/>
    <xdr:sp macro="" textlink="">
      <xdr:nvSpPr>
        <xdr:cNvPr id="751" name="n_4mainValue【公民館】&#10;一人当たり面積"/>
        <xdr:cNvSpPr txBox="1"/>
      </xdr:nvSpPr>
      <xdr:spPr>
        <a:xfrm>
          <a:off x="18421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ほとんどの類型において団体平均を下回っているものの、橋りょう（当町にはトンネルは該当なし）については、類似団体平均を大きく上回っている。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当町には橋りょうはおよそ</a:t>
          </a:r>
          <a:r>
            <a:rPr kumimoji="1" lang="en-US" altLang="ja-JP" sz="1100" b="0" i="0" u="none" strike="noStrike" kern="0" cap="none" spc="0" normalizeH="0" baseline="0" noProof="0">
              <a:ln>
                <a:noFill/>
              </a:ln>
              <a:solidFill>
                <a:prstClr val="black"/>
              </a:solidFill>
              <a:effectLst/>
              <a:uLnTx/>
              <a:uFillTx/>
              <a:latin typeface="+mn-lt"/>
              <a:ea typeface="+mn-ea"/>
              <a:cs typeface="+mn-cs"/>
            </a:rPr>
            <a:t>400</a:t>
          </a:r>
          <a:r>
            <a:rPr kumimoji="1" lang="ja-JP" altLang="ja-JP" sz="1100" b="0" i="0" u="none" strike="noStrike" kern="0" cap="none" spc="0" normalizeH="0" baseline="0" noProof="0">
              <a:ln>
                <a:noFill/>
              </a:ln>
              <a:solidFill>
                <a:prstClr val="black"/>
              </a:solidFill>
              <a:effectLst/>
              <a:uLnTx/>
              <a:uFillTx/>
              <a:latin typeface="+mn-lt"/>
              <a:ea typeface="+mn-ea"/>
              <a:cs typeface="+mn-cs"/>
            </a:rPr>
            <a:t>橋存在し、このうち約</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割の橋りょうが架橋から約</a:t>
          </a:r>
          <a:r>
            <a:rPr kumimoji="1" lang="en-US" altLang="ja-JP" sz="1100" b="0" i="0" u="none" strike="noStrike" kern="0" cap="none" spc="0" normalizeH="0" baseline="0" noProof="0">
              <a:ln>
                <a:noFill/>
              </a:ln>
              <a:solidFill>
                <a:prstClr val="black"/>
              </a:solidFill>
              <a:effectLst/>
              <a:uLnTx/>
              <a:uFillTx/>
              <a:latin typeface="+mn-lt"/>
              <a:ea typeface="+mn-ea"/>
              <a:cs typeface="+mn-cs"/>
            </a:rPr>
            <a:t>50</a:t>
          </a:r>
          <a:r>
            <a:rPr kumimoji="1" lang="ja-JP" altLang="ja-JP" sz="1100" b="0" i="0" u="none" strike="noStrike" kern="0" cap="none" spc="0" normalizeH="0" baseline="0" noProof="0">
              <a:ln>
                <a:noFill/>
              </a:ln>
              <a:solidFill>
                <a:prstClr val="black"/>
              </a:solidFill>
              <a:effectLst/>
              <a:uLnTx/>
              <a:uFillTx/>
              <a:latin typeface="+mn-lt"/>
              <a:ea typeface="+mn-ea"/>
              <a:cs typeface="+mn-cs"/>
            </a:rPr>
            <a:t>年以上経過していることが要因となっている。また、幹線道路や生活道路に架かる重要な橋りょうにおいても老朽化が進んでおり、これら施設の計画的な修繕が急務となっている。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このため、橋りょう長寿命化修繕計画に基づき、緊急な修繕を要する損傷、劣化等が見受けられる橋を計画的に修繕することにより、今後の維持管理費用の減少を見込んでいる。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
40,630
107.01
18,425,452
17,645,280
453,367
9,167,586
10,533,501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3"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40096</xdr:rowOff>
    </xdr:from>
    <xdr:to>
      <xdr:col>24</xdr:col>
      <xdr:colOff>114300</xdr:colOff>
      <xdr:row>35</xdr:row>
      <xdr:rowOff>141696</xdr:rowOff>
    </xdr:to>
    <xdr:sp macro="" textlink="">
      <xdr:nvSpPr>
        <xdr:cNvPr id="74" name="楕円 73"/>
        <xdr:cNvSpPr/>
      </xdr:nvSpPr>
      <xdr:spPr>
        <a:xfrm>
          <a:off x="45847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62973</xdr:rowOff>
    </xdr:from>
    <xdr:ext cx="405111" cy="259045"/>
    <xdr:sp macro="" textlink="">
      <xdr:nvSpPr>
        <xdr:cNvPr id="75" name="【図書館】&#10;有形固定資産減価償却率該当値テキスト"/>
        <xdr:cNvSpPr txBox="1"/>
      </xdr:nvSpPr>
      <xdr:spPr>
        <a:xfrm>
          <a:off x="4673600" y="589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7439</xdr:rowOff>
    </xdr:from>
    <xdr:to>
      <xdr:col>20</xdr:col>
      <xdr:colOff>38100</xdr:colOff>
      <xdr:row>35</xdr:row>
      <xdr:rowOff>109039</xdr:rowOff>
    </xdr:to>
    <xdr:sp macro="" textlink="">
      <xdr:nvSpPr>
        <xdr:cNvPr id="76" name="楕円 75"/>
        <xdr:cNvSpPr/>
      </xdr:nvSpPr>
      <xdr:spPr>
        <a:xfrm>
          <a:off x="3746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58239</xdr:rowOff>
    </xdr:from>
    <xdr:to>
      <xdr:col>24</xdr:col>
      <xdr:colOff>63500</xdr:colOff>
      <xdr:row>35</xdr:row>
      <xdr:rowOff>90896</xdr:rowOff>
    </xdr:to>
    <xdr:cxnSp macro="">
      <xdr:nvCxnSpPr>
        <xdr:cNvPr id="77" name="直線コネクタ 76"/>
        <xdr:cNvCxnSpPr/>
      </xdr:nvCxnSpPr>
      <xdr:spPr>
        <a:xfrm>
          <a:off x="3797300" y="605898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146231</xdr:rowOff>
    </xdr:from>
    <xdr:to>
      <xdr:col>15</xdr:col>
      <xdr:colOff>101600</xdr:colOff>
      <xdr:row>35</xdr:row>
      <xdr:rowOff>76381</xdr:rowOff>
    </xdr:to>
    <xdr:sp macro="" textlink="">
      <xdr:nvSpPr>
        <xdr:cNvPr id="78" name="楕円 77"/>
        <xdr:cNvSpPr/>
      </xdr:nvSpPr>
      <xdr:spPr>
        <a:xfrm>
          <a:off x="2857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25581</xdr:rowOff>
    </xdr:from>
    <xdr:to>
      <xdr:col>19</xdr:col>
      <xdr:colOff>177800</xdr:colOff>
      <xdr:row>35</xdr:row>
      <xdr:rowOff>58239</xdr:rowOff>
    </xdr:to>
    <xdr:cxnSp macro="">
      <xdr:nvCxnSpPr>
        <xdr:cNvPr id="79" name="直線コネクタ 78"/>
        <xdr:cNvCxnSpPr/>
      </xdr:nvCxnSpPr>
      <xdr:spPr>
        <a:xfrm>
          <a:off x="2908300" y="602633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113574</xdr:rowOff>
    </xdr:from>
    <xdr:to>
      <xdr:col>10</xdr:col>
      <xdr:colOff>165100</xdr:colOff>
      <xdr:row>35</xdr:row>
      <xdr:rowOff>43724</xdr:rowOff>
    </xdr:to>
    <xdr:sp macro="" textlink="">
      <xdr:nvSpPr>
        <xdr:cNvPr id="80" name="楕円 79"/>
        <xdr:cNvSpPr/>
      </xdr:nvSpPr>
      <xdr:spPr>
        <a:xfrm>
          <a:off x="1968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164374</xdr:rowOff>
    </xdr:from>
    <xdr:to>
      <xdr:col>15</xdr:col>
      <xdr:colOff>50800</xdr:colOff>
      <xdr:row>35</xdr:row>
      <xdr:rowOff>25581</xdr:rowOff>
    </xdr:to>
    <xdr:cxnSp macro="">
      <xdr:nvCxnSpPr>
        <xdr:cNvPr id="81" name="直線コネクタ 80"/>
        <xdr:cNvCxnSpPr/>
      </xdr:nvCxnSpPr>
      <xdr:spPr>
        <a:xfrm>
          <a:off x="2019300" y="59936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79284</xdr:rowOff>
    </xdr:from>
    <xdr:to>
      <xdr:col>6</xdr:col>
      <xdr:colOff>38100</xdr:colOff>
      <xdr:row>35</xdr:row>
      <xdr:rowOff>9434</xdr:rowOff>
    </xdr:to>
    <xdr:sp macro="" textlink="">
      <xdr:nvSpPr>
        <xdr:cNvPr id="82" name="楕円 81"/>
        <xdr:cNvSpPr/>
      </xdr:nvSpPr>
      <xdr:spPr>
        <a:xfrm>
          <a:off x="10795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130084</xdr:rowOff>
    </xdr:from>
    <xdr:to>
      <xdr:col>10</xdr:col>
      <xdr:colOff>114300</xdr:colOff>
      <xdr:row>34</xdr:row>
      <xdr:rowOff>164374</xdr:rowOff>
    </xdr:to>
    <xdr:cxnSp macro="">
      <xdr:nvCxnSpPr>
        <xdr:cNvPr id="83" name="直線コネクタ 82"/>
        <xdr:cNvCxnSpPr/>
      </xdr:nvCxnSpPr>
      <xdr:spPr>
        <a:xfrm>
          <a:off x="1130300" y="59593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25054</xdr:rowOff>
    </xdr:from>
    <xdr:ext cx="405111" cy="259045"/>
    <xdr:sp macro="" textlink="">
      <xdr:nvSpPr>
        <xdr:cNvPr id="84" name="n_1aveValue【図書館】&#10;有形固定資産減価償却率"/>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5" name="n_2aveValue【図書館】&#10;有形固定資産減価償却率"/>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6" name="n_3ave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157315</xdr:rowOff>
    </xdr:from>
    <xdr:ext cx="405111" cy="259045"/>
    <xdr:sp macro="" textlink="">
      <xdr:nvSpPr>
        <xdr:cNvPr id="87" name="n_4aveValue【図書館】&#10;有形固定資産減価償却率"/>
        <xdr:cNvSpPr txBox="1"/>
      </xdr:nvSpPr>
      <xdr:spPr>
        <a:xfrm>
          <a:off x="927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125566</xdr:rowOff>
    </xdr:from>
    <xdr:ext cx="405111" cy="259045"/>
    <xdr:sp macro="" textlink="">
      <xdr:nvSpPr>
        <xdr:cNvPr id="88" name="n_1mainValue【図書館】&#10;有形固定資産減価償却率"/>
        <xdr:cNvSpPr txBox="1"/>
      </xdr:nvSpPr>
      <xdr:spPr>
        <a:xfrm>
          <a:off x="35820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92908</xdr:rowOff>
    </xdr:from>
    <xdr:ext cx="405111" cy="259045"/>
    <xdr:sp macro="" textlink="">
      <xdr:nvSpPr>
        <xdr:cNvPr id="89" name="n_2mainValue【図書館】&#10;有形固定資産減価償却率"/>
        <xdr:cNvSpPr txBox="1"/>
      </xdr:nvSpPr>
      <xdr:spPr>
        <a:xfrm>
          <a:off x="2705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60251</xdr:rowOff>
    </xdr:from>
    <xdr:ext cx="405111" cy="259045"/>
    <xdr:sp macro="" textlink="">
      <xdr:nvSpPr>
        <xdr:cNvPr id="90" name="n_3mainValue【図書館】&#10;有形固定資産減価償却率"/>
        <xdr:cNvSpPr txBox="1"/>
      </xdr:nvSpPr>
      <xdr:spPr>
        <a:xfrm>
          <a:off x="18167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25961</xdr:rowOff>
    </xdr:from>
    <xdr:ext cx="405111" cy="259045"/>
    <xdr:sp macro="" textlink="">
      <xdr:nvSpPr>
        <xdr:cNvPr id="91" name="n_4mainValue【図書館】&#10;有形固定資産減価償却率"/>
        <xdr:cNvSpPr txBox="1"/>
      </xdr:nvSpPr>
      <xdr:spPr>
        <a:xfrm>
          <a:off x="927744" y="568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6367</xdr:rowOff>
    </xdr:from>
    <xdr:ext cx="469744" cy="259045"/>
    <xdr:sp macro="" textlink="">
      <xdr:nvSpPr>
        <xdr:cNvPr id="120" name="【図書館】&#10;一人当たり面積平均値テキスト"/>
        <xdr:cNvSpPr txBox="1"/>
      </xdr:nvSpPr>
      <xdr:spPr>
        <a:xfrm>
          <a:off x="10515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31" name="楕円 130"/>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32" name="【図書館】&#10;一人当たり面積該当値テキスト"/>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52070</xdr:rowOff>
    </xdr:from>
    <xdr:to>
      <xdr:col>50</xdr:col>
      <xdr:colOff>165100</xdr:colOff>
      <xdr:row>39</xdr:row>
      <xdr:rowOff>153670</xdr:rowOff>
    </xdr:to>
    <xdr:sp macro="" textlink="">
      <xdr:nvSpPr>
        <xdr:cNvPr id="133" name="楕円 132"/>
        <xdr:cNvSpPr/>
      </xdr:nvSpPr>
      <xdr:spPr>
        <a:xfrm>
          <a:off x="9588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102870</xdr:rowOff>
    </xdr:to>
    <xdr:cxnSp macro="">
      <xdr:nvCxnSpPr>
        <xdr:cNvPr id="134" name="直線コネクタ 133"/>
        <xdr:cNvCxnSpPr/>
      </xdr:nvCxnSpPr>
      <xdr:spPr>
        <a:xfrm flipV="1">
          <a:off x="9639300" y="6751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52070</xdr:rowOff>
    </xdr:from>
    <xdr:to>
      <xdr:col>46</xdr:col>
      <xdr:colOff>38100</xdr:colOff>
      <xdr:row>39</xdr:row>
      <xdr:rowOff>153670</xdr:rowOff>
    </xdr:to>
    <xdr:sp macro="" textlink="">
      <xdr:nvSpPr>
        <xdr:cNvPr id="135" name="楕円 134"/>
        <xdr:cNvSpPr/>
      </xdr:nvSpPr>
      <xdr:spPr>
        <a:xfrm>
          <a:off x="8699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102870</xdr:rowOff>
    </xdr:from>
    <xdr:to>
      <xdr:col>50</xdr:col>
      <xdr:colOff>114300</xdr:colOff>
      <xdr:row>39</xdr:row>
      <xdr:rowOff>102870</xdr:rowOff>
    </xdr:to>
    <xdr:cxnSp macro="">
      <xdr:nvCxnSpPr>
        <xdr:cNvPr id="136" name="直線コネクタ 135"/>
        <xdr:cNvCxnSpPr/>
      </xdr:nvCxnSpPr>
      <xdr:spPr>
        <a:xfrm>
          <a:off x="8750300" y="678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52070</xdr:rowOff>
    </xdr:from>
    <xdr:to>
      <xdr:col>41</xdr:col>
      <xdr:colOff>101600</xdr:colOff>
      <xdr:row>39</xdr:row>
      <xdr:rowOff>153670</xdr:rowOff>
    </xdr:to>
    <xdr:sp macro="" textlink="">
      <xdr:nvSpPr>
        <xdr:cNvPr id="137" name="楕円 136"/>
        <xdr:cNvSpPr/>
      </xdr:nvSpPr>
      <xdr:spPr>
        <a:xfrm>
          <a:off x="781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102870</xdr:rowOff>
    </xdr:from>
    <xdr:to>
      <xdr:col>45</xdr:col>
      <xdr:colOff>177800</xdr:colOff>
      <xdr:row>39</xdr:row>
      <xdr:rowOff>102870</xdr:rowOff>
    </xdr:to>
    <xdr:cxnSp macro="">
      <xdr:nvCxnSpPr>
        <xdr:cNvPr id="138" name="直線コネクタ 137"/>
        <xdr:cNvCxnSpPr/>
      </xdr:nvCxnSpPr>
      <xdr:spPr>
        <a:xfrm>
          <a:off x="7861300" y="678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21590</xdr:rowOff>
    </xdr:from>
    <xdr:to>
      <xdr:col>36</xdr:col>
      <xdr:colOff>165100</xdr:colOff>
      <xdr:row>39</xdr:row>
      <xdr:rowOff>123190</xdr:rowOff>
    </xdr:to>
    <xdr:sp macro="" textlink="">
      <xdr:nvSpPr>
        <xdr:cNvPr id="139" name="楕円 138"/>
        <xdr:cNvSpPr/>
      </xdr:nvSpPr>
      <xdr:spPr>
        <a:xfrm>
          <a:off x="6921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72390</xdr:rowOff>
    </xdr:from>
    <xdr:to>
      <xdr:col>41</xdr:col>
      <xdr:colOff>50800</xdr:colOff>
      <xdr:row>39</xdr:row>
      <xdr:rowOff>102870</xdr:rowOff>
    </xdr:to>
    <xdr:cxnSp macro="">
      <xdr:nvCxnSpPr>
        <xdr:cNvPr id="140" name="直線コネクタ 139"/>
        <xdr:cNvCxnSpPr/>
      </xdr:nvCxnSpPr>
      <xdr:spPr>
        <a:xfrm>
          <a:off x="6972300" y="6758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42" name="n_2aveValue【図書館】&#10;一人当たり面積"/>
        <xdr:cNvSpPr txBox="1"/>
      </xdr:nvSpPr>
      <xdr:spPr>
        <a:xfrm>
          <a:off x="8515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3"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121937</xdr:rowOff>
    </xdr:from>
    <xdr:ext cx="469744" cy="259045"/>
    <xdr:sp macro="" textlink="">
      <xdr:nvSpPr>
        <xdr:cNvPr id="144" name="n_4aveValue【図書館】&#10;一人当たり面積"/>
        <xdr:cNvSpPr txBox="1"/>
      </xdr:nvSpPr>
      <xdr:spPr>
        <a:xfrm>
          <a:off x="6737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144797</xdr:rowOff>
    </xdr:from>
    <xdr:ext cx="469744" cy="259045"/>
    <xdr:sp macro="" textlink="">
      <xdr:nvSpPr>
        <xdr:cNvPr id="145" name="n_1main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144797</xdr:rowOff>
    </xdr:from>
    <xdr:ext cx="469744" cy="259045"/>
    <xdr:sp macro="" textlink="">
      <xdr:nvSpPr>
        <xdr:cNvPr id="146" name="n_2mainValue【図書館】&#10;一人当たり面積"/>
        <xdr:cNvSpPr txBox="1"/>
      </xdr:nvSpPr>
      <xdr:spPr>
        <a:xfrm>
          <a:off x="8515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144797</xdr:rowOff>
    </xdr:from>
    <xdr:ext cx="469744" cy="259045"/>
    <xdr:sp macro="" textlink="">
      <xdr:nvSpPr>
        <xdr:cNvPr id="147" name="n_3mainValue【図書館】&#10;一人当たり面積"/>
        <xdr:cNvSpPr txBox="1"/>
      </xdr:nvSpPr>
      <xdr:spPr>
        <a:xfrm>
          <a:off x="7626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139717</xdr:rowOff>
    </xdr:from>
    <xdr:ext cx="469744" cy="259045"/>
    <xdr:sp macro="" textlink="">
      <xdr:nvSpPr>
        <xdr:cNvPr id="148" name="n_4mainValue【図書館】&#10;一人当たり面積"/>
        <xdr:cNvSpPr txBox="1"/>
      </xdr:nvSpPr>
      <xdr:spPr>
        <a:xfrm>
          <a:off x="6737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76"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47498</xdr:rowOff>
    </xdr:from>
    <xdr:to>
      <xdr:col>24</xdr:col>
      <xdr:colOff>114300</xdr:colOff>
      <xdr:row>60</xdr:row>
      <xdr:rowOff>149098</xdr:rowOff>
    </xdr:to>
    <xdr:sp macro="" textlink="">
      <xdr:nvSpPr>
        <xdr:cNvPr id="187" name="楕円 186"/>
        <xdr:cNvSpPr/>
      </xdr:nvSpPr>
      <xdr:spPr>
        <a:xfrm>
          <a:off x="45847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25925</xdr:rowOff>
    </xdr:from>
    <xdr:ext cx="405111" cy="259045"/>
    <xdr:sp macro="" textlink="">
      <xdr:nvSpPr>
        <xdr:cNvPr id="188" name="【体育館・プール】&#10;有形固定資産減価償却率該当値テキスト"/>
        <xdr:cNvSpPr txBox="1"/>
      </xdr:nvSpPr>
      <xdr:spPr>
        <a:xfrm>
          <a:off x="4673600"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xdr:rowOff>
    </xdr:from>
    <xdr:to>
      <xdr:col>20</xdr:col>
      <xdr:colOff>38100</xdr:colOff>
      <xdr:row>60</xdr:row>
      <xdr:rowOff>117094</xdr:rowOff>
    </xdr:to>
    <xdr:sp macro="" textlink="">
      <xdr:nvSpPr>
        <xdr:cNvPr id="189" name="楕円 188"/>
        <xdr:cNvSpPr/>
      </xdr:nvSpPr>
      <xdr:spPr>
        <a:xfrm>
          <a:off x="3746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66294</xdr:rowOff>
    </xdr:from>
    <xdr:to>
      <xdr:col>24</xdr:col>
      <xdr:colOff>63500</xdr:colOff>
      <xdr:row>60</xdr:row>
      <xdr:rowOff>98298</xdr:rowOff>
    </xdr:to>
    <xdr:cxnSp macro="">
      <xdr:nvCxnSpPr>
        <xdr:cNvPr id="190" name="直線コネクタ 189"/>
        <xdr:cNvCxnSpPr/>
      </xdr:nvCxnSpPr>
      <xdr:spPr>
        <a:xfrm>
          <a:off x="3797300" y="1035329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170942</xdr:rowOff>
    </xdr:from>
    <xdr:to>
      <xdr:col>15</xdr:col>
      <xdr:colOff>101600</xdr:colOff>
      <xdr:row>60</xdr:row>
      <xdr:rowOff>101092</xdr:rowOff>
    </xdr:to>
    <xdr:sp macro="" textlink="">
      <xdr:nvSpPr>
        <xdr:cNvPr id="191" name="楕円 190"/>
        <xdr:cNvSpPr/>
      </xdr:nvSpPr>
      <xdr:spPr>
        <a:xfrm>
          <a:off x="2857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50292</xdr:rowOff>
    </xdr:from>
    <xdr:to>
      <xdr:col>19</xdr:col>
      <xdr:colOff>177800</xdr:colOff>
      <xdr:row>60</xdr:row>
      <xdr:rowOff>66294</xdr:rowOff>
    </xdr:to>
    <xdr:cxnSp macro="">
      <xdr:nvCxnSpPr>
        <xdr:cNvPr id="192" name="直線コネクタ 191"/>
        <xdr:cNvCxnSpPr/>
      </xdr:nvCxnSpPr>
      <xdr:spPr>
        <a:xfrm>
          <a:off x="2908300" y="1033729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122936</xdr:rowOff>
    </xdr:from>
    <xdr:to>
      <xdr:col>10</xdr:col>
      <xdr:colOff>165100</xdr:colOff>
      <xdr:row>60</xdr:row>
      <xdr:rowOff>53086</xdr:rowOff>
    </xdr:to>
    <xdr:sp macro="" textlink="">
      <xdr:nvSpPr>
        <xdr:cNvPr id="193" name="楕円 192"/>
        <xdr:cNvSpPr/>
      </xdr:nvSpPr>
      <xdr:spPr>
        <a:xfrm>
          <a:off x="19685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2286</xdr:rowOff>
    </xdr:from>
    <xdr:to>
      <xdr:col>15</xdr:col>
      <xdr:colOff>50800</xdr:colOff>
      <xdr:row>60</xdr:row>
      <xdr:rowOff>50292</xdr:rowOff>
    </xdr:to>
    <xdr:cxnSp macro="">
      <xdr:nvCxnSpPr>
        <xdr:cNvPr id="194" name="直線コネクタ 193"/>
        <xdr:cNvCxnSpPr/>
      </xdr:nvCxnSpPr>
      <xdr:spPr>
        <a:xfrm>
          <a:off x="2019300" y="1028928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72644</xdr:rowOff>
    </xdr:from>
    <xdr:to>
      <xdr:col>6</xdr:col>
      <xdr:colOff>38100</xdr:colOff>
      <xdr:row>60</xdr:row>
      <xdr:rowOff>2794</xdr:rowOff>
    </xdr:to>
    <xdr:sp macro="" textlink="">
      <xdr:nvSpPr>
        <xdr:cNvPr id="195" name="楕円 194"/>
        <xdr:cNvSpPr/>
      </xdr:nvSpPr>
      <xdr:spPr>
        <a:xfrm>
          <a:off x="1079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123444</xdr:rowOff>
    </xdr:from>
    <xdr:to>
      <xdr:col>10</xdr:col>
      <xdr:colOff>114300</xdr:colOff>
      <xdr:row>60</xdr:row>
      <xdr:rowOff>2286</xdr:rowOff>
    </xdr:to>
    <xdr:cxnSp macro="">
      <xdr:nvCxnSpPr>
        <xdr:cNvPr id="196" name="直線コネクタ 195"/>
        <xdr:cNvCxnSpPr/>
      </xdr:nvCxnSpPr>
      <xdr:spPr>
        <a:xfrm>
          <a:off x="1130300" y="1023899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97" name="n_1aveValue【体育館・プール】&#10;有形固定資産減価償却率"/>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98" name="n_2aveValue【体育館・プール】&#10;有形固定資産減価償却率"/>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99" name="n_3aveValue【体育館・プール】&#10;有形固定資産減価償却率"/>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200" name="n_4aveValue【体育館・プール】&#10;有形固定資産減価償却率"/>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108221</xdr:rowOff>
    </xdr:from>
    <xdr:ext cx="405111" cy="259045"/>
    <xdr:sp macro="" textlink="">
      <xdr:nvSpPr>
        <xdr:cNvPr id="201" name="n_1mainValue【体育館・プール】&#10;有形固定資産減価償却率"/>
        <xdr:cNvSpPr txBox="1"/>
      </xdr:nvSpPr>
      <xdr:spPr>
        <a:xfrm>
          <a:off x="3582044"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92219</xdr:rowOff>
    </xdr:from>
    <xdr:ext cx="405111" cy="259045"/>
    <xdr:sp macro="" textlink="">
      <xdr:nvSpPr>
        <xdr:cNvPr id="202" name="n_2mainValue【体育館・プール】&#10;有形固定資産減価償却率"/>
        <xdr:cNvSpPr txBox="1"/>
      </xdr:nvSpPr>
      <xdr:spPr>
        <a:xfrm>
          <a:off x="27057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44213</xdr:rowOff>
    </xdr:from>
    <xdr:ext cx="405111" cy="259045"/>
    <xdr:sp macro="" textlink="">
      <xdr:nvSpPr>
        <xdr:cNvPr id="203" name="n_3mainValue【体育館・プール】&#10;有形固定資産減価償却率"/>
        <xdr:cNvSpPr txBox="1"/>
      </xdr:nvSpPr>
      <xdr:spPr>
        <a:xfrm>
          <a:off x="1816744" y="1033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165371</xdr:rowOff>
    </xdr:from>
    <xdr:ext cx="405111" cy="259045"/>
    <xdr:sp macro="" textlink="">
      <xdr:nvSpPr>
        <xdr:cNvPr id="204" name="n_4mainValue【体育館・プール】&#10;有形固定資産減価償却率"/>
        <xdr:cNvSpPr txBox="1"/>
      </xdr:nvSpPr>
      <xdr:spPr>
        <a:xfrm>
          <a:off x="927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233" name="【体育館・プール】&#10;一人当たり面積平均値テキスト"/>
        <xdr:cNvSpPr txBox="1"/>
      </xdr:nvSpPr>
      <xdr:spPr>
        <a:xfrm>
          <a:off x="10515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8255</xdr:rowOff>
    </xdr:from>
    <xdr:to>
      <xdr:col>55</xdr:col>
      <xdr:colOff>50800</xdr:colOff>
      <xdr:row>63</xdr:row>
      <xdr:rowOff>109855</xdr:rowOff>
    </xdr:to>
    <xdr:sp macro="" textlink="">
      <xdr:nvSpPr>
        <xdr:cNvPr id="244" name="楕円 243"/>
        <xdr:cNvSpPr/>
      </xdr:nvSpPr>
      <xdr:spPr>
        <a:xfrm>
          <a:off x="104267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94632</xdr:rowOff>
    </xdr:from>
    <xdr:ext cx="469744" cy="259045"/>
    <xdr:sp macro="" textlink="">
      <xdr:nvSpPr>
        <xdr:cNvPr id="245" name="【体育館・プール】&#10;一人当たり面積該当値テキスト"/>
        <xdr:cNvSpPr txBox="1"/>
      </xdr:nvSpPr>
      <xdr:spPr>
        <a:xfrm>
          <a:off x="10515600" y="1072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8255</xdr:rowOff>
    </xdr:from>
    <xdr:to>
      <xdr:col>50</xdr:col>
      <xdr:colOff>165100</xdr:colOff>
      <xdr:row>63</xdr:row>
      <xdr:rowOff>109855</xdr:rowOff>
    </xdr:to>
    <xdr:sp macro="" textlink="">
      <xdr:nvSpPr>
        <xdr:cNvPr id="246" name="楕円 245"/>
        <xdr:cNvSpPr/>
      </xdr:nvSpPr>
      <xdr:spPr>
        <a:xfrm>
          <a:off x="9588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59055</xdr:rowOff>
    </xdr:from>
    <xdr:to>
      <xdr:col>55</xdr:col>
      <xdr:colOff>0</xdr:colOff>
      <xdr:row>63</xdr:row>
      <xdr:rowOff>59055</xdr:rowOff>
    </xdr:to>
    <xdr:cxnSp macro="">
      <xdr:nvCxnSpPr>
        <xdr:cNvPr id="247" name="直線コネクタ 246"/>
        <xdr:cNvCxnSpPr/>
      </xdr:nvCxnSpPr>
      <xdr:spPr>
        <a:xfrm>
          <a:off x="9639300" y="10860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10160</xdr:rowOff>
    </xdr:from>
    <xdr:to>
      <xdr:col>46</xdr:col>
      <xdr:colOff>38100</xdr:colOff>
      <xdr:row>63</xdr:row>
      <xdr:rowOff>111760</xdr:rowOff>
    </xdr:to>
    <xdr:sp macro="" textlink="">
      <xdr:nvSpPr>
        <xdr:cNvPr id="248" name="楕円 247"/>
        <xdr:cNvSpPr/>
      </xdr:nvSpPr>
      <xdr:spPr>
        <a:xfrm>
          <a:off x="8699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59055</xdr:rowOff>
    </xdr:from>
    <xdr:to>
      <xdr:col>50</xdr:col>
      <xdr:colOff>114300</xdr:colOff>
      <xdr:row>63</xdr:row>
      <xdr:rowOff>60960</xdr:rowOff>
    </xdr:to>
    <xdr:cxnSp macro="">
      <xdr:nvCxnSpPr>
        <xdr:cNvPr id="249" name="直線コネクタ 248"/>
        <xdr:cNvCxnSpPr/>
      </xdr:nvCxnSpPr>
      <xdr:spPr>
        <a:xfrm flipV="1">
          <a:off x="8750300" y="108604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10160</xdr:rowOff>
    </xdr:from>
    <xdr:to>
      <xdr:col>41</xdr:col>
      <xdr:colOff>101600</xdr:colOff>
      <xdr:row>63</xdr:row>
      <xdr:rowOff>111760</xdr:rowOff>
    </xdr:to>
    <xdr:sp macro="" textlink="">
      <xdr:nvSpPr>
        <xdr:cNvPr id="250" name="楕円 249"/>
        <xdr:cNvSpPr/>
      </xdr:nvSpPr>
      <xdr:spPr>
        <a:xfrm>
          <a:off x="7810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60960</xdr:rowOff>
    </xdr:from>
    <xdr:to>
      <xdr:col>45</xdr:col>
      <xdr:colOff>177800</xdr:colOff>
      <xdr:row>63</xdr:row>
      <xdr:rowOff>60960</xdr:rowOff>
    </xdr:to>
    <xdr:cxnSp macro="">
      <xdr:nvCxnSpPr>
        <xdr:cNvPr id="251" name="直線コネクタ 250"/>
        <xdr:cNvCxnSpPr/>
      </xdr:nvCxnSpPr>
      <xdr:spPr>
        <a:xfrm>
          <a:off x="7861300" y="1086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23495</xdr:rowOff>
    </xdr:from>
    <xdr:to>
      <xdr:col>36</xdr:col>
      <xdr:colOff>165100</xdr:colOff>
      <xdr:row>63</xdr:row>
      <xdr:rowOff>125095</xdr:rowOff>
    </xdr:to>
    <xdr:sp macro="" textlink="">
      <xdr:nvSpPr>
        <xdr:cNvPr id="252" name="楕円 251"/>
        <xdr:cNvSpPr/>
      </xdr:nvSpPr>
      <xdr:spPr>
        <a:xfrm>
          <a:off x="6921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60960</xdr:rowOff>
    </xdr:from>
    <xdr:to>
      <xdr:col>41</xdr:col>
      <xdr:colOff>50800</xdr:colOff>
      <xdr:row>63</xdr:row>
      <xdr:rowOff>74295</xdr:rowOff>
    </xdr:to>
    <xdr:cxnSp macro="">
      <xdr:nvCxnSpPr>
        <xdr:cNvPr id="253" name="直線コネクタ 252"/>
        <xdr:cNvCxnSpPr/>
      </xdr:nvCxnSpPr>
      <xdr:spPr>
        <a:xfrm flipV="1">
          <a:off x="6972300" y="108623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54" name="n_1aveValue【体育館・プール】&#10;一人当たり面積"/>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55" name="n_2aveValue【体育館・プール】&#10;一人当たり面積"/>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6"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57" name="n_4aveValue【体育館・プール】&#10;一人当たり面積"/>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100982</xdr:rowOff>
    </xdr:from>
    <xdr:ext cx="469744" cy="259045"/>
    <xdr:sp macro="" textlink="">
      <xdr:nvSpPr>
        <xdr:cNvPr id="258" name="n_1mainValue【体育館・プール】&#10;一人当たり面積"/>
        <xdr:cNvSpPr txBox="1"/>
      </xdr:nvSpPr>
      <xdr:spPr>
        <a:xfrm>
          <a:off x="9391727" y="1090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102887</xdr:rowOff>
    </xdr:from>
    <xdr:ext cx="469744" cy="259045"/>
    <xdr:sp macro="" textlink="">
      <xdr:nvSpPr>
        <xdr:cNvPr id="259" name="n_2mainValue【体育館・プール】&#10;一人当たり面積"/>
        <xdr:cNvSpPr txBox="1"/>
      </xdr:nvSpPr>
      <xdr:spPr>
        <a:xfrm>
          <a:off x="8515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102887</xdr:rowOff>
    </xdr:from>
    <xdr:ext cx="469744" cy="259045"/>
    <xdr:sp macro="" textlink="">
      <xdr:nvSpPr>
        <xdr:cNvPr id="260" name="n_3mainValue【体育館・プール】&#10;一人当たり面積"/>
        <xdr:cNvSpPr txBox="1"/>
      </xdr:nvSpPr>
      <xdr:spPr>
        <a:xfrm>
          <a:off x="7626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116222</xdr:rowOff>
    </xdr:from>
    <xdr:ext cx="469744" cy="259045"/>
    <xdr:sp macro="" textlink="">
      <xdr:nvSpPr>
        <xdr:cNvPr id="261" name="n_4mainValue【体育館・プール】&#10;一人当たり面積"/>
        <xdr:cNvSpPr txBox="1"/>
      </xdr:nvSpPr>
      <xdr:spPr>
        <a:xfrm>
          <a:off x="67374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84" name="直線コネクタ 283"/>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85" name="【福祉施設】&#10;有形固定資産減価償却率最小値テキスト"/>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86" name="直線コネクタ 285"/>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87" name="【福祉施設】&#10;有形固定資産減価償却率最大値テキスト"/>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88" name="直線コネクタ 287"/>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89"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0" name="フローチャート: 判断 289"/>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92" name="フローチャート: 判断 291"/>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93" name="フローチャート: 判断 292"/>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94" name="フローチャート: 判断 293"/>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156463</xdr:rowOff>
    </xdr:from>
    <xdr:to>
      <xdr:col>24</xdr:col>
      <xdr:colOff>114300</xdr:colOff>
      <xdr:row>80</xdr:row>
      <xdr:rowOff>86613</xdr:rowOff>
    </xdr:to>
    <xdr:sp macro="" textlink="">
      <xdr:nvSpPr>
        <xdr:cNvPr id="300" name="楕円 299"/>
        <xdr:cNvSpPr/>
      </xdr:nvSpPr>
      <xdr:spPr>
        <a:xfrm>
          <a:off x="4584700" y="137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7890</xdr:rowOff>
    </xdr:from>
    <xdr:ext cx="405111" cy="259045"/>
    <xdr:sp macro="" textlink="">
      <xdr:nvSpPr>
        <xdr:cNvPr id="301" name="【福祉施設】&#10;有形固定資産減価償却率該当値テキスト"/>
        <xdr:cNvSpPr txBox="1"/>
      </xdr:nvSpPr>
      <xdr:spPr>
        <a:xfrm>
          <a:off x="4673600" y="1355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74168</xdr:rowOff>
    </xdr:from>
    <xdr:to>
      <xdr:col>20</xdr:col>
      <xdr:colOff>38100</xdr:colOff>
      <xdr:row>80</xdr:row>
      <xdr:rowOff>4318</xdr:rowOff>
    </xdr:to>
    <xdr:sp macro="" textlink="">
      <xdr:nvSpPr>
        <xdr:cNvPr id="302" name="楕円 301"/>
        <xdr:cNvSpPr/>
      </xdr:nvSpPr>
      <xdr:spPr>
        <a:xfrm>
          <a:off x="3746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124968</xdr:rowOff>
    </xdr:from>
    <xdr:to>
      <xdr:col>24</xdr:col>
      <xdr:colOff>63500</xdr:colOff>
      <xdr:row>80</xdr:row>
      <xdr:rowOff>35813</xdr:rowOff>
    </xdr:to>
    <xdr:cxnSp macro="">
      <xdr:nvCxnSpPr>
        <xdr:cNvPr id="303" name="直線コネクタ 302"/>
        <xdr:cNvCxnSpPr/>
      </xdr:nvCxnSpPr>
      <xdr:spPr>
        <a:xfrm>
          <a:off x="3797300" y="13669518"/>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161037</xdr:rowOff>
    </xdr:from>
    <xdr:to>
      <xdr:col>15</xdr:col>
      <xdr:colOff>101600</xdr:colOff>
      <xdr:row>79</xdr:row>
      <xdr:rowOff>91187</xdr:rowOff>
    </xdr:to>
    <xdr:sp macro="" textlink="">
      <xdr:nvSpPr>
        <xdr:cNvPr id="304" name="楕円 303"/>
        <xdr:cNvSpPr/>
      </xdr:nvSpPr>
      <xdr:spPr>
        <a:xfrm>
          <a:off x="2857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40387</xdr:rowOff>
    </xdr:from>
    <xdr:to>
      <xdr:col>19</xdr:col>
      <xdr:colOff>177800</xdr:colOff>
      <xdr:row>79</xdr:row>
      <xdr:rowOff>124968</xdr:rowOff>
    </xdr:to>
    <xdr:cxnSp macro="">
      <xdr:nvCxnSpPr>
        <xdr:cNvPr id="305" name="直線コネクタ 304"/>
        <xdr:cNvCxnSpPr/>
      </xdr:nvCxnSpPr>
      <xdr:spPr>
        <a:xfrm>
          <a:off x="2908300" y="13584937"/>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78739</xdr:rowOff>
    </xdr:from>
    <xdr:to>
      <xdr:col>10</xdr:col>
      <xdr:colOff>165100</xdr:colOff>
      <xdr:row>79</xdr:row>
      <xdr:rowOff>8889</xdr:rowOff>
    </xdr:to>
    <xdr:sp macro="" textlink="">
      <xdr:nvSpPr>
        <xdr:cNvPr id="306" name="楕円 305"/>
        <xdr:cNvSpPr/>
      </xdr:nvSpPr>
      <xdr:spPr>
        <a:xfrm>
          <a:off x="1968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129539</xdr:rowOff>
    </xdr:from>
    <xdr:to>
      <xdr:col>15</xdr:col>
      <xdr:colOff>50800</xdr:colOff>
      <xdr:row>79</xdr:row>
      <xdr:rowOff>40387</xdr:rowOff>
    </xdr:to>
    <xdr:cxnSp macro="">
      <xdr:nvCxnSpPr>
        <xdr:cNvPr id="307" name="直線コネクタ 306"/>
        <xdr:cNvCxnSpPr/>
      </xdr:nvCxnSpPr>
      <xdr:spPr>
        <a:xfrm>
          <a:off x="2019300" y="135026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125747</xdr:rowOff>
    </xdr:from>
    <xdr:ext cx="405111" cy="259045"/>
    <xdr:sp macro="" textlink="">
      <xdr:nvSpPr>
        <xdr:cNvPr id="308" name="n_1aveValue【福祉施設】&#10;有形固定資産減価償却率"/>
        <xdr:cNvSpPr txBox="1"/>
      </xdr:nvSpPr>
      <xdr:spPr>
        <a:xfrm>
          <a:off x="35820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93742</xdr:rowOff>
    </xdr:from>
    <xdr:ext cx="405111" cy="259045"/>
    <xdr:sp macro="" textlink="">
      <xdr:nvSpPr>
        <xdr:cNvPr id="309" name="n_2aveValue【福祉施設】&#10;有形固定資産減価償却率"/>
        <xdr:cNvSpPr txBox="1"/>
      </xdr:nvSpPr>
      <xdr:spPr>
        <a:xfrm>
          <a:off x="2705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41164</xdr:rowOff>
    </xdr:from>
    <xdr:ext cx="405111" cy="259045"/>
    <xdr:sp macro="" textlink="">
      <xdr:nvSpPr>
        <xdr:cNvPr id="310" name="n_3aveValue【福祉施設】&#10;有形固定資産減価償却率"/>
        <xdr:cNvSpPr txBox="1"/>
      </xdr:nvSpPr>
      <xdr:spPr>
        <a:xfrm>
          <a:off x="1816744" y="1375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311" name="n_4aveValue【福祉施設】&#10;有形固定資産減価償却率"/>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20845</xdr:rowOff>
    </xdr:from>
    <xdr:ext cx="405111" cy="259045"/>
    <xdr:sp macro="" textlink="">
      <xdr:nvSpPr>
        <xdr:cNvPr id="312" name="n_1mainValue【福祉施設】&#10;有形固定資産減価償却率"/>
        <xdr:cNvSpPr txBox="1"/>
      </xdr:nvSpPr>
      <xdr:spPr>
        <a:xfrm>
          <a:off x="35820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107714</xdr:rowOff>
    </xdr:from>
    <xdr:ext cx="405111" cy="259045"/>
    <xdr:sp macro="" textlink="">
      <xdr:nvSpPr>
        <xdr:cNvPr id="313" name="n_2mainValue【福祉施設】&#10;有形固定資産減価償却率"/>
        <xdr:cNvSpPr txBox="1"/>
      </xdr:nvSpPr>
      <xdr:spPr>
        <a:xfrm>
          <a:off x="27057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25416</xdr:rowOff>
    </xdr:from>
    <xdr:ext cx="405111" cy="259045"/>
    <xdr:sp macro="" textlink="">
      <xdr:nvSpPr>
        <xdr:cNvPr id="314" name="n_3mainValue【福祉施設】&#10;有形固定資産減価償却率"/>
        <xdr:cNvSpPr txBox="1"/>
      </xdr:nvSpPr>
      <xdr:spPr>
        <a:xfrm>
          <a:off x="1816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5" name="直線コネクタ 3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6" name="テキスト ボックス 3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7" name="直線コネクタ 3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8" name="テキスト ボックス 32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1" name="直線コネクタ 3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2" name="テキスト ボックス 33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3" name="直線コネクタ 3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4" name="テキスト ボックス 33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38" name="直線コネクタ 337"/>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39"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0" name="直線コネクタ 339"/>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41" name="【福祉施設】&#10;一人当たり面積最大値テキスト"/>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42" name="直線コネクタ 341"/>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82566</xdr:rowOff>
    </xdr:from>
    <xdr:ext cx="469744" cy="259045"/>
    <xdr:sp macro="" textlink="">
      <xdr:nvSpPr>
        <xdr:cNvPr id="343" name="【福祉施設】&#10;一人当たり面積平均値テキスト"/>
        <xdr:cNvSpPr txBox="1"/>
      </xdr:nvSpPr>
      <xdr:spPr>
        <a:xfrm>
          <a:off x="10515600" y="1431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4" name="フローチャート: 判断 343"/>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45" name="フローチャート: 判断 344"/>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46" name="フローチャート: 判断 345"/>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47" name="フローチャート: 判断 346"/>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48" name="フローチャート: 判断 347"/>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354" name="楕円 353"/>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355" name="【福祉施設】&#10;一人当たり面積該当値テキスト"/>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356" name="楕円 355"/>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15239</xdr:rowOff>
    </xdr:to>
    <xdr:cxnSp macro="">
      <xdr:nvCxnSpPr>
        <xdr:cNvPr id="357" name="直線コネクタ 356"/>
        <xdr:cNvCxnSpPr/>
      </xdr:nvCxnSpPr>
      <xdr:spPr>
        <a:xfrm>
          <a:off x="9639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58" name="楕円 357"/>
        <xdr:cNvSpPr/>
      </xdr:nvSpPr>
      <xdr:spPr>
        <a:xfrm>
          <a:off x="869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15239</xdr:rowOff>
    </xdr:to>
    <xdr:cxnSp macro="">
      <xdr:nvCxnSpPr>
        <xdr:cNvPr id="359" name="直線コネクタ 358"/>
        <xdr:cNvCxnSpPr/>
      </xdr:nvCxnSpPr>
      <xdr:spPr>
        <a:xfrm>
          <a:off x="8750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135889</xdr:rowOff>
    </xdr:from>
    <xdr:to>
      <xdr:col>41</xdr:col>
      <xdr:colOff>101600</xdr:colOff>
      <xdr:row>86</xdr:row>
      <xdr:rowOff>66039</xdr:rowOff>
    </xdr:to>
    <xdr:sp macro="" textlink="">
      <xdr:nvSpPr>
        <xdr:cNvPr id="360" name="楕円 359"/>
        <xdr:cNvSpPr/>
      </xdr:nvSpPr>
      <xdr:spPr>
        <a:xfrm>
          <a:off x="781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15239</xdr:rowOff>
    </xdr:from>
    <xdr:to>
      <xdr:col>45</xdr:col>
      <xdr:colOff>177800</xdr:colOff>
      <xdr:row>86</xdr:row>
      <xdr:rowOff>15239</xdr:rowOff>
    </xdr:to>
    <xdr:cxnSp macro="">
      <xdr:nvCxnSpPr>
        <xdr:cNvPr id="361" name="直線コネクタ 360"/>
        <xdr:cNvCxnSpPr/>
      </xdr:nvCxnSpPr>
      <xdr:spPr>
        <a:xfrm>
          <a:off x="7861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362" name="n_1aveValue【福祉施設】&#10;一人当たり面積"/>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63" name="n_2aveValue【福祉施設】&#10;一人当たり面積"/>
        <xdr:cNvSpPr txBox="1"/>
      </xdr:nvSpPr>
      <xdr:spPr>
        <a:xfrm>
          <a:off x="8515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64" name="n_3ave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65" name="n_4aveValue【福祉施設】&#10;一人当たり面積"/>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366" name="n_1mainValue【福祉施設】&#10;一人当たり面積"/>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67" name="n_2mainValue【福祉施設】&#10;一人当たり面積"/>
        <xdr:cNvSpPr txBox="1"/>
      </xdr:nvSpPr>
      <xdr:spPr>
        <a:xfrm>
          <a:off x="8515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57166</xdr:rowOff>
    </xdr:from>
    <xdr:ext cx="469744" cy="259045"/>
    <xdr:sp macro="" textlink="">
      <xdr:nvSpPr>
        <xdr:cNvPr id="368" name="n_3mainValue【福祉施設】&#10;一人当たり面積"/>
        <xdr:cNvSpPr txBox="1"/>
      </xdr:nvSpPr>
      <xdr:spPr>
        <a:xfrm>
          <a:off x="7626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5" name="テキスト ボックス 3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7" name="テキスト ボックス 3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5" name="テキスト ボックス 4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7" name="テキスト ボックス 4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409" name="直線コネクタ 408"/>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10"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11" name="直線コネクタ 410"/>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12"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13" name="直線コネクタ 412"/>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414" name="【一般廃棄物処理施設】&#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15" name="フローチャート: 判断 414"/>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416" name="フローチャート: 判断 415"/>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17" name="フローチャート: 判断 416"/>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18" name="フローチャート: 判断 417"/>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19" name="フローチャート: 判断 418"/>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116840</xdr:rowOff>
    </xdr:from>
    <xdr:to>
      <xdr:col>85</xdr:col>
      <xdr:colOff>177800</xdr:colOff>
      <xdr:row>36</xdr:row>
      <xdr:rowOff>46990</xdr:rowOff>
    </xdr:to>
    <xdr:sp macro="" textlink="">
      <xdr:nvSpPr>
        <xdr:cNvPr id="425" name="楕円 424"/>
        <xdr:cNvSpPr/>
      </xdr:nvSpPr>
      <xdr:spPr>
        <a:xfrm>
          <a:off x="16268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139717</xdr:rowOff>
    </xdr:from>
    <xdr:ext cx="405111" cy="259045"/>
    <xdr:sp macro="" textlink="">
      <xdr:nvSpPr>
        <xdr:cNvPr id="426" name="【一般廃棄物処理施設】&#10;有形固定資産減価償却率該当値テキスト"/>
        <xdr:cNvSpPr txBox="1"/>
      </xdr:nvSpPr>
      <xdr:spPr>
        <a:xfrm>
          <a:off x="16357600"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65405</xdr:rowOff>
    </xdr:from>
    <xdr:to>
      <xdr:col>81</xdr:col>
      <xdr:colOff>101600</xdr:colOff>
      <xdr:row>35</xdr:row>
      <xdr:rowOff>167005</xdr:rowOff>
    </xdr:to>
    <xdr:sp macro="" textlink="">
      <xdr:nvSpPr>
        <xdr:cNvPr id="427" name="楕円 426"/>
        <xdr:cNvSpPr/>
      </xdr:nvSpPr>
      <xdr:spPr>
        <a:xfrm>
          <a:off x="15430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116205</xdr:rowOff>
    </xdr:from>
    <xdr:to>
      <xdr:col>85</xdr:col>
      <xdr:colOff>127000</xdr:colOff>
      <xdr:row>35</xdr:row>
      <xdr:rowOff>167640</xdr:rowOff>
    </xdr:to>
    <xdr:cxnSp macro="">
      <xdr:nvCxnSpPr>
        <xdr:cNvPr id="428" name="直線コネクタ 427"/>
        <xdr:cNvCxnSpPr/>
      </xdr:nvCxnSpPr>
      <xdr:spPr>
        <a:xfrm>
          <a:off x="15481300" y="61169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xdr:rowOff>
    </xdr:from>
    <xdr:to>
      <xdr:col>76</xdr:col>
      <xdr:colOff>165100</xdr:colOff>
      <xdr:row>35</xdr:row>
      <xdr:rowOff>113665</xdr:rowOff>
    </xdr:to>
    <xdr:sp macro="" textlink="">
      <xdr:nvSpPr>
        <xdr:cNvPr id="429" name="楕円 428"/>
        <xdr:cNvSpPr/>
      </xdr:nvSpPr>
      <xdr:spPr>
        <a:xfrm>
          <a:off x="14541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62865</xdr:rowOff>
    </xdr:from>
    <xdr:to>
      <xdr:col>81</xdr:col>
      <xdr:colOff>50800</xdr:colOff>
      <xdr:row>35</xdr:row>
      <xdr:rowOff>116205</xdr:rowOff>
    </xdr:to>
    <xdr:cxnSp macro="">
      <xdr:nvCxnSpPr>
        <xdr:cNvPr id="430" name="直線コネクタ 429"/>
        <xdr:cNvCxnSpPr/>
      </xdr:nvCxnSpPr>
      <xdr:spPr>
        <a:xfrm>
          <a:off x="14592300" y="606361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132080</xdr:rowOff>
    </xdr:from>
    <xdr:to>
      <xdr:col>72</xdr:col>
      <xdr:colOff>38100</xdr:colOff>
      <xdr:row>35</xdr:row>
      <xdr:rowOff>62230</xdr:rowOff>
    </xdr:to>
    <xdr:sp macro="" textlink="">
      <xdr:nvSpPr>
        <xdr:cNvPr id="431" name="楕円 430"/>
        <xdr:cNvSpPr/>
      </xdr:nvSpPr>
      <xdr:spPr>
        <a:xfrm>
          <a:off x="13652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11430</xdr:rowOff>
    </xdr:from>
    <xdr:to>
      <xdr:col>76</xdr:col>
      <xdr:colOff>114300</xdr:colOff>
      <xdr:row>35</xdr:row>
      <xdr:rowOff>62865</xdr:rowOff>
    </xdr:to>
    <xdr:cxnSp macro="">
      <xdr:nvCxnSpPr>
        <xdr:cNvPr id="432" name="直線コネクタ 431"/>
        <xdr:cNvCxnSpPr/>
      </xdr:nvCxnSpPr>
      <xdr:spPr>
        <a:xfrm>
          <a:off x="13703300" y="60121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116840</xdr:rowOff>
    </xdr:from>
    <xdr:to>
      <xdr:col>67</xdr:col>
      <xdr:colOff>101600</xdr:colOff>
      <xdr:row>38</xdr:row>
      <xdr:rowOff>46990</xdr:rowOff>
    </xdr:to>
    <xdr:sp macro="" textlink="">
      <xdr:nvSpPr>
        <xdr:cNvPr id="433" name="楕円 432"/>
        <xdr:cNvSpPr/>
      </xdr:nvSpPr>
      <xdr:spPr>
        <a:xfrm>
          <a:off x="1276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11430</xdr:rowOff>
    </xdr:from>
    <xdr:to>
      <xdr:col>71</xdr:col>
      <xdr:colOff>177800</xdr:colOff>
      <xdr:row>37</xdr:row>
      <xdr:rowOff>167640</xdr:rowOff>
    </xdr:to>
    <xdr:cxnSp macro="">
      <xdr:nvCxnSpPr>
        <xdr:cNvPr id="434" name="直線コネクタ 433"/>
        <xdr:cNvCxnSpPr/>
      </xdr:nvCxnSpPr>
      <xdr:spPr>
        <a:xfrm flipV="1">
          <a:off x="12814300" y="6012180"/>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70502</xdr:rowOff>
    </xdr:from>
    <xdr:ext cx="405111" cy="259045"/>
    <xdr:sp macro="" textlink="">
      <xdr:nvSpPr>
        <xdr:cNvPr id="435" name="n_1aveValue【一般廃棄物処理施設】&#10;有形固定資産減価償却率"/>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36" name="n_2aveValue【一般廃棄物処理施設】&#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37" name="n_3aveValue【一般廃棄物処理施設】&#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38"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12082</xdr:rowOff>
    </xdr:from>
    <xdr:ext cx="405111" cy="259045"/>
    <xdr:sp macro="" textlink="">
      <xdr:nvSpPr>
        <xdr:cNvPr id="439" name="n_1mainValue【一般廃棄物処理施設】&#10;有形固定資産減価償却率"/>
        <xdr:cNvSpPr txBox="1"/>
      </xdr:nvSpPr>
      <xdr:spPr>
        <a:xfrm>
          <a:off x="152660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130192</xdr:rowOff>
    </xdr:from>
    <xdr:ext cx="405111" cy="259045"/>
    <xdr:sp macro="" textlink="">
      <xdr:nvSpPr>
        <xdr:cNvPr id="440" name="n_2mainValue【一般廃棄物処理施設】&#10;有形固定資産減価償却率"/>
        <xdr:cNvSpPr txBox="1"/>
      </xdr:nvSpPr>
      <xdr:spPr>
        <a:xfrm>
          <a:off x="143897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78757</xdr:rowOff>
    </xdr:from>
    <xdr:ext cx="405111" cy="259045"/>
    <xdr:sp macro="" textlink="">
      <xdr:nvSpPr>
        <xdr:cNvPr id="441" name="n_3mainValue【一般廃棄物処理施設】&#10;有形固定資産減価償却率"/>
        <xdr:cNvSpPr txBox="1"/>
      </xdr:nvSpPr>
      <xdr:spPr>
        <a:xfrm>
          <a:off x="135007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38117</xdr:rowOff>
    </xdr:from>
    <xdr:ext cx="405111" cy="259045"/>
    <xdr:sp macro="" textlink="">
      <xdr:nvSpPr>
        <xdr:cNvPr id="442" name="n_4mainValue【一般廃棄物処理施設】&#10;有形固定資産減価償却率"/>
        <xdr:cNvSpPr txBox="1"/>
      </xdr:nvSpPr>
      <xdr:spPr>
        <a:xfrm>
          <a:off x="12611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3" name="直線コネクタ 4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4" name="テキスト ボックス 4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5" name="直線コネクタ 4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6" name="テキスト ボックス 4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7" name="直線コネクタ 4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8" name="テキスト ボックス 4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9" name="直線コネクタ 4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0" name="テキスト ボックス 4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1" name="直線コネクタ 4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2" name="テキスト ボックス 4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4" name="テキスト ボックス 4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466" name="直線コネクタ 465"/>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467" name="【一般廃棄物処理施設】&#10;一人当たり有形固定資産（償却資産）額最小値テキスト"/>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468" name="直線コネクタ 467"/>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469" name="【一般廃棄物処理施設】&#10;一人当たり有形固定資産（償却資産）額最大値テキスト"/>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470" name="直線コネクタ 469"/>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31442</xdr:rowOff>
    </xdr:from>
    <xdr:ext cx="534377" cy="259045"/>
    <xdr:sp macro="" textlink="">
      <xdr:nvSpPr>
        <xdr:cNvPr id="471" name="【一般廃棄物処理施設】&#10;一人当たり有形固定資産（償却資産）額平均値テキスト"/>
        <xdr:cNvSpPr txBox="1"/>
      </xdr:nvSpPr>
      <xdr:spPr>
        <a:xfrm>
          <a:off x="22199600" y="6546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472" name="フローチャート: 判断 471"/>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473" name="フローチャート: 判断 472"/>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474" name="フローチャート: 判断 473"/>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475" name="フローチャート: 判断 474"/>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476" name="フローチャート: 判断 475"/>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117990</xdr:rowOff>
    </xdr:from>
    <xdr:to>
      <xdr:col>116</xdr:col>
      <xdr:colOff>114300</xdr:colOff>
      <xdr:row>38</xdr:row>
      <xdr:rowOff>48140</xdr:rowOff>
    </xdr:to>
    <xdr:sp macro="" textlink="">
      <xdr:nvSpPr>
        <xdr:cNvPr id="482" name="楕円 481"/>
        <xdr:cNvSpPr/>
      </xdr:nvSpPr>
      <xdr:spPr>
        <a:xfrm>
          <a:off x="22110700" y="646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140867</xdr:rowOff>
    </xdr:from>
    <xdr:ext cx="534377" cy="259045"/>
    <xdr:sp macro="" textlink="">
      <xdr:nvSpPr>
        <xdr:cNvPr id="483" name="【一般廃棄物処理施設】&#10;一人当たり有形固定資産（償却資産）額該当値テキスト"/>
        <xdr:cNvSpPr txBox="1"/>
      </xdr:nvSpPr>
      <xdr:spPr>
        <a:xfrm>
          <a:off x="22199600" y="63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118928</xdr:rowOff>
    </xdr:from>
    <xdr:to>
      <xdr:col>112</xdr:col>
      <xdr:colOff>38100</xdr:colOff>
      <xdr:row>38</xdr:row>
      <xdr:rowOff>49078</xdr:rowOff>
    </xdr:to>
    <xdr:sp macro="" textlink="">
      <xdr:nvSpPr>
        <xdr:cNvPr id="484" name="楕円 483"/>
        <xdr:cNvSpPr/>
      </xdr:nvSpPr>
      <xdr:spPr>
        <a:xfrm>
          <a:off x="21272500" y="64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168790</xdr:rowOff>
    </xdr:from>
    <xdr:to>
      <xdr:col>116</xdr:col>
      <xdr:colOff>63500</xdr:colOff>
      <xdr:row>37</xdr:row>
      <xdr:rowOff>169728</xdr:rowOff>
    </xdr:to>
    <xdr:cxnSp macro="">
      <xdr:nvCxnSpPr>
        <xdr:cNvPr id="485" name="直線コネクタ 484"/>
        <xdr:cNvCxnSpPr/>
      </xdr:nvCxnSpPr>
      <xdr:spPr>
        <a:xfrm flipV="1">
          <a:off x="21323300" y="6512440"/>
          <a:ext cx="8382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121648</xdr:rowOff>
    </xdr:from>
    <xdr:to>
      <xdr:col>107</xdr:col>
      <xdr:colOff>101600</xdr:colOff>
      <xdr:row>38</xdr:row>
      <xdr:rowOff>51798</xdr:rowOff>
    </xdr:to>
    <xdr:sp macro="" textlink="">
      <xdr:nvSpPr>
        <xdr:cNvPr id="486" name="楕円 485"/>
        <xdr:cNvSpPr/>
      </xdr:nvSpPr>
      <xdr:spPr>
        <a:xfrm>
          <a:off x="20383500" y="646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169728</xdr:rowOff>
    </xdr:from>
    <xdr:to>
      <xdr:col>111</xdr:col>
      <xdr:colOff>177800</xdr:colOff>
      <xdr:row>38</xdr:row>
      <xdr:rowOff>998</xdr:rowOff>
    </xdr:to>
    <xdr:cxnSp macro="">
      <xdr:nvCxnSpPr>
        <xdr:cNvPr id="487" name="直線コネクタ 486"/>
        <xdr:cNvCxnSpPr/>
      </xdr:nvCxnSpPr>
      <xdr:spPr>
        <a:xfrm flipV="1">
          <a:off x="20434300" y="6513378"/>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120719</xdr:rowOff>
    </xdr:from>
    <xdr:to>
      <xdr:col>102</xdr:col>
      <xdr:colOff>165100</xdr:colOff>
      <xdr:row>38</xdr:row>
      <xdr:rowOff>50868</xdr:rowOff>
    </xdr:to>
    <xdr:sp macro="" textlink="">
      <xdr:nvSpPr>
        <xdr:cNvPr id="488" name="楕円 487"/>
        <xdr:cNvSpPr/>
      </xdr:nvSpPr>
      <xdr:spPr>
        <a:xfrm>
          <a:off x="19494500" y="64643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68</xdr:rowOff>
    </xdr:from>
    <xdr:to>
      <xdr:col>107</xdr:col>
      <xdr:colOff>50800</xdr:colOff>
      <xdr:row>38</xdr:row>
      <xdr:rowOff>998</xdr:rowOff>
    </xdr:to>
    <xdr:cxnSp macro="">
      <xdr:nvCxnSpPr>
        <xdr:cNvPr id="489" name="直線コネクタ 488"/>
        <xdr:cNvCxnSpPr/>
      </xdr:nvCxnSpPr>
      <xdr:spPr>
        <a:xfrm>
          <a:off x="19545300" y="6515168"/>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110988</xdr:rowOff>
    </xdr:from>
    <xdr:to>
      <xdr:col>98</xdr:col>
      <xdr:colOff>38100</xdr:colOff>
      <xdr:row>40</xdr:row>
      <xdr:rowOff>41138</xdr:rowOff>
    </xdr:to>
    <xdr:sp macro="" textlink="">
      <xdr:nvSpPr>
        <xdr:cNvPr id="490" name="楕円 489"/>
        <xdr:cNvSpPr/>
      </xdr:nvSpPr>
      <xdr:spPr>
        <a:xfrm>
          <a:off x="18605500" y="67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68</xdr:rowOff>
    </xdr:from>
    <xdr:to>
      <xdr:col>102</xdr:col>
      <xdr:colOff>114300</xdr:colOff>
      <xdr:row>39</xdr:row>
      <xdr:rowOff>161788</xdr:rowOff>
    </xdr:to>
    <xdr:cxnSp macro="">
      <xdr:nvCxnSpPr>
        <xdr:cNvPr id="491" name="直線コネクタ 490"/>
        <xdr:cNvCxnSpPr/>
      </xdr:nvCxnSpPr>
      <xdr:spPr>
        <a:xfrm flipV="1">
          <a:off x="18656300" y="6515168"/>
          <a:ext cx="889000" cy="3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60772</xdr:rowOff>
    </xdr:from>
    <xdr:ext cx="534377" cy="259045"/>
    <xdr:sp macro="" textlink="">
      <xdr:nvSpPr>
        <xdr:cNvPr id="492" name="n_1aveValue【一般廃棄物処理施設】&#10;一人当たり有形固定資産（償却資産）額"/>
        <xdr:cNvSpPr txBox="1"/>
      </xdr:nvSpPr>
      <xdr:spPr>
        <a:xfrm>
          <a:off x="21043411" y="674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65823</xdr:rowOff>
    </xdr:from>
    <xdr:ext cx="534377" cy="259045"/>
    <xdr:sp macro="" textlink="">
      <xdr:nvSpPr>
        <xdr:cNvPr id="493" name="n_2aveValue【一般廃棄物処理施設】&#10;一人当たり有形固定資産（償却資産）額"/>
        <xdr:cNvSpPr txBox="1"/>
      </xdr:nvSpPr>
      <xdr:spPr>
        <a:xfrm>
          <a:off x="20167111" y="67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25636</xdr:rowOff>
    </xdr:from>
    <xdr:ext cx="534377" cy="259045"/>
    <xdr:sp macro="" textlink="">
      <xdr:nvSpPr>
        <xdr:cNvPr id="494" name="n_3aveValue【一般廃棄物処理施設】&#10;一人当たり有形固定資産（償却資産）額"/>
        <xdr:cNvSpPr txBox="1"/>
      </xdr:nvSpPr>
      <xdr:spPr>
        <a:xfrm>
          <a:off x="19278111" y="671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495" name="n_4aveValue【一般廃棄物処理施設】&#10;一人当たり有形固定資産（償却資産）額"/>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65605</xdr:rowOff>
    </xdr:from>
    <xdr:ext cx="534377" cy="259045"/>
    <xdr:sp macro="" textlink="">
      <xdr:nvSpPr>
        <xdr:cNvPr id="496" name="n_1mainValue【一般廃棄物処理施設】&#10;一人当たり有形固定資産（償却資産）額"/>
        <xdr:cNvSpPr txBox="1"/>
      </xdr:nvSpPr>
      <xdr:spPr>
        <a:xfrm>
          <a:off x="21043411" y="623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68325</xdr:rowOff>
    </xdr:from>
    <xdr:ext cx="534377" cy="259045"/>
    <xdr:sp macro="" textlink="">
      <xdr:nvSpPr>
        <xdr:cNvPr id="497" name="n_2mainValue【一般廃棄物処理施設】&#10;一人当たり有形固定資産（償却資産）額"/>
        <xdr:cNvSpPr txBox="1"/>
      </xdr:nvSpPr>
      <xdr:spPr>
        <a:xfrm>
          <a:off x="20167111" y="624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67396</xdr:rowOff>
    </xdr:from>
    <xdr:ext cx="534377" cy="259045"/>
    <xdr:sp macro="" textlink="">
      <xdr:nvSpPr>
        <xdr:cNvPr id="498" name="n_3mainValue【一般廃棄物処理施設】&#10;一人当たり有形固定資産（償却資産）額"/>
        <xdr:cNvSpPr txBox="1"/>
      </xdr:nvSpPr>
      <xdr:spPr>
        <a:xfrm>
          <a:off x="19278111" y="62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32265</xdr:rowOff>
    </xdr:from>
    <xdr:ext cx="534377" cy="259045"/>
    <xdr:sp macro="" textlink="">
      <xdr:nvSpPr>
        <xdr:cNvPr id="499" name="n_4mainValue【一般廃棄物処理施設】&#10;一人当たり有形固定資産（償却資産）額"/>
        <xdr:cNvSpPr txBox="1"/>
      </xdr:nvSpPr>
      <xdr:spPr>
        <a:xfrm>
          <a:off x="18389111" y="689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2" name="テキスト ボックス 5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0" name="テキスト ボックス 5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2" name="テキスト ボックス 5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24" name="直線コネクタ 523"/>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6" name="直線コネクタ 52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527"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528" name="直線コネクタ 527"/>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29" name="【保健センター・保健所】&#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0" name="フローチャート: 判断 529"/>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531" name="フローチャート: 判断 530"/>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32" name="フローチャート: 判断 531"/>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33" name="フローチャート: 判断 532"/>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534" name="フローチャート: 判断 533"/>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168275</xdr:rowOff>
    </xdr:from>
    <xdr:to>
      <xdr:col>85</xdr:col>
      <xdr:colOff>177800</xdr:colOff>
      <xdr:row>58</xdr:row>
      <xdr:rowOff>98425</xdr:rowOff>
    </xdr:to>
    <xdr:sp macro="" textlink="">
      <xdr:nvSpPr>
        <xdr:cNvPr id="540" name="楕円 539"/>
        <xdr:cNvSpPr/>
      </xdr:nvSpPr>
      <xdr:spPr>
        <a:xfrm>
          <a:off x="162687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19702</xdr:rowOff>
    </xdr:from>
    <xdr:ext cx="405111" cy="259045"/>
    <xdr:sp macro="" textlink="">
      <xdr:nvSpPr>
        <xdr:cNvPr id="541" name="【保健センター・保健所】&#10;有形固定資産減価償却率該当値テキスト"/>
        <xdr:cNvSpPr txBox="1"/>
      </xdr:nvSpPr>
      <xdr:spPr>
        <a:xfrm>
          <a:off x="16357600"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133985</xdr:rowOff>
    </xdr:from>
    <xdr:to>
      <xdr:col>81</xdr:col>
      <xdr:colOff>101600</xdr:colOff>
      <xdr:row>58</xdr:row>
      <xdr:rowOff>64135</xdr:rowOff>
    </xdr:to>
    <xdr:sp macro="" textlink="">
      <xdr:nvSpPr>
        <xdr:cNvPr id="542" name="楕円 541"/>
        <xdr:cNvSpPr/>
      </xdr:nvSpPr>
      <xdr:spPr>
        <a:xfrm>
          <a:off x="15430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xdr:rowOff>
    </xdr:from>
    <xdr:to>
      <xdr:col>85</xdr:col>
      <xdr:colOff>127000</xdr:colOff>
      <xdr:row>58</xdr:row>
      <xdr:rowOff>47625</xdr:rowOff>
    </xdr:to>
    <xdr:cxnSp macro="">
      <xdr:nvCxnSpPr>
        <xdr:cNvPr id="543" name="直線コネクタ 542"/>
        <xdr:cNvCxnSpPr/>
      </xdr:nvCxnSpPr>
      <xdr:spPr>
        <a:xfrm>
          <a:off x="15481300" y="99574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95885</xdr:rowOff>
    </xdr:from>
    <xdr:to>
      <xdr:col>76</xdr:col>
      <xdr:colOff>165100</xdr:colOff>
      <xdr:row>58</xdr:row>
      <xdr:rowOff>26035</xdr:rowOff>
    </xdr:to>
    <xdr:sp macro="" textlink="">
      <xdr:nvSpPr>
        <xdr:cNvPr id="544" name="楕円 543"/>
        <xdr:cNvSpPr/>
      </xdr:nvSpPr>
      <xdr:spPr>
        <a:xfrm>
          <a:off x="14541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146685</xdr:rowOff>
    </xdr:from>
    <xdr:to>
      <xdr:col>81</xdr:col>
      <xdr:colOff>50800</xdr:colOff>
      <xdr:row>58</xdr:row>
      <xdr:rowOff>13335</xdr:rowOff>
    </xdr:to>
    <xdr:cxnSp macro="">
      <xdr:nvCxnSpPr>
        <xdr:cNvPr id="545" name="直線コネクタ 544"/>
        <xdr:cNvCxnSpPr/>
      </xdr:nvCxnSpPr>
      <xdr:spPr>
        <a:xfrm>
          <a:off x="14592300" y="99193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57785</xdr:rowOff>
    </xdr:from>
    <xdr:to>
      <xdr:col>72</xdr:col>
      <xdr:colOff>38100</xdr:colOff>
      <xdr:row>57</xdr:row>
      <xdr:rowOff>159385</xdr:rowOff>
    </xdr:to>
    <xdr:sp macro="" textlink="">
      <xdr:nvSpPr>
        <xdr:cNvPr id="546" name="楕円 545"/>
        <xdr:cNvSpPr/>
      </xdr:nvSpPr>
      <xdr:spPr>
        <a:xfrm>
          <a:off x="13652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108585</xdr:rowOff>
    </xdr:from>
    <xdr:to>
      <xdr:col>76</xdr:col>
      <xdr:colOff>114300</xdr:colOff>
      <xdr:row>57</xdr:row>
      <xdr:rowOff>146685</xdr:rowOff>
    </xdr:to>
    <xdr:cxnSp macro="">
      <xdr:nvCxnSpPr>
        <xdr:cNvPr id="547" name="直線コネクタ 546"/>
        <xdr:cNvCxnSpPr/>
      </xdr:nvCxnSpPr>
      <xdr:spPr>
        <a:xfrm>
          <a:off x="13703300" y="98812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19685</xdr:rowOff>
    </xdr:from>
    <xdr:to>
      <xdr:col>67</xdr:col>
      <xdr:colOff>101600</xdr:colOff>
      <xdr:row>57</xdr:row>
      <xdr:rowOff>121285</xdr:rowOff>
    </xdr:to>
    <xdr:sp macro="" textlink="">
      <xdr:nvSpPr>
        <xdr:cNvPr id="548" name="楕円 547"/>
        <xdr:cNvSpPr/>
      </xdr:nvSpPr>
      <xdr:spPr>
        <a:xfrm>
          <a:off x="12763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70485</xdr:rowOff>
    </xdr:from>
    <xdr:to>
      <xdr:col>71</xdr:col>
      <xdr:colOff>177800</xdr:colOff>
      <xdr:row>57</xdr:row>
      <xdr:rowOff>108585</xdr:rowOff>
    </xdr:to>
    <xdr:cxnSp macro="">
      <xdr:nvCxnSpPr>
        <xdr:cNvPr id="549" name="直線コネクタ 548"/>
        <xdr:cNvCxnSpPr/>
      </xdr:nvCxnSpPr>
      <xdr:spPr>
        <a:xfrm>
          <a:off x="12814300" y="98431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165752</xdr:rowOff>
    </xdr:from>
    <xdr:ext cx="405111" cy="259045"/>
    <xdr:sp macro="" textlink="">
      <xdr:nvSpPr>
        <xdr:cNvPr id="550" name="n_1aveValue【保健センター・保健所】&#10;有形固定資産減価償却率"/>
        <xdr:cNvSpPr txBox="1"/>
      </xdr:nvSpPr>
      <xdr:spPr>
        <a:xfrm>
          <a:off x="152660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551" name="n_2aveValue【保健センター・保健所】&#10;有形固定資産減価償却率"/>
        <xdr:cNvSpPr txBox="1"/>
      </xdr:nvSpPr>
      <xdr:spPr>
        <a:xfrm>
          <a:off x="14389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36212</xdr:rowOff>
    </xdr:from>
    <xdr:ext cx="405111" cy="259045"/>
    <xdr:sp macro="" textlink="">
      <xdr:nvSpPr>
        <xdr:cNvPr id="552" name="n_3aveValue【保健センター・保健所】&#10;有形固定資産減価償却率"/>
        <xdr:cNvSpPr txBox="1"/>
      </xdr:nvSpPr>
      <xdr:spPr>
        <a:xfrm>
          <a:off x="13500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28592</xdr:rowOff>
    </xdr:from>
    <xdr:ext cx="405111" cy="259045"/>
    <xdr:sp macro="" textlink="">
      <xdr:nvSpPr>
        <xdr:cNvPr id="553" name="n_4aveValue【保健センター・保健所】&#10;有形固定資産減価償却率"/>
        <xdr:cNvSpPr txBox="1"/>
      </xdr:nvSpPr>
      <xdr:spPr>
        <a:xfrm>
          <a:off x="126117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80662</xdr:rowOff>
    </xdr:from>
    <xdr:ext cx="405111" cy="259045"/>
    <xdr:sp macro="" textlink="">
      <xdr:nvSpPr>
        <xdr:cNvPr id="554" name="n_1mainValue【保健センター・保健所】&#10;有形固定資産減価償却率"/>
        <xdr:cNvSpPr txBox="1"/>
      </xdr:nvSpPr>
      <xdr:spPr>
        <a:xfrm>
          <a:off x="15266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42562</xdr:rowOff>
    </xdr:from>
    <xdr:ext cx="405111" cy="259045"/>
    <xdr:sp macro="" textlink="">
      <xdr:nvSpPr>
        <xdr:cNvPr id="555" name="n_2mainValue【保健センター・保健所】&#10;有形固定資産減価償却率"/>
        <xdr:cNvSpPr txBox="1"/>
      </xdr:nvSpPr>
      <xdr:spPr>
        <a:xfrm>
          <a:off x="14389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4462</xdr:rowOff>
    </xdr:from>
    <xdr:ext cx="405111" cy="259045"/>
    <xdr:sp macro="" textlink="">
      <xdr:nvSpPr>
        <xdr:cNvPr id="556" name="n_3mainValue【保健センター・保健所】&#10;有形固定資産減価償却率"/>
        <xdr:cNvSpPr txBox="1"/>
      </xdr:nvSpPr>
      <xdr:spPr>
        <a:xfrm>
          <a:off x="135007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137812</xdr:rowOff>
    </xdr:from>
    <xdr:ext cx="405111" cy="259045"/>
    <xdr:sp macro="" textlink="">
      <xdr:nvSpPr>
        <xdr:cNvPr id="557" name="n_4mainValue【保健センター・保健所】&#10;有形固定資産減価償却率"/>
        <xdr:cNvSpPr txBox="1"/>
      </xdr:nvSpPr>
      <xdr:spPr>
        <a:xfrm>
          <a:off x="126117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8" name="直線コネクタ 5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9" name="テキスト ボックス 5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0" name="直線コネクタ 5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1" name="テキスト ボックス 5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2" name="直線コネクタ 5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3" name="テキスト ボックス 5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4" name="直線コネクタ 5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5" name="テキスト ボックス 5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579" name="直線コネクタ 578"/>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0"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1" name="直線コネクタ 580"/>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582" name="【保健センター・保健所】&#10;一人当たり面積最大値テキスト"/>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583" name="直線コネクタ 582"/>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584" name="【保健センター・保健所】&#10;一人当たり面積平均値テキスト"/>
        <xdr:cNvSpPr txBox="1"/>
      </xdr:nvSpPr>
      <xdr:spPr>
        <a:xfrm>
          <a:off x="22199600" y="1061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85" name="フローチャート: 判断 584"/>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86" name="フローチャート: 判断 585"/>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587" name="フローチャート: 判断 586"/>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588" name="フローチャート: 判断 587"/>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589" name="フローチャート: 判断 588"/>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157226</xdr:rowOff>
    </xdr:from>
    <xdr:to>
      <xdr:col>116</xdr:col>
      <xdr:colOff>114300</xdr:colOff>
      <xdr:row>60</xdr:row>
      <xdr:rowOff>87376</xdr:rowOff>
    </xdr:to>
    <xdr:sp macro="" textlink="">
      <xdr:nvSpPr>
        <xdr:cNvPr id="595" name="楕円 594"/>
        <xdr:cNvSpPr/>
      </xdr:nvSpPr>
      <xdr:spPr>
        <a:xfrm>
          <a:off x="221107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8653</xdr:rowOff>
    </xdr:from>
    <xdr:ext cx="469744" cy="259045"/>
    <xdr:sp macro="" textlink="">
      <xdr:nvSpPr>
        <xdr:cNvPr id="596" name="【保健センター・保健所】&#10;一人当たり面積該当値テキスト"/>
        <xdr:cNvSpPr txBox="1"/>
      </xdr:nvSpPr>
      <xdr:spPr>
        <a:xfrm>
          <a:off x="22199600" y="1012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157226</xdr:rowOff>
    </xdr:from>
    <xdr:to>
      <xdr:col>112</xdr:col>
      <xdr:colOff>38100</xdr:colOff>
      <xdr:row>60</xdr:row>
      <xdr:rowOff>87376</xdr:rowOff>
    </xdr:to>
    <xdr:sp macro="" textlink="">
      <xdr:nvSpPr>
        <xdr:cNvPr id="597" name="楕円 596"/>
        <xdr:cNvSpPr/>
      </xdr:nvSpPr>
      <xdr:spPr>
        <a:xfrm>
          <a:off x="21272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36576</xdr:rowOff>
    </xdr:from>
    <xdr:to>
      <xdr:col>116</xdr:col>
      <xdr:colOff>63500</xdr:colOff>
      <xdr:row>60</xdr:row>
      <xdr:rowOff>36576</xdr:rowOff>
    </xdr:to>
    <xdr:cxnSp macro="">
      <xdr:nvCxnSpPr>
        <xdr:cNvPr id="598" name="直線コネクタ 597"/>
        <xdr:cNvCxnSpPr/>
      </xdr:nvCxnSpPr>
      <xdr:spPr>
        <a:xfrm>
          <a:off x="21323300" y="103235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157226</xdr:rowOff>
    </xdr:from>
    <xdr:to>
      <xdr:col>107</xdr:col>
      <xdr:colOff>101600</xdr:colOff>
      <xdr:row>60</xdr:row>
      <xdr:rowOff>87376</xdr:rowOff>
    </xdr:to>
    <xdr:sp macro="" textlink="">
      <xdr:nvSpPr>
        <xdr:cNvPr id="599" name="楕円 598"/>
        <xdr:cNvSpPr/>
      </xdr:nvSpPr>
      <xdr:spPr>
        <a:xfrm>
          <a:off x="20383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36576</xdr:rowOff>
    </xdr:from>
    <xdr:to>
      <xdr:col>111</xdr:col>
      <xdr:colOff>177800</xdr:colOff>
      <xdr:row>60</xdr:row>
      <xdr:rowOff>36576</xdr:rowOff>
    </xdr:to>
    <xdr:cxnSp macro="">
      <xdr:nvCxnSpPr>
        <xdr:cNvPr id="600" name="直線コネクタ 599"/>
        <xdr:cNvCxnSpPr/>
      </xdr:nvCxnSpPr>
      <xdr:spPr>
        <a:xfrm>
          <a:off x="20434300" y="10323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157226</xdr:rowOff>
    </xdr:from>
    <xdr:to>
      <xdr:col>102</xdr:col>
      <xdr:colOff>165100</xdr:colOff>
      <xdr:row>60</xdr:row>
      <xdr:rowOff>87376</xdr:rowOff>
    </xdr:to>
    <xdr:sp macro="" textlink="">
      <xdr:nvSpPr>
        <xdr:cNvPr id="601" name="楕円 600"/>
        <xdr:cNvSpPr/>
      </xdr:nvSpPr>
      <xdr:spPr>
        <a:xfrm>
          <a:off x="19494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36576</xdr:rowOff>
    </xdr:from>
    <xdr:to>
      <xdr:col>107</xdr:col>
      <xdr:colOff>50800</xdr:colOff>
      <xdr:row>60</xdr:row>
      <xdr:rowOff>36576</xdr:rowOff>
    </xdr:to>
    <xdr:cxnSp macro="">
      <xdr:nvCxnSpPr>
        <xdr:cNvPr id="602" name="直線コネクタ 601"/>
        <xdr:cNvCxnSpPr/>
      </xdr:nvCxnSpPr>
      <xdr:spPr>
        <a:xfrm>
          <a:off x="19545300" y="10323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157226</xdr:rowOff>
    </xdr:from>
    <xdr:to>
      <xdr:col>98</xdr:col>
      <xdr:colOff>38100</xdr:colOff>
      <xdr:row>60</xdr:row>
      <xdr:rowOff>87376</xdr:rowOff>
    </xdr:to>
    <xdr:sp macro="" textlink="">
      <xdr:nvSpPr>
        <xdr:cNvPr id="603" name="楕円 602"/>
        <xdr:cNvSpPr/>
      </xdr:nvSpPr>
      <xdr:spPr>
        <a:xfrm>
          <a:off x="18605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36576</xdr:rowOff>
    </xdr:from>
    <xdr:to>
      <xdr:col>102</xdr:col>
      <xdr:colOff>114300</xdr:colOff>
      <xdr:row>60</xdr:row>
      <xdr:rowOff>36576</xdr:rowOff>
    </xdr:to>
    <xdr:cxnSp macro="">
      <xdr:nvCxnSpPr>
        <xdr:cNvPr id="604" name="直線コネクタ 603"/>
        <xdr:cNvCxnSpPr/>
      </xdr:nvCxnSpPr>
      <xdr:spPr>
        <a:xfrm>
          <a:off x="18656300" y="10323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605" name="n_1aveValue【保健センター・保健所】&#10;一人当たり面積"/>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55643</xdr:rowOff>
    </xdr:from>
    <xdr:ext cx="469744" cy="259045"/>
    <xdr:sp macro="" textlink="">
      <xdr:nvSpPr>
        <xdr:cNvPr id="606" name="n_2aveValue【保健センター・保健所】&#10;一人当たり面積"/>
        <xdr:cNvSpPr txBox="1"/>
      </xdr:nvSpPr>
      <xdr:spPr>
        <a:xfrm>
          <a:off x="20199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69359</xdr:rowOff>
    </xdr:from>
    <xdr:ext cx="469744" cy="259045"/>
    <xdr:sp macro="" textlink="">
      <xdr:nvSpPr>
        <xdr:cNvPr id="607" name="n_3aveValue【保健センター・保健所】&#10;一人当たり面積"/>
        <xdr:cNvSpPr txBox="1"/>
      </xdr:nvSpPr>
      <xdr:spPr>
        <a:xfrm>
          <a:off x="19310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87647</xdr:rowOff>
    </xdr:from>
    <xdr:ext cx="469744" cy="259045"/>
    <xdr:sp macro="" textlink="">
      <xdr:nvSpPr>
        <xdr:cNvPr id="608" name="n_4aveValue【保健センター・保健所】&#10;一人当たり面積"/>
        <xdr:cNvSpPr txBox="1"/>
      </xdr:nvSpPr>
      <xdr:spPr>
        <a:xfrm>
          <a:off x="18421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103903</xdr:rowOff>
    </xdr:from>
    <xdr:ext cx="469744" cy="259045"/>
    <xdr:sp macro="" textlink="">
      <xdr:nvSpPr>
        <xdr:cNvPr id="609" name="n_1mainValue【保健センター・保健所】&#10;一人当たり面積"/>
        <xdr:cNvSpPr txBox="1"/>
      </xdr:nvSpPr>
      <xdr:spPr>
        <a:xfrm>
          <a:off x="210757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103903</xdr:rowOff>
    </xdr:from>
    <xdr:ext cx="469744" cy="259045"/>
    <xdr:sp macro="" textlink="">
      <xdr:nvSpPr>
        <xdr:cNvPr id="610" name="n_2mainValue【保健センター・保健所】&#10;一人当たり面積"/>
        <xdr:cNvSpPr txBox="1"/>
      </xdr:nvSpPr>
      <xdr:spPr>
        <a:xfrm>
          <a:off x="201994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103903</xdr:rowOff>
    </xdr:from>
    <xdr:ext cx="469744" cy="259045"/>
    <xdr:sp macro="" textlink="">
      <xdr:nvSpPr>
        <xdr:cNvPr id="611" name="n_3mainValue【保健センター・保健所】&#10;一人当たり面積"/>
        <xdr:cNvSpPr txBox="1"/>
      </xdr:nvSpPr>
      <xdr:spPr>
        <a:xfrm>
          <a:off x="193104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103903</xdr:rowOff>
    </xdr:from>
    <xdr:ext cx="469744" cy="259045"/>
    <xdr:sp macro="" textlink="">
      <xdr:nvSpPr>
        <xdr:cNvPr id="612" name="n_4mainValue【保健センター・保健所】&#10;一人当たり面積"/>
        <xdr:cNvSpPr txBox="1"/>
      </xdr:nvSpPr>
      <xdr:spPr>
        <a:xfrm>
          <a:off x="184214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3" name="テキスト ボックス 6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4" name="直線コネクタ 6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5" name="テキスト ボックス 6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6" name="直線コネクタ 6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7" name="テキスト ボックス 6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8" name="直線コネクタ 6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9" name="テキスト ボックス 6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0" name="直線コネクタ 6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1" name="テキスト ボックス 6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2" name="直線コネクタ 6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3" name="テキスト ボックス 6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4" name="直線コネクタ 6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5" name="テキスト ボックス 6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38" name="直線コネクタ 637"/>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0" name="直線コネクタ 6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41"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42" name="直線コネクタ 641"/>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49365</xdr:rowOff>
    </xdr:from>
    <xdr:ext cx="405111" cy="259045"/>
    <xdr:sp macro="" textlink="">
      <xdr:nvSpPr>
        <xdr:cNvPr id="643" name="【消防施設】&#10;有形固定資産減価償却率平均値テキスト"/>
        <xdr:cNvSpPr txBox="1"/>
      </xdr:nvSpPr>
      <xdr:spPr>
        <a:xfrm>
          <a:off x="16357600" y="1393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44" name="フローチャート: 判断 643"/>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645" name="フローチャート: 判断 644"/>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646" name="フローチャート: 判断 645"/>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47" name="フローチャート: 判断 646"/>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648" name="フローチャート: 判断 647"/>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9" name="テキスト ボックス 6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0" name="テキスト ボックス 6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1" name="テキスト ボックス 6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2" name="テキスト ボックス 6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3" name="テキスト ボックス 6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67311</xdr:rowOff>
    </xdr:from>
    <xdr:to>
      <xdr:col>85</xdr:col>
      <xdr:colOff>177800</xdr:colOff>
      <xdr:row>83</xdr:row>
      <xdr:rowOff>168911</xdr:rowOff>
    </xdr:to>
    <xdr:sp macro="" textlink="">
      <xdr:nvSpPr>
        <xdr:cNvPr id="654" name="楕円 653"/>
        <xdr:cNvSpPr/>
      </xdr:nvSpPr>
      <xdr:spPr>
        <a:xfrm>
          <a:off x="16268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45738</xdr:rowOff>
    </xdr:from>
    <xdr:ext cx="405111" cy="259045"/>
    <xdr:sp macro="" textlink="">
      <xdr:nvSpPr>
        <xdr:cNvPr id="655" name="【消防施設】&#10;有形固定資産減価償却率該当値テキスト"/>
        <xdr:cNvSpPr txBox="1"/>
      </xdr:nvSpPr>
      <xdr:spPr>
        <a:xfrm>
          <a:off x="16357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65677</xdr:rowOff>
    </xdr:from>
    <xdr:to>
      <xdr:col>81</xdr:col>
      <xdr:colOff>101600</xdr:colOff>
      <xdr:row>83</xdr:row>
      <xdr:rowOff>167277</xdr:rowOff>
    </xdr:to>
    <xdr:sp macro="" textlink="">
      <xdr:nvSpPr>
        <xdr:cNvPr id="656" name="楕円 655"/>
        <xdr:cNvSpPr/>
      </xdr:nvSpPr>
      <xdr:spPr>
        <a:xfrm>
          <a:off x="15430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116477</xdr:rowOff>
    </xdr:from>
    <xdr:to>
      <xdr:col>85</xdr:col>
      <xdr:colOff>127000</xdr:colOff>
      <xdr:row>83</xdr:row>
      <xdr:rowOff>118111</xdr:rowOff>
    </xdr:to>
    <xdr:cxnSp macro="">
      <xdr:nvCxnSpPr>
        <xdr:cNvPr id="657" name="直線コネクタ 656"/>
        <xdr:cNvCxnSpPr/>
      </xdr:nvCxnSpPr>
      <xdr:spPr>
        <a:xfrm>
          <a:off x="15481300" y="14346827"/>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64044</xdr:rowOff>
    </xdr:from>
    <xdr:to>
      <xdr:col>76</xdr:col>
      <xdr:colOff>165100</xdr:colOff>
      <xdr:row>83</xdr:row>
      <xdr:rowOff>165644</xdr:rowOff>
    </xdr:to>
    <xdr:sp macro="" textlink="">
      <xdr:nvSpPr>
        <xdr:cNvPr id="658" name="楕円 657"/>
        <xdr:cNvSpPr/>
      </xdr:nvSpPr>
      <xdr:spPr>
        <a:xfrm>
          <a:off x="14541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114844</xdr:rowOff>
    </xdr:from>
    <xdr:to>
      <xdr:col>81</xdr:col>
      <xdr:colOff>50800</xdr:colOff>
      <xdr:row>83</xdr:row>
      <xdr:rowOff>116477</xdr:rowOff>
    </xdr:to>
    <xdr:cxnSp macro="">
      <xdr:nvCxnSpPr>
        <xdr:cNvPr id="659" name="直線コネクタ 658"/>
        <xdr:cNvCxnSpPr/>
      </xdr:nvCxnSpPr>
      <xdr:spPr>
        <a:xfrm>
          <a:off x="14592300" y="143451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18324</xdr:rowOff>
    </xdr:from>
    <xdr:to>
      <xdr:col>72</xdr:col>
      <xdr:colOff>38100</xdr:colOff>
      <xdr:row>83</xdr:row>
      <xdr:rowOff>119924</xdr:rowOff>
    </xdr:to>
    <xdr:sp macro="" textlink="">
      <xdr:nvSpPr>
        <xdr:cNvPr id="660" name="楕円 659"/>
        <xdr:cNvSpPr/>
      </xdr:nvSpPr>
      <xdr:spPr>
        <a:xfrm>
          <a:off x="13652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69124</xdr:rowOff>
    </xdr:from>
    <xdr:to>
      <xdr:col>76</xdr:col>
      <xdr:colOff>114300</xdr:colOff>
      <xdr:row>83</xdr:row>
      <xdr:rowOff>114844</xdr:rowOff>
    </xdr:to>
    <xdr:cxnSp macro="">
      <xdr:nvCxnSpPr>
        <xdr:cNvPr id="661" name="直線コネクタ 660"/>
        <xdr:cNvCxnSpPr/>
      </xdr:nvCxnSpPr>
      <xdr:spPr>
        <a:xfrm>
          <a:off x="13703300" y="142994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153851</xdr:rowOff>
    </xdr:from>
    <xdr:to>
      <xdr:col>67</xdr:col>
      <xdr:colOff>101600</xdr:colOff>
      <xdr:row>83</xdr:row>
      <xdr:rowOff>84001</xdr:rowOff>
    </xdr:to>
    <xdr:sp macro="" textlink="">
      <xdr:nvSpPr>
        <xdr:cNvPr id="662" name="楕円 661"/>
        <xdr:cNvSpPr/>
      </xdr:nvSpPr>
      <xdr:spPr>
        <a:xfrm>
          <a:off x="12763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33201</xdr:rowOff>
    </xdr:from>
    <xdr:to>
      <xdr:col>71</xdr:col>
      <xdr:colOff>177800</xdr:colOff>
      <xdr:row>83</xdr:row>
      <xdr:rowOff>69124</xdr:rowOff>
    </xdr:to>
    <xdr:cxnSp macro="">
      <xdr:nvCxnSpPr>
        <xdr:cNvPr id="663" name="直線コネクタ 662"/>
        <xdr:cNvCxnSpPr/>
      </xdr:nvCxnSpPr>
      <xdr:spPr>
        <a:xfrm>
          <a:off x="12814300" y="142635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113591</xdr:rowOff>
    </xdr:from>
    <xdr:ext cx="405111" cy="259045"/>
    <xdr:sp macro="" textlink="">
      <xdr:nvSpPr>
        <xdr:cNvPr id="664" name="n_1aveValue【消防施設】&#10;有形固定資産減価償却率"/>
        <xdr:cNvSpPr txBox="1"/>
      </xdr:nvSpPr>
      <xdr:spPr>
        <a:xfrm>
          <a:off x="15266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665" name="n_2aveValue【消防施設】&#10;有形固定資産減価償却率"/>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666" name="n_3aveValue【消防施設】&#10;有形固定資産減価償却率"/>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667" name="n_4aveValue【消防施設】&#10;有形固定資産減価償却率"/>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158404</xdr:rowOff>
    </xdr:from>
    <xdr:ext cx="405111" cy="259045"/>
    <xdr:sp macro="" textlink="">
      <xdr:nvSpPr>
        <xdr:cNvPr id="668" name="n_1mainValue【消防施設】&#10;有形固定資産減価償却率"/>
        <xdr:cNvSpPr txBox="1"/>
      </xdr:nvSpPr>
      <xdr:spPr>
        <a:xfrm>
          <a:off x="152660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156771</xdr:rowOff>
    </xdr:from>
    <xdr:ext cx="405111" cy="259045"/>
    <xdr:sp macro="" textlink="">
      <xdr:nvSpPr>
        <xdr:cNvPr id="669" name="n_2mainValue【消防施設】&#10;有形固定資産減価償却率"/>
        <xdr:cNvSpPr txBox="1"/>
      </xdr:nvSpPr>
      <xdr:spPr>
        <a:xfrm>
          <a:off x="14389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111051</xdr:rowOff>
    </xdr:from>
    <xdr:ext cx="405111" cy="259045"/>
    <xdr:sp macro="" textlink="">
      <xdr:nvSpPr>
        <xdr:cNvPr id="670" name="n_3mainValue【消防施設】&#10;有形固定資産減価償却率"/>
        <xdr:cNvSpPr txBox="1"/>
      </xdr:nvSpPr>
      <xdr:spPr>
        <a:xfrm>
          <a:off x="13500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75128</xdr:rowOff>
    </xdr:from>
    <xdr:ext cx="405111" cy="259045"/>
    <xdr:sp macro="" textlink="">
      <xdr:nvSpPr>
        <xdr:cNvPr id="671" name="n_4mainValue【消防施設】&#10;有形固定資産減価償却率"/>
        <xdr:cNvSpPr txBox="1"/>
      </xdr:nvSpPr>
      <xdr:spPr>
        <a:xfrm>
          <a:off x="12611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2" name="直線コネクタ 6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3" name="テキスト ボックス 6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4" name="直線コネクタ 6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5" name="テキスト ボックス 6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6" name="直線コネクタ 6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7" name="テキスト ボックス 6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8" name="直線コネクタ 6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9" name="テキスト ボックス 6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93" name="直線コネクタ 692"/>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694"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695" name="直線コネクタ 694"/>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96"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97" name="直線コネクタ 696"/>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698" name="【消防施設】&#10;一人当たり面積平均値テキスト"/>
        <xdr:cNvSpPr txBox="1"/>
      </xdr:nvSpPr>
      <xdr:spPr>
        <a:xfrm>
          <a:off x="22199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699" name="フローチャート: 判断 698"/>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700" name="フローチャート: 判断 699"/>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01" name="フローチャート: 判断 700"/>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02" name="フローチャート: 判断 701"/>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703" name="フローチャート: 判断 702"/>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709" name="楕円 708"/>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93742</xdr:rowOff>
    </xdr:from>
    <xdr:ext cx="469744" cy="259045"/>
    <xdr:sp macro="" textlink="">
      <xdr:nvSpPr>
        <xdr:cNvPr id="710" name="【消防施設】&#10;一人当たり面積該当値テキスト"/>
        <xdr:cNvSpPr txBox="1"/>
      </xdr:nvSpPr>
      <xdr:spPr>
        <a:xfrm>
          <a:off x="22199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119887</xdr:rowOff>
    </xdr:from>
    <xdr:to>
      <xdr:col>112</xdr:col>
      <xdr:colOff>38100</xdr:colOff>
      <xdr:row>85</xdr:row>
      <xdr:rowOff>50037</xdr:rowOff>
    </xdr:to>
    <xdr:sp macro="" textlink="">
      <xdr:nvSpPr>
        <xdr:cNvPr id="711" name="楕円 710"/>
        <xdr:cNvSpPr/>
      </xdr:nvSpPr>
      <xdr:spPr>
        <a:xfrm>
          <a:off x="21272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166115</xdr:rowOff>
    </xdr:from>
    <xdr:to>
      <xdr:col>116</xdr:col>
      <xdr:colOff>63500</xdr:colOff>
      <xdr:row>84</xdr:row>
      <xdr:rowOff>170687</xdr:rowOff>
    </xdr:to>
    <xdr:cxnSp macro="">
      <xdr:nvCxnSpPr>
        <xdr:cNvPr id="712" name="直線コネクタ 711"/>
        <xdr:cNvCxnSpPr/>
      </xdr:nvCxnSpPr>
      <xdr:spPr>
        <a:xfrm flipV="1">
          <a:off x="21323300" y="145679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713" name="楕円 712"/>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85</xdr:row>
      <xdr:rowOff>3811</xdr:rowOff>
    </xdr:to>
    <xdr:cxnSp macro="">
      <xdr:nvCxnSpPr>
        <xdr:cNvPr id="714" name="直線コネクタ 713"/>
        <xdr:cNvCxnSpPr/>
      </xdr:nvCxnSpPr>
      <xdr:spPr>
        <a:xfrm flipV="1">
          <a:off x="20434300" y="14572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715" name="楕円 714"/>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3811</xdr:rowOff>
    </xdr:to>
    <xdr:cxnSp macro="">
      <xdr:nvCxnSpPr>
        <xdr:cNvPr id="716" name="直線コネクタ 715"/>
        <xdr:cNvCxnSpPr/>
      </xdr:nvCxnSpPr>
      <xdr:spPr>
        <a:xfrm>
          <a:off x="19545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133604</xdr:rowOff>
    </xdr:from>
    <xdr:to>
      <xdr:col>98</xdr:col>
      <xdr:colOff>38100</xdr:colOff>
      <xdr:row>85</xdr:row>
      <xdr:rowOff>63754</xdr:rowOff>
    </xdr:to>
    <xdr:sp macro="" textlink="">
      <xdr:nvSpPr>
        <xdr:cNvPr id="717" name="楕円 716"/>
        <xdr:cNvSpPr/>
      </xdr:nvSpPr>
      <xdr:spPr>
        <a:xfrm>
          <a:off x="18605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12954</xdr:rowOff>
    </xdr:to>
    <xdr:cxnSp macro="">
      <xdr:nvCxnSpPr>
        <xdr:cNvPr id="718" name="直線コネクタ 717"/>
        <xdr:cNvCxnSpPr/>
      </xdr:nvCxnSpPr>
      <xdr:spPr>
        <a:xfrm flipV="1">
          <a:off x="18656300" y="14577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719" name="n_1aveValue【消防施設】&#10;一人当たり面積"/>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20"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721" name="n_3ave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722" name="n_4aveValue【消防施設】&#10;一人当たり面積"/>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41164</xdr:rowOff>
    </xdr:from>
    <xdr:ext cx="469744" cy="259045"/>
    <xdr:sp macro="" textlink="">
      <xdr:nvSpPr>
        <xdr:cNvPr id="723" name="n_1mainValue【消防施設】&#10;一人当たり面積"/>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724" name="n_2mainValue【消防施設】&#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725" name="n_3mainValue【消防施設】&#10;一人当たり面積"/>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726" name="n_4mainValue【消防施設】&#10;一人当たり面積"/>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8" name="直線コネクタ 7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9" name="テキスト ボックス 7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0" name="直線コネクタ 7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1" name="テキスト ボックス 7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2" name="直線コネクタ 7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3" name="テキスト ボックス 7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4" name="直線コネクタ 7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5" name="テキスト ボックス 7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6" name="直線コネクタ 7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7" name="テキスト ボックス 7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8" name="直線コネクタ 7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9" name="テキスト ボックス 7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0" name="直線コネクタ 7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52" name="直線コネクタ 751"/>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53"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54" name="直線コネクタ 753"/>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755"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756" name="直線コネクタ 755"/>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757" name="【庁舎】&#10;有形固定資産減価償却率平均値テキスト"/>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58" name="フローチャート: 判断 757"/>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59" name="フローチャート: 判断 758"/>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60" name="フローチャート: 判断 759"/>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761" name="フローチャート: 判断 760"/>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762" name="フローチャート: 判断 761"/>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167458</xdr:rowOff>
    </xdr:from>
    <xdr:to>
      <xdr:col>85</xdr:col>
      <xdr:colOff>177800</xdr:colOff>
      <xdr:row>103</xdr:row>
      <xdr:rowOff>97608</xdr:rowOff>
    </xdr:to>
    <xdr:sp macro="" textlink="">
      <xdr:nvSpPr>
        <xdr:cNvPr id="768" name="楕円 767"/>
        <xdr:cNvSpPr/>
      </xdr:nvSpPr>
      <xdr:spPr>
        <a:xfrm>
          <a:off x="162687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18885</xdr:rowOff>
    </xdr:from>
    <xdr:ext cx="405111" cy="259045"/>
    <xdr:sp macro="" textlink="">
      <xdr:nvSpPr>
        <xdr:cNvPr id="769" name="【庁舎】&#10;有形固定資産減価償却率該当値テキスト"/>
        <xdr:cNvSpPr txBox="1"/>
      </xdr:nvSpPr>
      <xdr:spPr>
        <a:xfrm>
          <a:off x="16357600" y="1750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138068</xdr:rowOff>
    </xdr:from>
    <xdr:to>
      <xdr:col>81</xdr:col>
      <xdr:colOff>101600</xdr:colOff>
      <xdr:row>103</xdr:row>
      <xdr:rowOff>68218</xdr:rowOff>
    </xdr:to>
    <xdr:sp macro="" textlink="">
      <xdr:nvSpPr>
        <xdr:cNvPr id="770" name="楕円 769"/>
        <xdr:cNvSpPr/>
      </xdr:nvSpPr>
      <xdr:spPr>
        <a:xfrm>
          <a:off x="15430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17418</xdr:rowOff>
    </xdr:from>
    <xdr:to>
      <xdr:col>85</xdr:col>
      <xdr:colOff>127000</xdr:colOff>
      <xdr:row>103</xdr:row>
      <xdr:rowOff>46808</xdr:rowOff>
    </xdr:to>
    <xdr:cxnSp macro="">
      <xdr:nvCxnSpPr>
        <xdr:cNvPr id="771" name="直線コネクタ 770"/>
        <xdr:cNvCxnSpPr/>
      </xdr:nvCxnSpPr>
      <xdr:spPr>
        <a:xfrm>
          <a:off x="15481300" y="1767676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105411</xdr:rowOff>
    </xdr:from>
    <xdr:to>
      <xdr:col>76</xdr:col>
      <xdr:colOff>165100</xdr:colOff>
      <xdr:row>103</xdr:row>
      <xdr:rowOff>35561</xdr:rowOff>
    </xdr:to>
    <xdr:sp macro="" textlink="">
      <xdr:nvSpPr>
        <xdr:cNvPr id="772" name="楕円 771"/>
        <xdr:cNvSpPr/>
      </xdr:nvSpPr>
      <xdr:spPr>
        <a:xfrm>
          <a:off x="14541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156211</xdr:rowOff>
    </xdr:from>
    <xdr:to>
      <xdr:col>81</xdr:col>
      <xdr:colOff>50800</xdr:colOff>
      <xdr:row>103</xdr:row>
      <xdr:rowOff>17418</xdr:rowOff>
    </xdr:to>
    <xdr:cxnSp macro="">
      <xdr:nvCxnSpPr>
        <xdr:cNvPr id="773" name="直線コネクタ 772"/>
        <xdr:cNvCxnSpPr/>
      </xdr:nvCxnSpPr>
      <xdr:spPr>
        <a:xfrm>
          <a:off x="14592300" y="176441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84182</xdr:rowOff>
    </xdr:from>
    <xdr:to>
      <xdr:col>72</xdr:col>
      <xdr:colOff>38100</xdr:colOff>
      <xdr:row>103</xdr:row>
      <xdr:rowOff>14332</xdr:rowOff>
    </xdr:to>
    <xdr:sp macro="" textlink="">
      <xdr:nvSpPr>
        <xdr:cNvPr id="774" name="楕円 773"/>
        <xdr:cNvSpPr/>
      </xdr:nvSpPr>
      <xdr:spPr>
        <a:xfrm>
          <a:off x="13652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134982</xdr:rowOff>
    </xdr:from>
    <xdr:to>
      <xdr:col>76</xdr:col>
      <xdr:colOff>114300</xdr:colOff>
      <xdr:row>102</xdr:row>
      <xdr:rowOff>156211</xdr:rowOff>
    </xdr:to>
    <xdr:cxnSp macro="">
      <xdr:nvCxnSpPr>
        <xdr:cNvPr id="775" name="直線コネクタ 774"/>
        <xdr:cNvCxnSpPr/>
      </xdr:nvCxnSpPr>
      <xdr:spPr>
        <a:xfrm>
          <a:off x="13703300" y="17622882"/>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97245</xdr:rowOff>
    </xdr:from>
    <xdr:to>
      <xdr:col>67</xdr:col>
      <xdr:colOff>101600</xdr:colOff>
      <xdr:row>103</xdr:row>
      <xdr:rowOff>27395</xdr:rowOff>
    </xdr:to>
    <xdr:sp macro="" textlink="">
      <xdr:nvSpPr>
        <xdr:cNvPr id="776" name="楕円 775"/>
        <xdr:cNvSpPr/>
      </xdr:nvSpPr>
      <xdr:spPr>
        <a:xfrm>
          <a:off x="12763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134982</xdr:rowOff>
    </xdr:from>
    <xdr:to>
      <xdr:col>71</xdr:col>
      <xdr:colOff>177800</xdr:colOff>
      <xdr:row>102</xdr:row>
      <xdr:rowOff>148045</xdr:rowOff>
    </xdr:to>
    <xdr:cxnSp macro="">
      <xdr:nvCxnSpPr>
        <xdr:cNvPr id="777" name="直線コネクタ 776"/>
        <xdr:cNvCxnSpPr/>
      </xdr:nvCxnSpPr>
      <xdr:spPr>
        <a:xfrm flipV="1">
          <a:off x="12814300" y="176228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78"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79"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21789</xdr:rowOff>
    </xdr:from>
    <xdr:ext cx="405111" cy="259045"/>
    <xdr:sp macro="" textlink="">
      <xdr:nvSpPr>
        <xdr:cNvPr id="780" name="n_3aveValue【庁舎】&#10;有形固定資産減価償却率"/>
        <xdr:cNvSpPr txBox="1"/>
      </xdr:nvSpPr>
      <xdr:spPr>
        <a:xfrm>
          <a:off x="13500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781" name="n_4aveValue【庁舎】&#10;有形固定資産減価償却率"/>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84745</xdr:rowOff>
    </xdr:from>
    <xdr:ext cx="405111" cy="259045"/>
    <xdr:sp macro="" textlink="">
      <xdr:nvSpPr>
        <xdr:cNvPr id="782" name="n_1mainValue【庁舎】&#10;有形固定資産減価償却率"/>
        <xdr:cNvSpPr txBox="1"/>
      </xdr:nvSpPr>
      <xdr:spPr>
        <a:xfrm>
          <a:off x="152660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52088</xdr:rowOff>
    </xdr:from>
    <xdr:ext cx="405111" cy="259045"/>
    <xdr:sp macro="" textlink="">
      <xdr:nvSpPr>
        <xdr:cNvPr id="783" name="n_2mainValue【庁舎】&#10;有形固定資産減価償却率"/>
        <xdr:cNvSpPr txBox="1"/>
      </xdr:nvSpPr>
      <xdr:spPr>
        <a:xfrm>
          <a:off x="14389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30859</xdr:rowOff>
    </xdr:from>
    <xdr:ext cx="405111" cy="259045"/>
    <xdr:sp macro="" textlink="">
      <xdr:nvSpPr>
        <xdr:cNvPr id="784" name="n_3mainValue【庁舎】&#10;有形固定資産減価償却率"/>
        <xdr:cNvSpPr txBox="1"/>
      </xdr:nvSpPr>
      <xdr:spPr>
        <a:xfrm>
          <a:off x="13500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43922</xdr:rowOff>
    </xdr:from>
    <xdr:ext cx="405111" cy="259045"/>
    <xdr:sp macro="" textlink="">
      <xdr:nvSpPr>
        <xdr:cNvPr id="785" name="n_4mainValue【庁舎】&#10;有形固定資産減価償却率"/>
        <xdr:cNvSpPr txBox="1"/>
      </xdr:nvSpPr>
      <xdr:spPr>
        <a:xfrm>
          <a:off x="126117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6" name="直線コネクタ 7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7" name="テキスト ボックス 7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8" name="直線コネクタ 7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9" name="テキスト ボックス 7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0" name="直線コネクタ 7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1" name="テキスト ボックス 8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2" name="直線コネクタ 8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3" name="テキスト ボックス 8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4" name="直線コネクタ 8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5" name="テキスト ボックス 8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809" name="直線コネクタ 808"/>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0"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1" name="直線コネクタ 810"/>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12"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13" name="直線コネクタ 812"/>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125747</xdr:rowOff>
    </xdr:from>
    <xdr:ext cx="469744" cy="259045"/>
    <xdr:sp macro="" textlink="">
      <xdr:nvSpPr>
        <xdr:cNvPr id="814" name="【庁舎】&#10;一人当たり面積平均値テキスト"/>
        <xdr:cNvSpPr txBox="1"/>
      </xdr:nvSpPr>
      <xdr:spPr>
        <a:xfrm>
          <a:off x="22199600" y="1812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815" name="フローチャート: 判断 814"/>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816" name="フローチャート: 判断 815"/>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817" name="フローチャート: 判断 816"/>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818" name="フローチャート: 判断 817"/>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819" name="フローチャート: 判断 818"/>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5" name="楕円 824"/>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82566</xdr:rowOff>
    </xdr:from>
    <xdr:ext cx="469744" cy="259045"/>
    <xdr:sp macro="" textlink="">
      <xdr:nvSpPr>
        <xdr:cNvPr id="826" name="【庁舎】&#10;一人当たり面積該当値テキスト"/>
        <xdr:cNvSpPr txBox="1"/>
      </xdr:nvSpPr>
      <xdr:spPr>
        <a:xfrm>
          <a:off x="22199600"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61595</xdr:rowOff>
    </xdr:from>
    <xdr:to>
      <xdr:col>112</xdr:col>
      <xdr:colOff>38100</xdr:colOff>
      <xdr:row>105</xdr:row>
      <xdr:rowOff>163195</xdr:rowOff>
    </xdr:to>
    <xdr:sp macro="" textlink="">
      <xdr:nvSpPr>
        <xdr:cNvPr id="827" name="楕円 826"/>
        <xdr:cNvSpPr/>
      </xdr:nvSpPr>
      <xdr:spPr>
        <a:xfrm>
          <a:off x="21272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110489</xdr:rowOff>
    </xdr:from>
    <xdr:to>
      <xdr:col>116</xdr:col>
      <xdr:colOff>63500</xdr:colOff>
      <xdr:row>105</xdr:row>
      <xdr:rowOff>112395</xdr:rowOff>
    </xdr:to>
    <xdr:cxnSp macro="">
      <xdr:nvCxnSpPr>
        <xdr:cNvPr id="828" name="直線コネクタ 827"/>
        <xdr:cNvCxnSpPr/>
      </xdr:nvCxnSpPr>
      <xdr:spPr>
        <a:xfrm flipV="1">
          <a:off x="21323300" y="181127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63500</xdr:rowOff>
    </xdr:from>
    <xdr:to>
      <xdr:col>107</xdr:col>
      <xdr:colOff>101600</xdr:colOff>
      <xdr:row>105</xdr:row>
      <xdr:rowOff>165100</xdr:rowOff>
    </xdr:to>
    <xdr:sp macro="" textlink="">
      <xdr:nvSpPr>
        <xdr:cNvPr id="829" name="楕円 828"/>
        <xdr:cNvSpPr/>
      </xdr:nvSpPr>
      <xdr:spPr>
        <a:xfrm>
          <a:off x="20383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112395</xdr:rowOff>
    </xdr:from>
    <xdr:to>
      <xdr:col>111</xdr:col>
      <xdr:colOff>177800</xdr:colOff>
      <xdr:row>105</xdr:row>
      <xdr:rowOff>114300</xdr:rowOff>
    </xdr:to>
    <xdr:cxnSp macro="">
      <xdr:nvCxnSpPr>
        <xdr:cNvPr id="830" name="直線コネクタ 829"/>
        <xdr:cNvCxnSpPr/>
      </xdr:nvCxnSpPr>
      <xdr:spPr>
        <a:xfrm flipV="1">
          <a:off x="20434300" y="181146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31114</xdr:rowOff>
    </xdr:from>
    <xdr:to>
      <xdr:col>102</xdr:col>
      <xdr:colOff>165100</xdr:colOff>
      <xdr:row>105</xdr:row>
      <xdr:rowOff>132714</xdr:rowOff>
    </xdr:to>
    <xdr:sp macro="" textlink="">
      <xdr:nvSpPr>
        <xdr:cNvPr id="831" name="楕円 830"/>
        <xdr:cNvSpPr/>
      </xdr:nvSpPr>
      <xdr:spPr>
        <a:xfrm>
          <a:off x="19494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81914</xdr:rowOff>
    </xdr:from>
    <xdr:to>
      <xdr:col>107</xdr:col>
      <xdr:colOff>50800</xdr:colOff>
      <xdr:row>105</xdr:row>
      <xdr:rowOff>114300</xdr:rowOff>
    </xdr:to>
    <xdr:cxnSp macro="">
      <xdr:nvCxnSpPr>
        <xdr:cNvPr id="832" name="直線コネクタ 831"/>
        <xdr:cNvCxnSpPr/>
      </xdr:nvCxnSpPr>
      <xdr:spPr>
        <a:xfrm>
          <a:off x="19545300" y="180841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90170</xdr:rowOff>
    </xdr:from>
    <xdr:to>
      <xdr:col>98</xdr:col>
      <xdr:colOff>38100</xdr:colOff>
      <xdr:row>105</xdr:row>
      <xdr:rowOff>20320</xdr:rowOff>
    </xdr:to>
    <xdr:sp macro="" textlink="">
      <xdr:nvSpPr>
        <xdr:cNvPr id="833" name="楕円 832"/>
        <xdr:cNvSpPr/>
      </xdr:nvSpPr>
      <xdr:spPr>
        <a:xfrm>
          <a:off x="18605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140970</xdr:rowOff>
    </xdr:from>
    <xdr:to>
      <xdr:col>102</xdr:col>
      <xdr:colOff>114300</xdr:colOff>
      <xdr:row>105</xdr:row>
      <xdr:rowOff>81914</xdr:rowOff>
    </xdr:to>
    <xdr:cxnSp macro="">
      <xdr:nvCxnSpPr>
        <xdr:cNvPr id="834" name="直線コネクタ 833"/>
        <xdr:cNvCxnSpPr/>
      </xdr:nvCxnSpPr>
      <xdr:spPr>
        <a:xfrm>
          <a:off x="18656300" y="17971770"/>
          <a:ext cx="8890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24782</xdr:rowOff>
    </xdr:from>
    <xdr:ext cx="469744" cy="259045"/>
    <xdr:sp macro="" textlink="">
      <xdr:nvSpPr>
        <xdr:cNvPr id="835" name="n_1aveValue【庁舎】&#10;一人当たり面積"/>
        <xdr:cNvSpPr txBox="1"/>
      </xdr:nvSpPr>
      <xdr:spPr>
        <a:xfrm>
          <a:off x="21075727"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22877</xdr:rowOff>
    </xdr:from>
    <xdr:ext cx="469744" cy="259045"/>
    <xdr:sp macro="" textlink="">
      <xdr:nvSpPr>
        <xdr:cNvPr id="836" name="n_2aveValue【庁舎】&#10;一人当たり面積"/>
        <xdr:cNvSpPr txBox="1"/>
      </xdr:nvSpPr>
      <xdr:spPr>
        <a:xfrm>
          <a:off x="20199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36213</xdr:rowOff>
    </xdr:from>
    <xdr:ext cx="469744" cy="259045"/>
    <xdr:sp macro="" textlink="">
      <xdr:nvSpPr>
        <xdr:cNvPr id="837" name="n_3aveValue【庁舎】&#10;一人当たり面積"/>
        <xdr:cNvSpPr txBox="1"/>
      </xdr:nvSpPr>
      <xdr:spPr>
        <a:xfrm>
          <a:off x="193104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34307</xdr:rowOff>
    </xdr:from>
    <xdr:ext cx="469744" cy="259045"/>
    <xdr:sp macro="" textlink="">
      <xdr:nvSpPr>
        <xdr:cNvPr id="838" name="n_4aveValue【庁舎】&#10;一人当たり面積"/>
        <xdr:cNvSpPr txBox="1"/>
      </xdr:nvSpPr>
      <xdr:spPr>
        <a:xfrm>
          <a:off x="18421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8272</xdr:rowOff>
    </xdr:from>
    <xdr:ext cx="469744" cy="259045"/>
    <xdr:sp macro="" textlink="">
      <xdr:nvSpPr>
        <xdr:cNvPr id="839" name="n_1mainValue【庁舎】&#10;一人当たり面積"/>
        <xdr:cNvSpPr txBox="1"/>
      </xdr:nvSpPr>
      <xdr:spPr>
        <a:xfrm>
          <a:off x="21075727" y="1783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10177</xdr:rowOff>
    </xdr:from>
    <xdr:ext cx="469744" cy="259045"/>
    <xdr:sp macro="" textlink="">
      <xdr:nvSpPr>
        <xdr:cNvPr id="840" name="n_2mainValue【庁舎】&#10;一人当たり面積"/>
        <xdr:cNvSpPr txBox="1"/>
      </xdr:nvSpPr>
      <xdr:spPr>
        <a:xfrm>
          <a:off x="20199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149241</xdr:rowOff>
    </xdr:from>
    <xdr:ext cx="469744" cy="259045"/>
    <xdr:sp macro="" textlink="">
      <xdr:nvSpPr>
        <xdr:cNvPr id="841" name="n_3mainValue【庁舎】&#10;一人当たり面積"/>
        <xdr:cNvSpPr txBox="1"/>
      </xdr:nvSpPr>
      <xdr:spPr>
        <a:xfrm>
          <a:off x="19310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36847</xdr:rowOff>
    </xdr:from>
    <xdr:ext cx="469744" cy="259045"/>
    <xdr:sp macro="" textlink="">
      <xdr:nvSpPr>
        <xdr:cNvPr id="842" name="n_4mainValue【庁舎】&#10;一人当たり面積"/>
        <xdr:cNvSpPr txBox="1"/>
      </xdr:nvSpPr>
      <xdr:spPr>
        <a:xfrm>
          <a:off x="18421427"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類似団体と比較して消防施設については、有形固定資産減価償却率が大きく平均を上回っている。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これは、昭和</a:t>
          </a:r>
          <a:r>
            <a:rPr kumimoji="1" lang="en-US" altLang="ja-JP" sz="1100" b="0" i="0" u="none" strike="noStrike" kern="0" cap="none" spc="0" normalizeH="0" baseline="0" noProof="0">
              <a:ln>
                <a:noFill/>
              </a:ln>
              <a:solidFill>
                <a:prstClr val="black"/>
              </a:solidFill>
              <a:effectLst/>
              <a:uLnTx/>
              <a:uFillTx/>
              <a:latin typeface="+mn-lt"/>
              <a:ea typeface="+mn-ea"/>
              <a:cs typeface="+mn-cs"/>
            </a:rPr>
            <a:t>60</a:t>
          </a:r>
          <a:r>
            <a:rPr kumimoji="1" lang="ja-JP" altLang="ja-JP" sz="1100" b="0" i="0" u="none" strike="noStrike" kern="0" cap="none" spc="0" normalizeH="0" baseline="0" noProof="0">
              <a:ln>
                <a:noFill/>
              </a:ln>
              <a:solidFill>
                <a:prstClr val="black"/>
              </a:solidFill>
              <a:effectLst/>
              <a:uLnTx/>
              <a:uFillTx/>
              <a:latin typeface="+mn-lt"/>
              <a:ea typeface="+mn-ea"/>
              <a:cs typeface="+mn-cs"/>
            </a:rPr>
            <a:t>年に建設された消防庁舎がその要因となっている。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新名神高速道路の供用開始に伴い、消火エリアが拡大し、車両火災の増加が予想される。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効率的、効果的な活動のため、現在の資機材や人員の見直しとともに、</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消防庁舎の再整備についても検討を行っており、今後建替えとなれば、有形固定資産減価償却率は減少することになる。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
40,630
107.01
18,425,452
17,645,280
453,367
9,167,586
10,533,501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近年は類似団体内平均値を約</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上回って推移している。平成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年度以降は景気低迷による影響から基準財政収入額における市町村民税関係等が大幅に減少したことにより下降に転じたが、平成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年度から上昇傾向にあり、令和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年度も、町民税関係や固定資産税が増収となっている。一方で、基準財政需要額の社会福祉費や高齢者保健福祉費なども増加傾向にあるため、財政力指数としては横ばいとなっている。</a:t>
          </a:r>
        </a:p>
        <a:p>
          <a:r>
            <a:rPr kumimoji="1" lang="ja-JP" altLang="en-US" sz="1300">
              <a:latin typeface="ＭＳ Ｐゴシック" panose="020B0600070205080204" pitchFamily="50" charset="-128"/>
              <a:ea typeface="ＭＳ Ｐゴシック" panose="020B0600070205080204" pitchFamily="50" charset="-128"/>
            </a:rPr>
            <a:t>今後においても雇用創出事業等を行い、税収の確保に努める。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9" name="直線コネクタ 68"/>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103011</xdr:rowOff>
    </xdr:to>
    <xdr:cxnSp macro="">
      <xdr:nvCxnSpPr>
        <xdr:cNvPr id="72" name="直線コネクタ 71"/>
        <xdr:cNvCxnSpPr/>
      </xdr:nvCxnSpPr>
      <xdr:spPr>
        <a:xfrm flipV="1">
          <a:off x="3225800" y="710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116417</xdr:rowOff>
    </xdr:to>
    <xdr:cxnSp macro="">
      <xdr:nvCxnSpPr>
        <xdr:cNvPr id="75" name="直線コネクタ 74"/>
        <xdr:cNvCxnSpPr/>
      </xdr:nvCxnSpPr>
      <xdr:spPr>
        <a:xfrm flipV="1">
          <a:off x="2336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116417</xdr:rowOff>
    </xdr:to>
    <xdr:cxnSp macro="">
      <xdr:nvCxnSpPr>
        <xdr:cNvPr id="78" name="直線コネクタ 77"/>
        <xdr:cNvCxnSpPr/>
      </xdr:nvCxnSpPr>
      <xdr:spPr>
        <a:xfrm>
          <a:off x="1447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社会保障費などの義務的経費、物件費等の増加により経常収支比率が高く推移しており、令和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年度においては、類似団体内平均値を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今後においては、超高齢社会を迎えることにより財政の硬直化傾向がさらに進むことが見込まれる。税、使用料及び手数料等の財源確保や行政コストの削減を図り、限られた財源の中で、費用対効果に留意しつつ事業や施策を取捨選択し、持続可能な財政運営を行う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98743</xdr:rowOff>
    </xdr:from>
    <xdr:to>
      <xdr:col>23</xdr:col>
      <xdr:colOff>133350</xdr:colOff>
      <xdr:row>62</xdr:row>
      <xdr:rowOff>110807</xdr:rowOff>
    </xdr:to>
    <xdr:cxnSp macro="">
      <xdr:nvCxnSpPr>
        <xdr:cNvPr id="128" name="直線コネクタ 127"/>
        <xdr:cNvCxnSpPr/>
      </xdr:nvCxnSpPr>
      <xdr:spPr>
        <a:xfrm>
          <a:off x="4114800" y="10728643"/>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149543</xdr:rowOff>
    </xdr:from>
    <xdr:to>
      <xdr:col>19</xdr:col>
      <xdr:colOff>133350</xdr:colOff>
      <xdr:row>62</xdr:row>
      <xdr:rowOff>98743</xdr:rowOff>
    </xdr:to>
    <xdr:cxnSp macro="">
      <xdr:nvCxnSpPr>
        <xdr:cNvPr id="131" name="直線コネクタ 130"/>
        <xdr:cNvCxnSpPr/>
      </xdr:nvCxnSpPr>
      <xdr:spPr>
        <a:xfrm>
          <a:off x="3225800" y="106079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149543</xdr:rowOff>
    </xdr:from>
    <xdr:to>
      <xdr:col>15</xdr:col>
      <xdr:colOff>82550</xdr:colOff>
      <xdr:row>62</xdr:row>
      <xdr:rowOff>32385</xdr:rowOff>
    </xdr:to>
    <xdr:cxnSp macro="">
      <xdr:nvCxnSpPr>
        <xdr:cNvPr id="134" name="直線コネクタ 133"/>
        <xdr:cNvCxnSpPr/>
      </xdr:nvCxnSpPr>
      <xdr:spPr>
        <a:xfrm flipV="1">
          <a:off x="2336800" y="1060799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103822</xdr:rowOff>
    </xdr:from>
    <xdr:to>
      <xdr:col>11</xdr:col>
      <xdr:colOff>31750</xdr:colOff>
      <xdr:row>62</xdr:row>
      <xdr:rowOff>32385</xdr:rowOff>
    </xdr:to>
    <xdr:cxnSp macro="">
      <xdr:nvCxnSpPr>
        <xdr:cNvPr id="137" name="直線コネクタ 136"/>
        <xdr:cNvCxnSpPr/>
      </xdr:nvCxnSpPr>
      <xdr:spPr>
        <a:xfrm>
          <a:off x="1447800" y="10390822"/>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60007</xdr:rowOff>
    </xdr:from>
    <xdr:to>
      <xdr:col>23</xdr:col>
      <xdr:colOff>184150</xdr:colOff>
      <xdr:row>62</xdr:row>
      <xdr:rowOff>161607</xdr:rowOff>
    </xdr:to>
    <xdr:sp macro="" textlink="">
      <xdr:nvSpPr>
        <xdr:cNvPr id="147" name="楕円 146"/>
        <xdr:cNvSpPr/>
      </xdr:nvSpPr>
      <xdr:spPr>
        <a:xfrm>
          <a:off x="49022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32084</xdr:rowOff>
    </xdr:from>
    <xdr:ext cx="762000" cy="259045"/>
    <xdr:sp macro="" textlink="">
      <xdr:nvSpPr>
        <xdr:cNvPr id="148" name="財政構造の弾力性該当値テキスト"/>
        <xdr:cNvSpPr txBox="1"/>
      </xdr:nvSpPr>
      <xdr:spPr>
        <a:xfrm>
          <a:off x="5041900" y="1066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47943</xdr:rowOff>
    </xdr:from>
    <xdr:to>
      <xdr:col>19</xdr:col>
      <xdr:colOff>184150</xdr:colOff>
      <xdr:row>62</xdr:row>
      <xdr:rowOff>149543</xdr:rowOff>
    </xdr:to>
    <xdr:sp macro="" textlink="">
      <xdr:nvSpPr>
        <xdr:cNvPr id="149" name="楕円 148"/>
        <xdr:cNvSpPr/>
      </xdr:nvSpPr>
      <xdr:spPr>
        <a:xfrm>
          <a:off x="4064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134320</xdr:rowOff>
    </xdr:from>
    <xdr:ext cx="736600" cy="259045"/>
    <xdr:sp macro="" textlink="">
      <xdr:nvSpPr>
        <xdr:cNvPr id="150" name="テキスト ボックス 149"/>
        <xdr:cNvSpPr txBox="1"/>
      </xdr:nvSpPr>
      <xdr:spPr>
        <a:xfrm>
          <a:off x="3733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98743</xdr:rowOff>
    </xdr:from>
    <xdr:to>
      <xdr:col>15</xdr:col>
      <xdr:colOff>133350</xdr:colOff>
      <xdr:row>62</xdr:row>
      <xdr:rowOff>28893</xdr:rowOff>
    </xdr:to>
    <xdr:sp macro="" textlink="">
      <xdr:nvSpPr>
        <xdr:cNvPr id="151" name="楕円 150"/>
        <xdr:cNvSpPr/>
      </xdr:nvSpPr>
      <xdr:spPr>
        <a:xfrm>
          <a:off x="3175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39070</xdr:rowOff>
    </xdr:from>
    <xdr:ext cx="762000" cy="259045"/>
    <xdr:sp macro="" textlink="">
      <xdr:nvSpPr>
        <xdr:cNvPr id="152" name="テキスト ボックス 151"/>
        <xdr:cNvSpPr txBox="1"/>
      </xdr:nvSpPr>
      <xdr:spPr>
        <a:xfrm>
          <a:off x="2844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153035</xdr:rowOff>
    </xdr:from>
    <xdr:to>
      <xdr:col>11</xdr:col>
      <xdr:colOff>82550</xdr:colOff>
      <xdr:row>62</xdr:row>
      <xdr:rowOff>83185</xdr:rowOff>
    </xdr:to>
    <xdr:sp macro="" textlink="">
      <xdr:nvSpPr>
        <xdr:cNvPr id="153" name="楕円 152"/>
        <xdr:cNvSpPr/>
      </xdr:nvSpPr>
      <xdr:spPr>
        <a:xfrm>
          <a:off x="2286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93362</xdr:rowOff>
    </xdr:from>
    <xdr:ext cx="762000" cy="259045"/>
    <xdr:sp macro="" textlink="">
      <xdr:nvSpPr>
        <xdr:cNvPr id="154" name="テキスト ボックス 153"/>
        <xdr:cNvSpPr txBox="1"/>
      </xdr:nvSpPr>
      <xdr:spPr>
        <a:xfrm>
          <a:off x="1955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53022</xdr:rowOff>
    </xdr:from>
    <xdr:to>
      <xdr:col>7</xdr:col>
      <xdr:colOff>31750</xdr:colOff>
      <xdr:row>60</xdr:row>
      <xdr:rowOff>154622</xdr:rowOff>
    </xdr:to>
    <xdr:sp macro="" textlink="">
      <xdr:nvSpPr>
        <xdr:cNvPr id="155" name="楕円 154"/>
        <xdr:cNvSpPr/>
      </xdr:nvSpPr>
      <xdr:spPr>
        <a:xfrm>
          <a:off x="1397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164799</xdr:rowOff>
    </xdr:from>
    <xdr:ext cx="762000" cy="259045"/>
    <xdr:sp macro="" textlink="">
      <xdr:nvSpPr>
        <xdr:cNvPr id="156" name="テキスト ボックス 155"/>
        <xdr:cNvSpPr txBox="1"/>
      </xdr:nvSpPr>
      <xdr:spPr>
        <a:xfrm>
          <a:off x="1066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引き続き、下回る結果となった。保育園、小学校における給食を直営で実施しており、清掃関係においては町単独で実施しているため、人件費や物件費のうち賃金等で高い数値として表れている。また、保育園、幼稚園における障がい児加配等にも注力しており、特に民生費の賃金が高い数値で推移している。今後においては、多様化した住民ニーズに的確に対応しながら行政コスト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91019</xdr:rowOff>
    </xdr:from>
    <xdr:to>
      <xdr:col>23</xdr:col>
      <xdr:colOff>133350</xdr:colOff>
      <xdr:row>82</xdr:row>
      <xdr:rowOff>149115</xdr:rowOff>
    </xdr:to>
    <xdr:cxnSp macro="">
      <xdr:nvCxnSpPr>
        <xdr:cNvPr id="193" name="直線コネクタ 192"/>
        <xdr:cNvCxnSpPr/>
      </xdr:nvCxnSpPr>
      <xdr:spPr>
        <a:xfrm>
          <a:off x="4114800" y="14149919"/>
          <a:ext cx="838200" cy="5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4" name="人件費・物件費等の状況平均値テキスト"/>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39784</xdr:rowOff>
    </xdr:from>
    <xdr:to>
      <xdr:col>19</xdr:col>
      <xdr:colOff>133350</xdr:colOff>
      <xdr:row>82</xdr:row>
      <xdr:rowOff>91019</xdr:rowOff>
    </xdr:to>
    <xdr:cxnSp macro="">
      <xdr:nvCxnSpPr>
        <xdr:cNvPr id="196" name="直線コネクタ 195"/>
        <xdr:cNvCxnSpPr/>
      </xdr:nvCxnSpPr>
      <xdr:spPr>
        <a:xfrm>
          <a:off x="3225800" y="14098684"/>
          <a:ext cx="889000" cy="5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39784</xdr:rowOff>
    </xdr:from>
    <xdr:to>
      <xdr:col>15</xdr:col>
      <xdr:colOff>82550</xdr:colOff>
      <xdr:row>82</xdr:row>
      <xdr:rowOff>50033</xdr:rowOff>
    </xdr:to>
    <xdr:cxnSp macro="">
      <xdr:nvCxnSpPr>
        <xdr:cNvPr id="199" name="直線コネクタ 198"/>
        <xdr:cNvCxnSpPr/>
      </xdr:nvCxnSpPr>
      <xdr:spPr>
        <a:xfrm flipV="1">
          <a:off x="2336800" y="14098684"/>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44287</xdr:rowOff>
    </xdr:from>
    <xdr:to>
      <xdr:col>11</xdr:col>
      <xdr:colOff>31750</xdr:colOff>
      <xdr:row>82</xdr:row>
      <xdr:rowOff>50033</xdr:rowOff>
    </xdr:to>
    <xdr:cxnSp macro="">
      <xdr:nvCxnSpPr>
        <xdr:cNvPr id="202" name="直線コネクタ 201"/>
        <xdr:cNvCxnSpPr/>
      </xdr:nvCxnSpPr>
      <xdr:spPr>
        <a:xfrm>
          <a:off x="1447800" y="14103187"/>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98315</xdr:rowOff>
    </xdr:from>
    <xdr:to>
      <xdr:col>23</xdr:col>
      <xdr:colOff>184150</xdr:colOff>
      <xdr:row>83</xdr:row>
      <xdr:rowOff>28465</xdr:rowOff>
    </xdr:to>
    <xdr:sp macro="" textlink="">
      <xdr:nvSpPr>
        <xdr:cNvPr id="212" name="楕円 211"/>
        <xdr:cNvSpPr/>
      </xdr:nvSpPr>
      <xdr:spPr>
        <a:xfrm>
          <a:off x="4902200" y="141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114842</xdr:rowOff>
    </xdr:from>
    <xdr:ext cx="762000" cy="259045"/>
    <xdr:sp macro="" textlink="">
      <xdr:nvSpPr>
        <xdr:cNvPr id="213" name="人件費・物件費等の状況該当値テキスト"/>
        <xdr:cNvSpPr txBox="1"/>
      </xdr:nvSpPr>
      <xdr:spPr>
        <a:xfrm>
          <a:off x="5041900" y="140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40219</xdr:rowOff>
    </xdr:from>
    <xdr:to>
      <xdr:col>19</xdr:col>
      <xdr:colOff>184150</xdr:colOff>
      <xdr:row>82</xdr:row>
      <xdr:rowOff>141819</xdr:rowOff>
    </xdr:to>
    <xdr:sp macro="" textlink="">
      <xdr:nvSpPr>
        <xdr:cNvPr id="214" name="楕円 213"/>
        <xdr:cNvSpPr/>
      </xdr:nvSpPr>
      <xdr:spPr>
        <a:xfrm>
          <a:off x="4064000" y="1409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151996</xdr:rowOff>
    </xdr:from>
    <xdr:ext cx="736600" cy="259045"/>
    <xdr:sp macro="" textlink="">
      <xdr:nvSpPr>
        <xdr:cNvPr id="215" name="テキスト ボックス 214"/>
        <xdr:cNvSpPr txBox="1"/>
      </xdr:nvSpPr>
      <xdr:spPr>
        <a:xfrm>
          <a:off x="3733800" y="13867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160434</xdr:rowOff>
    </xdr:from>
    <xdr:to>
      <xdr:col>15</xdr:col>
      <xdr:colOff>133350</xdr:colOff>
      <xdr:row>82</xdr:row>
      <xdr:rowOff>90584</xdr:rowOff>
    </xdr:to>
    <xdr:sp macro="" textlink="">
      <xdr:nvSpPr>
        <xdr:cNvPr id="216" name="楕円 215"/>
        <xdr:cNvSpPr/>
      </xdr:nvSpPr>
      <xdr:spPr>
        <a:xfrm>
          <a:off x="3175000" y="140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100761</xdr:rowOff>
    </xdr:from>
    <xdr:ext cx="762000" cy="259045"/>
    <xdr:sp macro="" textlink="">
      <xdr:nvSpPr>
        <xdr:cNvPr id="217" name="テキスト ボックス 216"/>
        <xdr:cNvSpPr txBox="1"/>
      </xdr:nvSpPr>
      <xdr:spPr>
        <a:xfrm>
          <a:off x="2844800" y="1381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170683</xdr:rowOff>
    </xdr:from>
    <xdr:to>
      <xdr:col>11</xdr:col>
      <xdr:colOff>82550</xdr:colOff>
      <xdr:row>82</xdr:row>
      <xdr:rowOff>100833</xdr:rowOff>
    </xdr:to>
    <xdr:sp macro="" textlink="">
      <xdr:nvSpPr>
        <xdr:cNvPr id="218" name="楕円 217"/>
        <xdr:cNvSpPr/>
      </xdr:nvSpPr>
      <xdr:spPr>
        <a:xfrm>
          <a:off x="2286000" y="1405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111010</xdr:rowOff>
    </xdr:from>
    <xdr:ext cx="762000" cy="259045"/>
    <xdr:sp macro="" textlink="">
      <xdr:nvSpPr>
        <xdr:cNvPr id="219" name="テキスト ボックス 218"/>
        <xdr:cNvSpPr txBox="1"/>
      </xdr:nvSpPr>
      <xdr:spPr>
        <a:xfrm>
          <a:off x="1955800" y="1382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164937</xdr:rowOff>
    </xdr:from>
    <xdr:to>
      <xdr:col>7</xdr:col>
      <xdr:colOff>31750</xdr:colOff>
      <xdr:row>82</xdr:row>
      <xdr:rowOff>95087</xdr:rowOff>
    </xdr:to>
    <xdr:sp macro="" textlink="">
      <xdr:nvSpPr>
        <xdr:cNvPr id="220" name="楕円 219"/>
        <xdr:cNvSpPr/>
      </xdr:nvSpPr>
      <xdr:spPr>
        <a:xfrm>
          <a:off x="1397000" y="140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105264</xdr:rowOff>
    </xdr:from>
    <xdr:ext cx="762000" cy="259045"/>
    <xdr:sp macro="" textlink="">
      <xdr:nvSpPr>
        <xdr:cNvPr id="221" name="テキスト ボックス 220"/>
        <xdr:cNvSpPr txBox="1"/>
      </xdr:nvSpPr>
      <xdr:spPr>
        <a:xfrm>
          <a:off x="1066800" y="1382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年度においては、類似団体内平均値を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ポイント上回り、全国町村平均値を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ポイント上回っている。今後も地域の民間企業の平均給与の状況及び町財政の状況等を踏まえ、引き続き給与の適正化に努める。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88</xdr:row>
      <xdr:rowOff>120650</xdr:rowOff>
    </xdr:to>
    <xdr:cxnSp macro="">
      <xdr:nvCxnSpPr>
        <xdr:cNvPr id="257" name="直線コネクタ 256"/>
        <xdr:cNvCxnSpPr/>
      </xdr:nvCxnSpPr>
      <xdr:spPr>
        <a:xfrm>
          <a:off x="16179800" y="151737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8"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86179</xdr:rowOff>
    </xdr:from>
    <xdr:to>
      <xdr:col>77</xdr:col>
      <xdr:colOff>44450</xdr:colOff>
      <xdr:row>88</xdr:row>
      <xdr:rowOff>137886</xdr:rowOff>
    </xdr:to>
    <xdr:cxnSp macro="">
      <xdr:nvCxnSpPr>
        <xdr:cNvPr id="260" name="直線コネクタ 259"/>
        <xdr:cNvCxnSpPr/>
      </xdr:nvCxnSpPr>
      <xdr:spPr>
        <a:xfrm flipV="1">
          <a:off x="15290800" y="151737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137886</xdr:rowOff>
    </xdr:to>
    <xdr:cxnSp macro="">
      <xdr:nvCxnSpPr>
        <xdr:cNvPr id="263" name="直線コネクタ 262"/>
        <xdr:cNvCxnSpPr/>
      </xdr:nvCxnSpPr>
      <xdr:spPr>
        <a:xfrm>
          <a:off x="14401800" y="1507036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87</xdr:row>
      <xdr:rowOff>154214</xdr:rowOff>
    </xdr:to>
    <xdr:cxnSp macro="">
      <xdr:nvCxnSpPr>
        <xdr:cNvPr id="266" name="直線コネクタ 265"/>
        <xdr:cNvCxnSpPr/>
      </xdr:nvCxnSpPr>
      <xdr:spPr>
        <a:xfrm>
          <a:off x="13512800" y="1507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7"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78" name="楕円 277"/>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79" name="テキスト ボックス 278"/>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0" name="楕円 279"/>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1" name="テキスト ボックス 280"/>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2" name="楕円 281"/>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3" name="テキスト ボックス 282"/>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4" name="楕円 283"/>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5" name="テキスト ボックス 284"/>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をピークに職員数を削減してきているが、近年は待機児童解消のための保育士の増員を行っているため、増加傾向にある。今後についても新規採用の抑制、技能労務職の退職不補充を基本としながら、引き続き適正な定員管理を実施するよう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133169</xdr:rowOff>
    </xdr:from>
    <xdr:to>
      <xdr:col>81</xdr:col>
      <xdr:colOff>44450</xdr:colOff>
      <xdr:row>61</xdr:row>
      <xdr:rowOff>155575</xdr:rowOff>
    </xdr:to>
    <xdr:cxnSp macro="">
      <xdr:nvCxnSpPr>
        <xdr:cNvPr id="322" name="直線コネクタ 321"/>
        <xdr:cNvCxnSpPr/>
      </xdr:nvCxnSpPr>
      <xdr:spPr>
        <a:xfrm>
          <a:off x="16179800" y="10591619"/>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78015</xdr:rowOff>
    </xdr:from>
    <xdr:to>
      <xdr:col>77</xdr:col>
      <xdr:colOff>44450</xdr:colOff>
      <xdr:row>61</xdr:row>
      <xdr:rowOff>133169</xdr:rowOff>
    </xdr:to>
    <xdr:cxnSp macro="">
      <xdr:nvCxnSpPr>
        <xdr:cNvPr id="325" name="直線コネクタ 324"/>
        <xdr:cNvCxnSpPr/>
      </xdr:nvCxnSpPr>
      <xdr:spPr>
        <a:xfrm>
          <a:off x="15290800" y="10536465"/>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50437</xdr:rowOff>
    </xdr:from>
    <xdr:to>
      <xdr:col>72</xdr:col>
      <xdr:colOff>203200</xdr:colOff>
      <xdr:row>61</xdr:row>
      <xdr:rowOff>78015</xdr:rowOff>
    </xdr:to>
    <xdr:cxnSp macro="">
      <xdr:nvCxnSpPr>
        <xdr:cNvPr id="328" name="直線コネクタ 327"/>
        <xdr:cNvCxnSpPr/>
      </xdr:nvCxnSpPr>
      <xdr:spPr>
        <a:xfrm>
          <a:off x="14401800" y="10508887"/>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45266</xdr:rowOff>
    </xdr:from>
    <xdr:to>
      <xdr:col>68</xdr:col>
      <xdr:colOff>152400</xdr:colOff>
      <xdr:row>61</xdr:row>
      <xdr:rowOff>50437</xdr:rowOff>
    </xdr:to>
    <xdr:cxnSp macro="">
      <xdr:nvCxnSpPr>
        <xdr:cNvPr id="331" name="直線コネクタ 330"/>
        <xdr:cNvCxnSpPr/>
      </xdr:nvCxnSpPr>
      <xdr:spPr>
        <a:xfrm>
          <a:off x="13512800" y="105037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104775</xdr:rowOff>
    </xdr:from>
    <xdr:to>
      <xdr:col>81</xdr:col>
      <xdr:colOff>95250</xdr:colOff>
      <xdr:row>62</xdr:row>
      <xdr:rowOff>34925</xdr:rowOff>
    </xdr:to>
    <xdr:sp macro="" textlink="">
      <xdr:nvSpPr>
        <xdr:cNvPr id="341" name="楕円 340"/>
        <xdr:cNvSpPr/>
      </xdr:nvSpPr>
      <xdr:spPr>
        <a:xfrm>
          <a:off x="16967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76852</xdr:rowOff>
    </xdr:from>
    <xdr:ext cx="762000" cy="259045"/>
    <xdr:sp macro="" textlink="">
      <xdr:nvSpPr>
        <xdr:cNvPr id="342" name="定員管理の状況該当値テキスト"/>
        <xdr:cNvSpPr txBox="1"/>
      </xdr:nvSpPr>
      <xdr:spPr>
        <a:xfrm>
          <a:off x="171069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82369</xdr:rowOff>
    </xdr:from>
    <xdr:to>
      <xdr:col>77</xdr:col>
      <xdr:colOff>95250</xdr:colOff>
      <xdr:row>62</xdr:row>
      <xdr:rowOff>12519</xdr:rowOff>
    </xdr:to>
    <xdr:sp macro="" textlink="">
      <xdr:nvSpPr>
        <xdr:cNvPr id="343" name="楕円 342"/>
        <xdr:cNvSpPr/>
      </xdr:nvSpPr>
      <xdr:spPr>
        <a:xfrm>
          <a:off x="16129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168746</xdr:rowOff>
    </xdr:from>
    <xdr:ext cx="736600" cy="259045"/>
    <xdr:sp macro="" textlink="">
      <xdr:nvSpPr>
        <xdr:cNvPr id="344" name="テキスト ボックス 343"/>
        <xdr:cNvSpPr txBox="1"/>
      </xdr:nvSpPr>
      <xdr:spPr>
        <a:xfrm>
          <a:off x="15798800" y="1062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27215</xdr:rowOff>
    </xdr:from>
    <xdr:to>
      <xdr:col>73</xdr:col>
      <xdr:colOff>44450</xdr:colOff>
      <xdr:row>61</xdr:row>
      <xdr:rowOff>128815</xdr:rowOff>
    </xdr:to>
    <xdr:sp macro="" textlink="">
      <xdr:nvSpPr>
        <xdr:cNvPr id="345" name="楕円 344"/>
        <xdr:cNvSpPr/>
      </xdr:nvSpPr>
      <xdr:spPr>
        <a:xfrm>
          <a:off x="15240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138992</xdr:rowOff>
    </xdr:from>
    <xdr:ext cx="762000" cy="259045"/>
    <xdr:sp macro="" textlink="">
      <xdr:nvSpPr>
        <xdr:cNvPr id="346" name="テキスト ボックス 345"/>
        <xdr:cNvSpPr txBox="1"/>
      </xdr:nvSpPr>
      <xdr:spPr>
        <a:xfrm>
          <a:off x="14909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171087</xdr:rowOff>
    </xdr:from>
    <xdr:to>
      <xdr:col>68</xdr:col>
      <xdr:colOff>203200</xdr:colOff>
      <xdr:row>61</xdr:row>
      <xdr:rowOff>101237</xdr:rowOff>
    </xdr:to>
    <xdr:sp macro="" textlink="">
      <xdr:nvSpPr>
        <xdr:cNvPr id="347" name="楕円 346"/>
        <xdr:cNvSpPr/>
      </xdr:nvSpPr>
      <xdr:spPr>
        <a:xfrm>
          <a:off x="14351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111414</xdr:rowOff>
    </xdr:from>
    <xdr:ext cx="762000" cy="259045"/>
    <xdr:sp macro="" textlink="">
      <xdr:nvSpPr>
        <xdr:cNvPr id="348" name="テキスト ボックス 347"/>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49" name="楕円 348"/>
        <xdr:cNvSpPr/>
      </xdr:nvSpPr>
      <xdr:spPr>
        <a:xfrm>
          <a:off x="13462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50" name="テキスト ボックス 349"/>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年度においては、類似団体内平均値を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下回っているが近年上昇傾向にある。主な要因として、従来より起債抑制を行ってきたことや基準財政需要額に算入される地方債を中心として借入を行ってきた一方、清掃センター整備事業などの高額な地方債の償還があげられる。将来の公債費の推移を予測しながら、最少の経費で最大の効果をあげることができるよう事業を遂行す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132080</xdr:rowOff>
    </xdr:to>
    <xdr:cxnSp macro="">
      <xdr:nvCxnSpPr>
        <xdr:cNvPr id="385" name="直線コネクタ 384"/>
        <xdr:cNvCxnSpPr/>
      </xdr:nvCxnSpPr>
      <xdr:spPr>
        <a:xfrm>
          <a:off x="16179800" y="65989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6" name="公債費負担の状況平均値テキスト"/>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49349</xdr:rowOff>
    </xdr:from>
    <xdr:to>
      <xdr:col>77</xdr:col>
      <xdr:colOff>44450</xdr:colOff>
      <xdr:row>38</xdr:row>
      <xdr:rowOff>83820</xdr:rowOff>
    </xdr:to>
    <xdr:cxnSp macro="">
      <xdr:nvCxnSpPr>
        <xdr:cNvPr id="388" name="直線コネクタ 387"/>
        <xdr:cNvCxnSpPr/>
      </xdr:nvCxnSpPr>
      <xdr:spPr>
        <a:xfrm>
          <a:off x="15290800" y="656444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28666</xdr:rowOff>
    </xdr:from>
    <xdr:to>
      <xdr:col>72</xdr:col>
      <xdr:colOff>203200</xdr:colOff>
      <xdr:row>38</xdr:row>
      <xdr:rowOff>49349</xdr:rowOff>
    </xdr:to>
    <xdr:cxnSp macro="">
      <xdr:nvCxnSpPr>
        <xdr:cNvPr id="391" name="直線コネクタ 390"/>
        <xdr:cNvCxnSpPr/>
      </xdr:nvCxnSpPr>
      <xdr:spPr>
        <a:xfrm>
          <a:off x="14401800" y="65437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28666</xdr:rowOff>
    </xdr:to>
    <xdr:cxnSp macro="">
      <xdr:nvCxnSpPr>
        <xdr:cNvPr id="394" name="直線コネクタ 393"/>
        <xdr:cNvCxnSpPr/>
      </xdr:nvCxnSpPr>
      <xdr:spPr>
        <a:xfrm>
          <a:off x="13512800" y="65368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4" name="楕円 403"/>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5"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6" name="楕円 405"/>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7" name="テキスト ボックス 406"/>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169999</xdr:rowOff>
    </xdr:from>
    <xdr:to>
      <xdr:col>73</xdr:col>
      <xdr:colOff>44450</xdr:colOff>
      <xdr:row>38</xdr:row>
      <xdr:rowOff>100149</xdr:rowOff>
    </xdr:to>
    <xdr:sp macro="" textlink="">
      <xdr:nvSpPr>
        <xdr:cNvPr id="408" name="楕円 407"/>
        <xdr:cNvSpPr/>
      </xdr:nvSpPr>
      <xdr:spPr>
        <a:xfrm>
          <a:off x="15240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110326</xdr:rowOff>
    </xdr:from>
    <xdr:ext cx="762000" cy="259045"/>
    <xdr:sp macro="" textlink="">
      <xdr:nvSpPr>
        <xdr:cNvPr id="409" name="テキスト ボックス 408"/>
        <xdr:cNvSpPr txBox="1"/>
      </xdr:nvSpPr>
      <xdr:spPr>
        <a:xfrm>
          <a:off x="14909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149316</xdr:rowOff>
    </xdr:from>
    <xdr:to>
      <xdr:col>68</xdr:col>
      <xdr:colOff>203200</xdr:colOff>
      <xdr:row>38</xdr:row>
      <xdr:rowOff>79466</xdr:rowOff>
    </xdr:to>
    <xdr:sp macro="" textlink="">
      <xdr:nvSpPr>
        <xdr:cNvPr id="410" name="楕円 409"/>
        <xdr:cNvSpPr/>
      </xdr:nvSpPr>
      <xdr:spPr>
        <a:xfrm>
          <a:off x="143510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89643</xdr:rowOff>
    </xdr:from>
    <xdr:ext cx="762000" cy="259045"/>
    <xdr:sp macro="" textlink="">
      <xdr:nvSpPr>
        <xdr:cNvPr id="411" name="テキスト ボックス 410"/>
        <xdr:cNvSpPr txBox="1"/>
      </xdr:nvSpPr>
      <xdr:spPr>
        <a:xfrm>
          <a:off x="14020800" y="62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142422</xdr:rowOff>
    </xdr:from>
    <xdr:to>
      <xdr:col>64</xdr:col>
      <xdr:colOff>152400</xdr:colOff>
      <xdr:row>38</xdr:row>
      <xdr:rowOff>72572</xdr:rowOff>
    </xdr:to>
    <xdr:sp macro="" textlink="">
      <xdr:nvSpPr>
        <xdr:cNvPr id="412" name="楕円 411"/>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82749</xdr:rowOff>
    </xdr:from>
    <xdr:ext cx="762000" cy="259045"/>
    <xdr:sp macro="" textlink="">
      <xdr:nvSpPr>
        <xdr:cNvPr id="413" name="テキスト ボックス 412"/>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無し（－）となっており、健全な数値を示している。主な要因として、起債抑制を行ってきたことにより、将来負担である地方債現在高が比較的小さく表れているため、将来負担額が基金や基準財政需要額算入見込額などの充当可能財源等を下回ったことがあげられる。今後、斎場施設長寿命化事業等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49" name="将来負担の状況平均値テキスト"/>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0" name="フローチャート: 判断 449"/>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1" name="フローチャート: 判断 450"/>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2" name="テキスト ボックス 451"/>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3" name="フローチャート: 判断 452"/>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4" name="テキスト ボックス 453"/>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5" name="フローチャート: 判断 454"/>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6" name="テキスト ボックス 455"/>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7" name="フローチャート: 判断 456"/>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58" name="テキスト ボックス 457"/>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
40,630
107.01
18,425,452
17,645,280
453,367
9,167,586
10,533,501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当町は単独消防の運営や保育園、小学校の給食を直営で実施しているため、人件費が高い数値を示す要因となっている。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年度においても、類似団体内平均値と比較すると</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今後においても事業見直し等を推進し、人件費水準の適正化に努める。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41</xdr:row>
      <xdr:rowOff>77470</xdr:rowOff>
    </xdr:to>
    <xdr:cxnSp macro="">
      <xdr:nvCxnSpPr>
        <xdr:cNvPr id="66" name="直線コネクタ 65"/>
        <xdr:cNvCxnSpPr/>
      </xdr:nvCxnSpPr>
      <xdr:spPr>
        <a:xfrm>
          <a:off x="3987800" y="6604000"/>
          <a:ext cx="8382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38</xdr:row>
      <xdr:rowOff>88900</xdr:rowOff>
    </xdr:to>
    <xdr:cxnSp macro="">
      <xdr:nvCxnSpPr>
        <xdr:cNvPr id="69" name="直線コネクタ 68"/>
        <xdr:cNvCxnSpPr/>
      </xdr:nvCxnSpPr>
      <xdr:spPr>
        <a:xfrm>
          <a:off x="3098800" y="658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66040</xdr:rowOff>
    </xdr:from>
    <xdr:to>
      <xdr:col>15</xdr:col>
      <xdr:colOff>98425</xdr:colOff>
      <xdr:row>38</xdr:row>
      <xdr:rowOff>111760</xdr:rowOff>
    </xdr:to>
    <xdr:cxnSp macro="">
      <xdr:nvCxnSpPr>
        <xdr:cNvPr id="72" name="直線コネクタ 71"/>
        <xdr:cNvCxnSpPr/>
      </xdr:nvCxnSpPr>
      <xdr:spPr>
        <a:xfrm flipV="1">
          <a:off x="2209800" y="658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111760</xdr:rowOff>
    </xdr:to>
    <xdr:cxnSp macro="">
      <xdr:nvCxnSpPr>
        <xdr:cNvPr id="75" name="直線コネクタ 74"/>
        <xdr:cNvCxnSpPr/>
      </xdr:nvCxnSpPr>
      <xdr:spPr>
        <a:xfrm>
          <a:off x="1320800" y="6550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26670</xdr:rowOff>
    </xdr:from>
    <xdr:to>
      <xdr:col>24</xdr:col>
      <xdr:colOff>76200</xdr:colOff>
      <xdr:row>41</xdr:row>
      <xdr:rowOff>128270</xdr:rowOff>
    </xdr:to>
    <xdr:sp macro="" textlink="">
      <xdr:nvSpPr>
        <xdr:cNvPr id="85" name="楕円 84"/>
        <xdr:cNvSpPr/>
      </xdr:nvSpPr>
      <xdr:spPr>
        <a:xfrm>
          <a:off x="47752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170197</xdr:rowOff>
    </xdr:from>
    <xdr:ext cx="762000" cy="259045"/>
    <xdr:sp macro="" textlink="">
      <xdr:nvSpPr>
        <xdr:cNvPr id="86" name="人件費該当値テキスト"/>
        <xdr:cNvSpPr txBox="1"/>
      </xdr:nvSpPr>
      <xdr:spPr>
        <a:xfrm>
          <a:off x="49149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60960</xdr:rowOff>
    </xdr:from>
    <xdr:to>
      <xdr:col>11</xdr:col>
      <xdr:colOff>60325</xdr:colOff>
      <xdr:row>38</xdr:row>
      <xdr:rowOff>162560</xdr:rowOff>
    </xdr:to>
    <xdr:sp macro="" textlink="">
      <xdr:nvSpPr>
        <xdr:cNvPr id="91" name="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年度においては、類似団体内平均値に比べ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ポイントと上回っている。令和元年度までは消防や清掃関係の町単独での実施、保育園や幼稚園における障がい児加配等により賃金等の物件費が高い数値を示していたため、令和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年度より人件費へ変更になったことで類似団体内平均値に近づいた。今後においては、各種事業の見直しを行い、行政コストの削減に努める。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21</xdr:row>
      <xdr:rowOff>91622</xdr:rowOff>
    </xdr:to>
    <xdr:cxnSp macro="">
      <xdr:nvCxnSpPr>
        <xdr:cNvPr id="129" name="直線コネクタ 128"/>
        <xdr:cNvCxnSpPr/>
      </xdr:nvCxnSpPr>
      <xdr:spPr>
        <a:xfrm flipV="1">
          <a:off x="15671800" y="3060700"/>
          <a:ext cx="838200" cy="6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15422</xdr:rowOff>
    </xdr:from>
    <xdr:to>
      <xdr:col>78</xdr:col>
      <xdr:colOff>69850</xdr:colOff>
      <xdr:row>21</xdr:row>
      <xdr:rowOff>91622</xdr:rowOff>
    </xdr:to>
    <xdr:cxnSp macro="">
      <xdr:nvCxnSpPr>
        <xdr:cNvPr id="132" name="直線コネクタ 131"/>
        <xdr:cNvCxnSpPr/>
      </xdr:nvCxnSpPr>
      <xdr:spPr>
        <a:xfrm>
          <a:off x="14782800" y="3615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15422</xdr:rowOff>
    </xdr:from>
    <xdr:to>
      <xdr:col>73</xdr:col>
      <xdr:colOff>180975</xdr:colOff>
      <xdr:row>21</xdr:row>
      <xdr:rowOff>69850</xdr:rowOff>
    </xdr:to>
    <xdr:cxnSp macro="">
      <xdr:nvCxnSpPr>
        <xdr:cNvPr id="135" name="直線コネクタ 134"/>
        <xdr:cNvCxnSpPr/>
      </xdr:nvCxnSpPr>
      <xdr:spPr>
        <a:xfrm flipV="1">
          <a:off x="13893800" y="3615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23586</xdr:rowOff>
    </xdr:from>
    <xdr:to>
      <xdr:col>69</xdr:col>
      <xdr:colOff>92075</xdr:colOff>
      <xdr:row>21</xdr:row>
      <xdr:rowOff>69850</xdr:rowOff>
    </xdr:to>
    <xdr:cxnSp macro="">
      <xdr:nvCxnSpPr>
        <xdr:cNvPr id="138" name="直線コネクタ 137"/>
        <xdr:cNvCxnSpPr/>
      </xdr:nvCxnSpPr>
      <xdr:spPr>
        <a:xfrm>
          <a:off x="13004800" y="3452586"/>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8" name="楕円 147"/>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9"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40822</xdr:rowOff>
    </xdr:from>
    <xdr:to>
      <xdr:col>78</xdr:col>
      <xdr:colOff>120650</xdr:colOff>
      <xdr:row>21</xdr:row>
      <xdr:rowOff>142422</xdr:rowOff>
    </xdr:to>
    <xdr:sp macro="" textlink="">
      <xdr:nvSpPr>
        <xdr:cNvPr id="150" name="楕円 149"/>
        <xdr:cNvSpPr/>
      </xdr:nvSpPr>
      <xdr:spPr>
        <a:xfrm>
          <a:off x="15621000" y="36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127199</xdr:rowOff>
    </xdr:from>
    <xdr:ext cx="736600" cy="259045"/>
    <xdr:sp macro="" textlink="">
      <xdr:nvSpPr>
        <xdr:cNvPr id="151" name="テキスト ボックス 150"/>
        <xdr:cNvSpPr txBox="1"/>
      </xdr:nvSpPr>
      <xdr:spPr>
        <a:xfrm>
          <a:off x="15290800" y="372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136072</xdr:rowOff>
    </xdr:from>
    <xdr:to>
      <xdr:col>74</xdr:col>
      <xdr:colOff>31750</xdr:colOff>
      <xdr:row>21</xdr:row>
      <xdr:rowOff>66222</xdr:rowOff>
    </xdr:to>
    <xdr:sp macro="" textlink="">
      <xdr:nvSpPr>
        <xdr:cNvPr id="152" name="楕円 151"/>
        <xdr:cNvSpPr/>
      </xdr:nvSpPr>
      <xdr:spPr>
        <a:xfrm>
          <a:off x="14732000" y="35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50999</xdr:rowOff>
    </xdr:from>
    <xdr:ext cx="762000" cy="259045"/>
    <xdr:sp macro="" textlink="">
      <xdr:nvSpPr>
        <xdr:cNvPr id="153" name="テキスト ボックス 152"/>
        <xdr:cNvSpPr txBox="1"/>
      </xdr:nvSpPr>
      <xdr:spPr>
        <a:xfrm>
          <a:off x="14401800" y="365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19050</xdr:rowOff>
    </xdr:from>
    <xdr:to>
      <xdr:col>69</xdr:col>
      <xdr:colOff>142875</xdr:colOff>
      <xdr:row>21</xdr:row>
      <xdr:rowOff>120650</xdr:rowOff>
    </xdr:to>
    <xdr:sp macro="" textlink="">
      <xdr:nvSpPr>
        <xdr:cNvPr id="154" name="楕円 153"/>
        <xdr:cNvSpPr/>
      </xdr:nvSpPr>
      <xdr:spPr>
        <a:xfrm>
          <a:off x="13843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105427</xdr:rowOff>
    </xdr:from>
    <xdr:ext cx="762000" cy="259045"/>
    <xdr:sp macro="" textlink="">
      <xdr:nvSpPr>
        <xdr:cNvPr id="155" name="テキスト ボックス 154"/>
        <xdr:cNvSpPr txBox="1"/>
      </xdr:nvSpPr>
      <xdr:spPr>
        <a:xfrm>
          <a:off x="13512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144236</xdr:rowOff>
    </xdr:from>
    <xdr:to>
      <xdr:col>65</xdr:col>
      <xdr:colOff>53975</xdr:colOff>
      <xdr:row>20</xdr:row>
      <xdr:rowOff>74386</xdr:rowOff>
    </xdr:to>
    <xdr:sp macro="" textlink="">
      <xdr:nvSpPr>
        <xdr:cNvPr id="156" name="楕円 155"/>
        <xdr:cNvSpPr/>
      </xdr:nvSpPr>
      <xdr:spPr>
        <a:xfrm>
          <a:off x="12954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59163</xdr:rowOff>
    </xdr:from>
    <xdr:ext cx="762000" cy="259045"/>
    <xdr:sp macro="" textlink="">
      <xdr:nvSpPr>
        <xdr:cNvPr id="157" name="テキスト ボックス 156"/>
        <xdr:cNvSpPr txBox="1"/>
      </xdr:nvSpPr>
      <xdr:spPr>
        <a:xfrm>
          <a:off x="12623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年度においては、類似団体内平均値を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しかし、今後、高齢化による社会保障費の増大により、高い数値で推移することが予測されるため、国・県の動向を見極めながら事業や施策を取捨選択し、住民に必要なサービスを提供していく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12700</xdr:rowOff>
    </xdr:to>
    <xdr:cxnSp macro="">
      <xdr:nvCxnSpPr>
        <xdr:cNvPr id="190" name="直線コネクタ 189"/>
        <xdr:cNvCxnSpPr/>
      </xdr:nvCxnSpPr>
      <xdr:spPr>
        <a:xfrm flipV="1">
          <a:off x="3987800" y="9594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12700</xdr:rowOff>
    </xdr:to>
    <xdr:cxnSp macro="">
      <xdr:nvCxnSpPr>
        <xdr:cNvPr id="193" name="直線コネクタ 192"/>
        <xdr:cNvCxnSpPr/>
      </xdr:nvCxnSpPr>
      <xdr:spPr>
        <a:xfrm>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195" name="テキスト ボックス 194"/>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31750</xdr:rowOff>
    </xdr:to>
    <xdr:cxnSp macro="">
      <xdr:nvCxnSpPr>
        <xdr:cNvPr id="196" name="直線コネクタ 195"/>
        <xdr:cNvCxnSpPr/>
      </xdr:nvCxnSpPr>
      <xdr:spPr>
        <a:xfrm flipV="1">
          <a:off x="2209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31750</xdr:rowOff>
    </xdr:to>
    <xdr:cxnSp macro="">
      <xdr:nvCxnSpPr>
        <xdr:cNvPr id="199" name="直線コネクタ 198"/>
        <xdr:cNvCxnSpPr/>
      </xdr:nvCxnSpPr>
      <xdr:spPr>
        <a:xfrm>
          <a:off x="1320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9" name="楕円 208"/>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10"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3" name="楕円 212"/>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4" name="テキスト ボックス 213"/>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5" name="楕円 214"/>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6" name="テキスト ボックス 215"/>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8" name="テキスト ボックス 217"/>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年度においては、類似団体内平均値に比べ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ポイント上回っている。特別会計への繰出金の割合が大きく占めているため、負担区分に基づいた適正な繰出金の支出に努めるが、今後は高齢社会による介護保険特別会計への繰出金の増大が懸念される。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1270</xdr:rowOff>
    </xdr:to>
    <xdr:cxnSp macro="">
      <xdr:nvCxnSpPr>
        <xdr:cNvPr id="251" name="直線コネクタ 250"/>
        <xdr:cNvCxnSpPr/>
      </xdr:nvCxnSpPr>
      <xdr:spPr>
        <a:xfrm flipV="1">
          <a:off x="15671800" y="9735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2"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57</xdr:row>
      <xdr:rowOff>1270</xdr:rowOff>
    </xdr:to>
    <xdr:cxnSp macro="">
      <xdr:nvCxnSpPr>
        <xdr:cNvPr id="254" name="直線コネクタ 253"/>
        <xdr:cNvCxnSpPr/>
      </xdr:nvCxnSpPr>
      <xdr:spPr>
        <a:xfrm>
          <a:off x="14782800" y="972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119380</xdr:rowOff>
    </xdr:to>
    <xdr:cxnSp macro="">
      <xdr:nvCxnSpPr>
        <xdr:cNvPr id="257" name="直線コネクタ 256"/>
        <xdr:cNvCxnSpPr/>
      </xdr:nvCxnSpPr>
      <xdr:spPr>
        <a:xfrm>
          <a:off x="13893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88900</xdr:rowOff>
    </xdr:to>
    <xdr:cxnSp macro="">
      <xdr:nvCxnSpPr>
        <xdr:cNvPr id="260" name="直線コネクタ 259"/>
        <xdr:cNvCxnSpPr/>
      </xdr:nvCxnSpPr>
      <xdr:spPr>
        <a:xfrm>
          <a:off x="13004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70" name="楕円 269"/>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71"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2" name="楕円 271"/>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73" name="テキスト ボックス 272"/>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4" name="楕円 273"/>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5" name="テキスト ボックス 274"/>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6" name="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8" name="楕円 277"/>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9" name="テキスト ボックス 278"/>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年度においては、類似団体内平均値を</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下回っている。下水道事業については今後も未普及区域解消のため、整備を継続して行っていくことが計画されており、補助費等が上昇していくことが予測されている。今後もより一層、公益性や事業効果の観点から補助金等の見直しを行う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36</xdr:row>
      <xdr:rowOff>17272</xdr:rowOff>
    </xdr:to>
    <xdr:cxnSp macro="">
      <xdr:nvCxnSpPr>
        <xdr:cNvPr id="309" name="直線コネクタ 308"/>
        <xdr:cNvCxnSpPr/>
      </xdr:nvCxnSpPr>
      <xdr:spPr>
        <a:xfrm flipV="1">
          <a:off x="15671800" y="61254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17272</xdr:rowOff>
    </xdr:to>
    <xdr:cxnSp macro="">
      <xdr:nvCxnSpPr>
        <xdr:cNvPr id="312" name="直線コネクタ 311"/>
        <xdr:cNvCxnSpPr/>
      </xdr:nvCxnSpPr>
      <xdr:spPr>
        <a:xfrm>
          <a:off x="14782800" y="618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30988</xdr:rowOff>
    </xdr:to>
    <xdr:cxnSp macro="">
      <xdr:nvCxnSpPr>
        <xdr:cNvPr id="315" name="直線コネクタ 314"/>
        <xdr:cNvCxnSpPr/>
      </xdr:nvCxnSpPr>
      <xdr:spPr>
        <a:xfrm flipV="1">
          <a:off x="13893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7" name="テキスト ボックス 316"/>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30988</xdr:rowOff>
    </xdr:to>
    <xdr:cxnSp macro="">
      <xdr:nvCxnSpPr>
        <xdr:cNvPr id="318" name="直線コネクタ 317"/>
        <xdr:cNvCxnSpPr/>
      </xdr:nvCxnSpPr>
      <xdr:spPr>
        <a:xfrm>
          <a:off x="13004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28" name="楕円 327"/>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9"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0" name="楕円 329"/>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1" name="テキスト ボックス 330"/>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2" name="楕円 331"/>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3" name="テキスト ボックス 332"/>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4" name="楕円 333"/>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5" name="テキスト ボックス 334"/>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6" name="楕円 335"/>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7" name="テキスト ボックス 336"/>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年度においては、類似団体内平均値を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と大きく下回っており、今後も起債の抑制に努める。清掃センター整備事業などの高額な地方債の償還が始まり上昇した。将来の公債費の推移を予測しながら、最少の経費で最大の効果をあげることができるよう事業を遂行す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79647</xdr:rowOff>
    </xdr:from>
    <xdr:to>
      <xdr:col>24</xdr:col>
      <xdr:colOff>25400</xdr:colOff>
      <xdr:row>75</xdr:row>
      <xdr:rowOff>171087</xdr:rowOff>
    </xdr:to>
    <xdr:cxnSp macro="">
      <xdr:nvCxnSpPr>
        <xdr:cNvPr id="371" name="直線コネクタ 370"/>
        <xdr:cNvCxnSpPr/>
      </xdr:nvCxnSpPr>
      <xdr:spPr>
        <a:xfrm>
          <a:off x="3987800" y="12938397"/>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73116</xdr:rowOff>
    </xdr:from>
    <xdr:to>
      <xdr:col>19</xdr:col>
      <xdr:colOff>187325</xdr:colOff>
      <xdr:row>75</xdr:row>
      <xdr:rowOff>79647</xdr:rowOff>
    </xdr:to>
    <xdr:cxnSp macro="">
      <xdr:nvCxnSpPr>
        <xdr:cNvPr id="374" name="直線コネクタ 373"/>
        <xdr:cNvCxnSpPr/>
      </xdr:nvCxnSpPr>
      <xdr:spPr>
        <a:xfrm>
          <a:off x="3098800" y="129318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73116</xdr:rowOff>
    </xdr:to>
    <xdr:cxnSp macro="">
      <xdr:nvCxnSpPr>
        <xdr:cNvPr id="377" name="直線コネクタ 376"/>
        <xdr:cNvCxnSpPr/>
      </xdr:nvCxnSpPr>
      <xdr:spPr>
        <a:xfrm>
          <a:off x="2209800" y="129057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166188</xdr:rowOff>
    </xdr:from>
    <xdr:to>
      <xdr:col>11</xdr:col>
      <xdr:colOff>9525</xdr:colOff>
      <xdr:row>75</xdr:row>
      <xdr:rowOff>46990</xdr:rowOff>
    </xdr:to>
    <xdr:cxnSp macro="">
      <xdr:nvCxnSpPr>
        <xdr:cNvPr id="380" name="直線コネクタ 379"/>
        <xdr:cNvCxnSpPr/>
      </xdr:nvCxnSpPr>
      <xdr:spPr>
        <a:xfrm>
          <a:off x="1320800" y="128534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120287</xdr:rowOff>
    </xdr:from>
    <xdr:to>
      <xdr:col>24</xdr:col>
      <xdr:colOff>76200</xdr:colOff>
      <xdr:row>76</xdr:row>
      <xdr:rowOff>50437</xdr:rowOff>
    </xdr:to>
    <xdr:sp macro="" textlink="">
      <xdr:nvSpPr>
        <xdr:cNvPr id="390" name="楕円 389"/>
        <xdr:cNvSpPr/>
      </xdr:nvSpPr>
      <xdr:spPr>
        <a:xfrm>
          <a:off x="47752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136814</xdr:rowOff>
    </xdr:from>
    <xdr:ext cx="762000" cy="259045"/>
    <xdr:sp macro="" textlink="">
      <xdr:nvSpPr>
        <xdr:cNvPr id="391" name="公債費該当値テキスト"/>
        <xdr:cNvSpPr txBox="1"/>
      </xdr:nvSpPr>
      <xdr:spPr>
        <a:xfrm>
          <a:off x="4914900" y="1282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28847</xdr:rowOff>
    </xdr:from>
    <xdr:to>
      <xdr:col>20</xdr:col>
      <xdr:colOff>38100</xdr:colOff>
      <xdr:row>75</xdr:row>
      <xdr:rowOff>130447</xdr:rowOff>
    </xdr:to>
    <xdr:sp macro="" textlink="">
      <xdr:nvSpPr>
        <xdr:cNvPr id="392" name="楕円 391"/>
        <xdr:cNvSpPr/>
      </xdr:nvSpPr>
      <xdr:spPr>
        <a:xfrm>
          <a:off x="3937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140624</xdr:rowOff>
    </xdr:from>
    <xdr:ext cx="736600" cy="259045"/>
    <xdr:sp macro="" textlink="">
      <xdr:nvSpPr>
        <xdr:cNvPr id="393" name="テキスト ボックス 392"/>
        <xdr:cNvSpPr txBox="1"/>
      </xdr:nvSpPr>
      <xdr:spPr>
        <a:xfrm>
          <a:off x="3606800" y="12656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22316</xdr:rowOff>
    </xdr:from>
    <xdr:to>
      <xdr:col>15</xdr:col>
      <xdr:colOff>149225</xdr:colOff>
      <xdr:row>75</xdr:row>
      <xdr:rowOff>123916</xdr:rowOff>
    </xdr:to>
    <xdr:sp macro="" textlink="">
      <xdr:nvSpPr>
        <xdr:cNvPr id="394" name="楕円 393"/>
        <xdr:cNvSpPr/>
      </xdr:nvSpPr>
      <xdr:spPr>
        <a:xfrm>
          <a:off x="3048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134093</xdr:rowOff>
    </xdr:from>
    <xdr:ext cx="762000" cy="259045"/>
    <xdr:sp macro="" textlink="">
      <xdr:nvSpPr>
        <xdr:cNvPr id="395" name="テキスト ボックス 394"/>
        <xdr:cNvSpPr txBox="1"/>
      </xdr:nvSpPr>
      <xdr:spPr>
        <a:xfrm>
          <a:off x="2717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6" name="楕円 395"/>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7" name="テキスト ボックス 396"/>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115388</xdr:rowOff>
    </xdr:from>
    <xdr:to>
      <xdr:col>6</xdr:col>
      <xdr:colOff>171450</xdr:colOff>
      <xdr:row>75</xdr:row>
      <xdr:rowOff>45538</xdr:rowOff>
    </xdr:to>
    <xdr:sp macro="" textlink="">
      <xdr:nvSpPr>
        <xdr:cNvPr id="398" name="楕円 397"/>
        <xdr:cNvSpPr/>
      </xdr:nvSpPr>
      <xdr:spPr>
        <a:xfrm>
          <a:off x="1270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55715</xdr:rowOff>
    </xdr:from>
    <xdr:ext cx="762000" cy="259045"/>
    <xdr:sp macro="" textlink="">
      <xdr:nvSpPr>
        <xdr:cNvPr id="399" name="テキスト ボックス 398"/>
        <xdr:cNvSpPr txBox="1"/>
      </xdr:nvSpPr>
      <xdr:spPr>
        <a:xfrm>
          <a:off x="939800" y="125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年度においては、類似団体内平均値に比べ</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ている。今後においては、高齢社会による社会保障費の増大から更なる財政の硬直化が見込まれるため、財源の確保、行政コストの削減、事業・施策の取捨選択を図り、持続可能な財政運営を行う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140715</xdr:rowOff>
    </xdr:from>
    <xdr:to>
      <xdr:col>82</xdr:col>
      <xdr:colOff>107950</xdr:colOff>
      <xdr:row>79</xdr:row>
      <xdr:rowOff>24130</xdr:rowOff>
    </xdr:to>
    <xdr:cxnSp macro="">
      <xdr:nvCxnSpPr>
        <xdr:cNvPr id="430" name="直線コネクタ 429"/>
        <xdr:cNvCxnSpPr/>
      </xdr:nvCxnSpPr>
      <xdr:spPr>
        <a:xfrm flipV="1">
          <a:off x="15671800" y="13513815"/>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1" name="公債費以外平均値テキスト"/>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79</xdr:row>
      <xdr:rowOff>24130</xdr:rowOff>
    </xdr:to>
    <xdr:cxnSp macro="">
      <xdr:nvCxnSpPr>
        <xdr:cNvPr id="433" name="直線コネクタ 432"/>
        <xdr:cNvCxnSpPr/>
      </xdr:nvCxnSpPr>
      <xdr:spPr>
        <a:xfrm>
          <a:off x="14782800" y="134818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78</xdr:row>
      <xdr:rowOff>168148</xdr:rowOff>
    </xdr:to>
    <xdr:cxnSp macro="">
      <xdr:nvCxnSpPr>
        <xdr:cNvPr id="436" name="直線コネクタ 435"/>
        <xdr:cNvCxnSpPr/>
      </xdr:nvCxnSpPr>
      <xdr:spPr>
        <a:xfrm flipV="1">
          <a:off x="13893800" y="134818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168148</xdr:rowOff>
    </xdr:to>
    <xdr:cxnSp macro="">
      <xdr:nvCxnSpPr>
        <xdr:cNvPr id="439" name="直線コネクタ 438"/>
        <xdr:cNvCxnSpPr/>
      </xdr:nvCxnSpPr>
      <xdr:spPr>
        <a:xfrm>
          <a:off x="13004800" y="13372085"/>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49" name="楕円 448"/>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50" name="公債費以外該当値テキスト"/>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1" name="楕円 450"/>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52" name="テキスト ボックス 451"/>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53" name="楕円 452"/>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54" name="テキスト ボックス 453"/>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5" name="楕円 454"/>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6" name="テキスト ボックス 455"/>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7" name="楕円 456"/>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8" name="テキスト ボックス 457"/>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41008</xdr:rowOff>
    </xdr:from>
    <xdr:to>
      <xdr:col>29</xdr:col>
      <xdr:colOff>127000</xdr:colOff>
      <xdr:row>17</xdr:row>
      <xdr:rowOff>57435</xdr:rowOff>
    </xdr:to>
    <xdr:cxnSp macro="">
      <xdr:nvCxnSpPr>
        <xdr:cNvPr id="52" name="直線コネクタ 51"/>
        <xdr:cNvCxnSpPr/>
      </xdr:nvCxnSpPr>
      <xdr:spPr bwMode="auto">
        <a:xfrm flipV="1">
          <a:off x="5003800" y="3003283"/>
          <a:ext cx="647700" cy="1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57435</xdr:rowOff>
    </xdr:from>
    <xdr:to>
      <xdr:col>26</xdr:col>
      <xdr:colOff>50800</xdr:colOff>
      <xdr:row>17</xdr:row>
      <xdr:rowOff>126097</xdr:rowOff>
    </xdr:to>
    <xdr:cxnSp macro="">
      <xdr:nvCxnSpPr>
        <xdr:cNvPr id="55" name="直線コネクタ 54"/>
        <xdr:cNvCxnSpPr/>
      </xdr:nvCxnSpPr>
      <xdr:spPr bwMode="auto">
        <a:xfrm flipV="1">
          <a:off x="4305300" y="3019710"/>
          <a:ext cx="698500" cy="6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126097</xdr:rowOff>
    </xdr:from>
    <xdr:to>
      <xdr:col>22</xdr:col>
      <xdr:colOff>114300</xdr:colOff>
      <xdr:row>17</xdr:row>
      <xdr:rowOff>129966</xdr:rowOff>
    </xdr:to>
    <xdr:cxnSp macro="">
      <xdr:nvCxnSpPr>
        <xdr:cNvPr id="58" name="直線コネクタ 57"/>
        <xdr:cNvCxnSpPr/>
      </xdr:nvCxnSpPr>
      <xdr:spPr bwMode="auto">
        <a:xfrm flipV="1">
          <a:off x="3606800" y="3088372"/>
          <a:ext cx="698500" cy="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129966</xdr:rowOff>
    </xdr:from>
    <xdr:to>
      <xdr:col>18</xdr:col>
      <xdr:colOff>177800</xdr:colOff>
      <xdr:row>17</xdr:row>
      <xdr:rowOff>136335</xdr:rowOff>
    </xdr:to>
    <xdr:cxnSp macro="">
      <xdr:nvCxnSpPr>
        <xdr:cNvPr id="61" name="直線コネクタ 60"/>
        <xdr:cNvCxnSpPr/>
      </xdr:nvCxnSpPr>
      <xdr:spPr bwMode="auto">
        <a:xfrm flipV="1">
          <a:off x="2908300" y="3092241"/>
          <a:ext cx="698500" cy="6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161658</xdr:rowOff>
    </xdr:from>
    <xdr:to>
      <xdr:col>29</xdr:col>
      <xdr:colOff>177800</xdr:colOff>
      <xdr:row>17</xdr:row>
      <xdr:rowOff>91808</xdr:rowOff>
    </xdr:to>
    <xdr:sp macro="" textlink="">
      <xdr:nvSpPr>
        <xdr:cNvPr id="71" name="楕円 70"/>
        <xdr:cNvSpPr/>
      </xdr:nvSpPr>
      <xdr:spPr bwMode="auto">
        <a:xfrm>
          <a:off x="5600700" y="2952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133735</xdr:rowOff>
    </xdr:from>
    <xdr:ext cx="762000" cy="259045"/>
    <xdr:sp macro="" textlink="">
      <xdr:nvSpPr>
        <xdr:cNvPr id="72" name="人口1人当たり決算額の推移該当値テキスト130"/>
        <xdr:cNvSpPr txBox="1"/>
      </xdr:nvSpPr>
      <xdr:spPr>
        <a:xfrm>
          <a:off x="5740400" y="292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6635</xdr:rowOff>
    </xdr:from>
    <xdr:to>
      <xdr:col>26</xdr:col>
      <xdr:colOff>101600</xdr:colOff>
      <xdr:row>17</xdr:row>
      <xdr:rowOff>108235</xdr:rowOff>
    </xdr:to>
    <xdr:sp macro="" textlink="">
      <xdr:nvSpPr>
        <xdr:cNvPr id="73" name="楕円 72"/>
        <xdr:cNvSpPr/>
      </xdr:nvSpPr>
      <xdr:spPr bwMode="auto">
        <a:xfrm>
          <a:off x="4953000" y="296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93012</xdr:rowOff>
    </xdr:from>
    <xdr:ext cx="736600" cy="259045"/>
    <xdr:sp macro="" textlink="">
      <xdr:nvSpPr>
        <xdr:cNvPr id="74" name="テキスト ボックス 73"/>
        <xdr:cNvSpPr txBox="1"/>
      </xdr:nvSpPr>
      <xdr:spPr>
        <a:xfrm>
          <a:off x="4622800" y="3055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75297</xdr:rowOff>
    </xdr:from>
    <xdr:to>
      <xdr:col>22</xdr:col>
      <xdr:colOff>165100</xdr:colOff>
      <xdr:row>18</xdr:row>
      <xdr:rowOff>5447</xdr:rowOff>
    </xdr:to>
    <xdr:sp macro="" textlink="">
      <xdr:nvSpPr>
        <xdr:cNvPr id="75" name="楕円 74"/>
        <xdr:cNvSpPr/>
      </xdr:nvSpPr>
      <xdr:spPr bwMode="auto">
        <a:xfrm>
          <a:off x="4254500" y="303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161674</xdr:rowOff>
    </xdr:from>
    <xdr:ext cx="762000" cy="259045"/>
    <xdr:sp macro="" textlink="">
      <xdr:nvSpPr>
        <xdr:cNvPr id="76" name="テキスト ボックス 75"/>
        <xdr:cNvSpPr txBox="1"/>
      </xdr:nvSpPr>
      <xdr:spPr>
        <a:xfrm>
          <a:off x="3924300" y="312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79166</xdr:rowOff>
    </xdr:from>
    <xdr:to>
      <xdr:col>19</xdr:col>
      <xdr:colOff>38100</xdr:colOff>
      <xdr:row>18</xdr:row>
      <xdr:rowOff>9316</xdr:rowOff>
    </xdr:to>
    <xdr:sp macro="" textlink="">
      <xdr:nvSpPr>
        <xdr:cNvPr id="77" name="楕円 76"/>
        <xdr:cNvSpPr/>
      </xdr:nvSpPr>
      <xdr:spPr bwMode="auto">
        <a:xfrm>
          <a:off x="3556000" y="3041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165543</xdr:rowOff>
    </xdr:from>
    <xdr:ext cx="762000" cy="259045"/>
    <xdr:sp macro="" textlink="">
      <xdr:nvSpPr>
        <xdr:cNvPr id="78" name="テキスト ボックス 77"/>
        <xdr:cNvSpPr txBox="1"/>
      </xdr:nvSpPr>
      <xdr:spPr>
        <a:xfrm>
          <a:off x="3225800" y="312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85535</xdr:rowOff>
    </xdr:from>
    <xdr:to>
      <xdr:col>15</xdr:col>
      <xdr:colOff>101600</xdr:colOff>
      <xdr:row>18</xdr:row>
      <xdr:rowOff>15685</xdr:rowOff>
    </xdr:to>
    <xdr:sp macro="" textlink="">
      <xdr:nvSpPr>
        <xdr:cNvPr id="79" name="楕円 78"/>
        <xdr:cNvSpPr/>
      </xdr:nvSpPr>
      <xdr:spPr bwMode="auto">
        <a:xfrm>
          <a:off x="2857500" y="304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462</xdr:rowOff>
    </xdr:from>
    <xdr:ext cx="762000" cy="259045"/>
    <xdr:sp macro="" textlink="">
      <xdr:nvSpPr>
        <xdr:cNvPr id="80" name="テキスト ボックス 79"/>
        <xdr:cNvSpPr txBox="1"/>
      </xdr:nvSpPr>
      <xdr:spPr>
        <a:xfrm>
          <a:off x="2527300" y="313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86443</xdr:rowOff>
    </xdr:from>
    <xdr:to>
      <xdr:col>29</xdr:col>
      <xdr:colOff>127000</xdr:colOff>
      <xdr:row>36</xdr:row>
      <xdr:rowOff>143840</xdr:rowOff>
    </xdr:to>
    <xdr:cxnSp macro="">
      <xdr:nvCxnSpPr>
        <xdr:cNvPr id="113" name="直線コネクタ 112"/>
        <xdr:cNvCxnSpPr/>
      </xdr:nvCxnSpPr>
      <xdr:spPr bwMode="auto">
        <a:xfrm flipV="1">
          <a:off x="5003800" y="7039693"/>
          <a:ext cx="647700" cy="57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143840</xdr:rowOff>
    </xdr:from>
    <xdr:to>
      <xdr:col>26</xdr:col>
      <xdr:colOff>50800</xdr:colOff>
      <xdr:row>36</xdr:row>
      <xdr:rowOff>150775</xdr:rowOff>
    </xdr:to>
    <xdr:cxnSp macro="">
      <xdr:nvCxnSpPr>
        <xdr:cNvPr id="116" name="直線コネクタ 115"/>
        <xdr:cNvCxnSpPr/>
      </xdr:nvCxnSpPr>
      <xdr:spPr bwMode="auto">
        <a:xfrm flipV="1">
          <a:off x="4305300" y="7097090"/>
          <a:ext cx="698500" cy="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150775</xdr:rowOff>
    </xdr:from>
    <xdr:to>
      <xdr:col>22</xdr:col>
      <xdr:colOff>114300</xdr:colOff>
      <xdr:row>37</xdr:row>
      <xdr:rowOff>927</xdr:rowOff>
    </xdr:to>
    <xdr:cxnSp macro="">
      <xdr:nvCxnSpPr>
        <xdr:cNvPr id="119" name="直線コネクタ 118"/>
        <xdr:cNvCxnSpPr/>
      </xdr:nvCxnSpPr>
      <xdr:spPr bwMode="auto">
        <a:xfrm flipV="1">
          <a:off x="3606800" y="7104025"/>
          <a:ext cx="698500" cy="2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927</xdr:rowOff>
    </xdr:from>
    <xdr:to>
      <xdr:col>18</xdr:col>
      <xdr:colOff>177800</xdr:colOff>
      <xdr:row>37</xdr:row>
      <xdr:rowOff>23882</xdr:rowOff>
    </xdr:to>
    <xdr:cxnSp macro="">
      <xdr:nvCxnSpPr>
        <xdr:cNvPr id="122" name="直線コネクタ 121"/>
        <xdr:cNvCxnSpPr/>
      </xdr:nvCxnSpPr>
      <xdr:spPr bwMode="auto">
        <a:xfrm flipV="1">
          <a:off x="2908300" y="7125627"/>
          <a:ext cx="698500" cy="22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35643</xdr:rowOff>
    </xdr:from>
    <xdr:to>
      <xdr:col>29</xdr:col>
      <xdr:colOff>177800</xdr:colOff>
      <xdr:row>36</xdr:row>
      <xdr:rowOff>137243</xdr:rowOff>
    </xdr:to>
    <xdr:sp macro="" textlink="">
      <xdr:nvSpPr>
        <xdr:cNvPr id="132" name="楕円 131"/>
        <xdr:cNvSpPr/>
      </xdr:nvSpPr>
      <xdr:spPr bwMode="auto">
        <a:xfrm>
          <a:off x="5600700" y="698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7720</xdr:rowOff>
    </xdr:from>
    <xdr:ext cx="762000" cy="259045"/>
    <xdr:sp macro="" textlink="">
      <xdr:nvSpPr>
        <xdr:cNvPr id="133" name="人口1人当たり決算額の推移該当値テキスト445"/>
        <xdr:cNvSpPr txBox="1"/>
      </xdr:nvSpPr>
      <xdr:spPr>
        <a:xfrm>
          <a:off x="5740400" y="696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93040</xdr:rowOff>
    </xdr:from>
    <xdr:to>
      <xdr:col>26</xdr:col>
      <xdr:colOff>101600</xdr:colOff>
      <xdr:row>37</xdr:row>
      <xdr:rowOff>23190</xdr:rowOff>
    </xdr:to>
    <xdr:sp macro="" textlink="">
      <xdr:nvSpPr>
        <xdr:cNvPr id="134" name="楕円 133"/>
        <xdr:cNvSpPr/>
      </xdr:nvSpPr>
      <xdr:spPr bwMode="auto">
        <a:xfrm>
          <a:off x="4953000" y="7046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7967</xdr:rowOff>
    </xdr:from>
    <xdr:ext cx="736600" cy="259045"/>
    <xdr:sp macro="" textlink="">
      <xdr:nvSpPr>
        <xdr:cNvPr id="135" name="テキスト ボックス 134"/>
        <xdr:cNvSpPr txBox="1"/>
      </xdr:nvSpPr>
      <xdr:spPr>
        <a:xfrm>
          <a:off x="4622800" y="7132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99975</xdr:rowOff>
    </xdr:from>
    <xdr:to>
      <xdr:col>22</xdr:col>
      <xdr:colOff>165100</xdr:colOff>
      <xdr:row>37</xdr:row>
      <xdr:rowOff>30125</xdr:rowOff>
    </xdr:to>
    <xdr:sp macro="" textlink="">
      <xdr:nvSpPr>
        <xdr:cNvPr id="136" name="楕円 135"/>
        <xdr:cNvSpPr/>
      </xdr:nvSpPr>
      <xdr:spPr bwMode="auto">
        <a:xfrm>
          <a:off x="4254500" y="7053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14902</xdr:rowOff>
    </xdr:from>
    <xdr:ext cx="762000" cy="259045"/>
    <xdr:sp macro="" textlink="">
      <xdr:nvSpPr>
        <xdr:cNvPr id="137" name="テキスト ボックス 136"/>
        <xdr:cNvSpPr txBox="1"/>
      </xdr:nvSpPr>
      <xdr:spPr>
        <a:xfrm>
          <a:off x="3924300" y="71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121577</xdr:rowOff>
    </xdr:from>
    <xdr:to>
      <xdr:col>19</xdr:col>
      <xdr:colOff>38100</xdr:colOff>
      <xdr:row>37</xdr:row>
      <xdr:rowOff>51727</xdr:rowOff>
    </xdr:to>
    <xdr:sp macro="" textlink="">
      <xdr:nvSpPr>
        <xdr:cNvPr id="138" name="楕円 137"/>
        <xdr:cNvSpPr/>
      </xdr:nvSpPr>
      <xdr:spPr bwMode="auto">
        <a:xfrm>
          <a:off x="3556000" y="7074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36504</xdr:rowOff>
    </xdr:from>
    <xdr:ext cx="762000" cy="259045"/>
    <xdr:sp macro="" textlink="">
      <xdr:nvSpPr>
        <xdr:cNvPr id="139" name="テキスト ボックス 138"/>
        <xdr:cNvSpPr txBox="1"/>
      </xdr:nvSpPr>
      <xdr:spPr>
        <a:xfrm>
          <a:off x="3225800" y="716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144532</xdr:rowOff>
    </xdr:from>
    <xdr:to>
      <xdr:col>15</xdr:col>
      <xdr:colOff>101600</xdr:colOff>
      <xdr:row>37</xdr:row>
      <xdr:rowOff>74682</xdr:rowOff>
    </xdr:to>
    <xdr:sp macro="" textlink="">
      <xdr:nvSpPr>
        <xdr:cNvPr id="140" name="楕円 139"/>
        <xdr:cNvSpPr/>
      </xdr:nvSpPr>
      <xdr:spPr bwMode="auto">
        <a:xfrm>
          <a:off x="2857500" y="7097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59459</xdr:rowOff>
    </xdr:from>
    <xdr:ext cx="762000" cy="259045"/>
    <xdr:sp macro="" textlink="">
      <xdr:nvSpPr>
        <xdr:cNvPr id="141" name="テキスト ボックス 140"/>
        <xdr:cNvSpPr txBox="1"/>
      </xdr:nvSpPr>
      <xdr:spPr>
        <a:xfrm>
          <a:off x="2527300" y="718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
40,630
107.01
18,425,452
17,645,280
453,367
9,167,586
10,533,501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122930</xdr:rowOff>
    </xdr:from>
    <xdr:to>
      <xdr:col>24</xdr:col>
      <xdr:colOff>63500</xdr:colOff>
      <xdr:row>37</xdr:row>
      <xdr:rowOff>48456</xdr:rowOff>
    </xdr:to>
    <xdr:cxnSp macro="">
      <xdr:nvCxnSpPr>
        <xdr:cNvPr id="63" name="直線コネクタ 62"/>
        <xdr:cNvCxnSpPr/>
      </xdr:nvCxnSpPr>
      <xdr:spPr>
        <a:xfrm flipV="1">
          <a:off x="3797300" y="6123680"/>
          <a:ext cx="838200" cy="26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48456</xdr:rowOff>
    </xdr:from>
    <xdr:to>
      <xdr:col>19</xdr:col>
      <xdr:colOff>177800</xdr:colOff>
      <xdr:row>37</xdr:row>
      <xdr:rowOff>76002</xdr:rowOff>
    </xdr:to>
    <xdr:cxnSp macro="">
      <xdr:nvCxnSpPr>
        <xdr:cNvPr id="66" name="直線コネクタ 65"/>
        <xdr:cNvCxnSpPr/>
      </xdr:nvCxnSpPr>
      <xdr:spPr>
        <a:xfrm flipV="1">
          <a:off x="2908300" y="6392106"/>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76002</xdr:rowOff>
    </xdr:from>
    <xdr:to>
      <xdr:col>15</xdr:col>
      <xdr:colOff>50800</xdr:colOff>
      <xdr:row>37</xdr:row>
      <xdr:rowOff>78403</xdr:rowOff>
    </xdr:to>
    <xdr:cxnSp macro="">
      <xdr:nvCxnSpPr>
        <xdr:cNvPr id="69" name="直線コネクタ 68"/>
        <xdr:cNvCxnSpPr/>
      </xdr:nvCxnSpPr>
      <xdr:spPr>
        <a:xfrm flipV="1">
          <a:off x="2019300" y="6419652"/>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78403</xdr:rowOff>
    </xdr:from>
    <xdr:to>
      <xdr:col>10</xdr:col>
      <xdr:colOff>114300</xdr:colOff>
      <xdr:row>37</xdr:row>
      <xdr:rowOff>87122</xdr:rowOff>
    </xdr:to>
    <xdr:cxnSp macro="">
      <xdr:nvCxnSpPr>
        <xdr:cNvPr id="72" name="直線コネクタ 71"/>
        <xdr:cNvCxnSpPr/>
      </xdr:nvCxnSpPr>
      <xdr:spPr>
        <a:xfrm flipV="1">
          <a:off x="1130300" y="6422053"/>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72130</xdr:rowOff>
    </xdr:from>
    <xdr:to>
      <xdr:col>24</xdr:col>
      <xdr:colOff>114300</xdr:colOff>
      <xdr:row>36</xdr:row>
      <xdr:rowOff>2280</xdr:rowOff>
    </xdr:to>
    <xdr:sp macro="" textlink="">
      <xdr:nvSpPr>
        <xdr:cNvPr id="82" name="楕円 81"/>
        <xdr:cNvSpPr/>
      </xdr:nvSpPr>
      <xdr:spPr>
        <a:xfrm>
          <a:off x="4584700" y="607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95007</xdr:rowOff>
    </xdr:from>
    <xdr:ext cx="534377" cy="259045"/>
    <xdr:sp macro="" textlink="">
      <xdr:nvSpPr>
        <xdr:cNvPr id="83" name="人件費該当値テキスト"/>
        <xdr:cNvSpPr txBox="1"/>
      </xdr:nvSpPr>
      <xdr:spPr>
        <a:xfrm>
          <a:off x="4686300" y="59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169106</xdr:rowOff>
    </xdr:from>
    <xdr:to>
      <xdr:col>20</xdr:col>
      <xdr:colOff>38100</xdr:colOff>
      <xdr:row>37</xdr:row>
      <xdr:rowOff>99256</xdr:rowOff>
    </xdr:to>
    <xdr:sp macro="" textlink="">
      <xdr:nvSpPr>
        <xdr:cNvPr id="84" name="楕円 83"/>
        <xdr:cNvSpPr/>
      </xdr:nvSpPr>
      <xdr:spPr>
        <a:xfrm>
          <a:off x="3746500" y="63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115783</xdr:rowOff>
    </xdr:from>
    <xdr:ext cx="534377" cy="259045"/>
    <xdr:sp macro="" textlink="">
      <xdr:nvSpPr>
        <xdr:cNvPr id="85" name="テキスト ボックス 84"/>
        <xdr:cNvSpPr txBox="1"/>
      </xdr:nvSpPr>
      <xdr:spPr>
        <a:xfrm>
          <a:off x="3530111" y="61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25202</xdr:rowOff>
    </xdr:from>
    <xdr:to>
      <xdr:col>15</xdr:col>
      <xdr:colOff>101600</xdr:colOff>
      <xdr:row>37</xdr:row>
      <xdr:rowOff>126802</xdr:rowOff>
    </xdr:to>
    <xdr:sp macro="" textlink="">
      <xdr:nvSpPr>
        <xdr:cNvPr id="86" name="楕円 85"/>
        <xdr:cNvSpPr/>
      </xdr:nvSpPr>
      <xdr:spPr>
        <a:xfrm>
          <a:off x="2857500" y="63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117929</xdr:rowOff>
    </xdr:from>
    <xdr:ext cx="534377" cy="259045"/>
    <xdr:sp macro="" textlink="">
      <xdr:nvSpPr>
        <xdr:cNvPr id="87" name="テキスト ボックス 86"/>
        <xdr:cNvSpPr txBox="1"/>
      </xdr:nvSpPr>
      <xdr:spPr>
        <a:xfrm>
          <a:off x="2641111" y="64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27603</xdr:rowOff>
    </xdr:from>
    <xdr:to>
      <xdr:col>10</xdr:col>
      <xdr:colOff>165100</xdr:colOff>
      <xdr:row>37</xdr:row>
      <xdr:rowOff>129203</xdr:rowOff>
    </xdr:to>
    <xdr:sp macro="" textlink="">
      <xdr:nvSpPr>
        <xdr:cNvPr id="88" name="楕円 87"/>
        <xdr:cNvSpPr/>
      </xdr:nvSpPr>
      <xdr:spPr>
        <a:xfrm>
          <a:off x="1968500" y="63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120330</xdr:rowOff>
    </xdr:from>
    <xdr:ext cx="534377" cy="259045"/>
    <xdr:sp macro="" textlink="">
      <xdr:nvSpPr>
        <xdr:cNvPr id="89" name="テキスト ボックス 88"/>
        <xdr:cNvSpPr txBox="1"/>
      </xdr:nvSpPr>
      <xdr:spPr>
        <a:xfrm>
          <a:off x="1752111" y="64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36322</xdr:rowOff>
    </xdr:from>
    <xdr:to>
      <xdr:col>6</xdr:col>
      <xdr:colOff>38100</xdr:colOff>
      <xdr:row>37</xdr:row>
      <xdr:rowOff>137922</xdr:rowOff>
    </xdr:to>
    <xdr:sp macro="" textlink="">
      <xdr:nvSpPr>
        <xdr:cNvPr id="90" name="楕円 89"/>
        <xdr:cNvSpPr/>
      </xdr:nvSpPr>
      <xdr:spPr>
        <a:xfrm>
          <a:off x="1079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129049</xdr:rowOff>
    </xdr:from>
    <xdr:ext cx="534377" cy="259045"/>
    <xdr:sp macro="" textlink="">
      <xdr:nvSpPr>
        <xdr:cNvPr id="91" name="テキスト ボックス 90"/>
        <xdr:cNvSpPr txBox="1"/>
      </xdr:nvSpPr>
      <xdr:spPr>
        <a:xfrm>
          <a:off x="863111" y="64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23667</xdr:rowOff>
    </xdr:from>
    <xdr:to>
      <xdr:col>24</xdr:col>
      <xdr:colOff>63500</xdr:colOff>
      <xdr:row>58</xdr:row>
      <xdr:rowOff>42088</xdr:rowOff>
    </xdr:to>
    <xdr:cxnSp macro="">
      <xdr:nvCxnSpPr>
        <xdr:cNvPr id="121" name="直線コネクタ 120"/>
        <xdr:cNvCxnSpPr/>
      </xdr:nvCxnSpPr>
      <xdr:spPr>
        <a:xfrm>
          <a:off x="3797300" y="9796317"/>
          <a:ext cx="838200" cy="18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23667</xdr:rowOff>
    </xdr:from>
    <xdr:to>
      <xdr:col>19</xdr:col>
      <xdr:colOff>177800</xdr:colOff>
      <xdr:row>57</xdr:row>
      <xdr:rowOff>55652</xdr:rowOff>
    </xdr:to>
    <xdr:cxnSp macro="">
      <xdr:nvCxnSpPr>
        <xdr:cNvPr id="124" name="直線コネクタ 123"/>
        <xdr:cNvCxnSpPr/>
      </xdr:nvCxnSpPr>
      <xdr:spPr>
        <a:xfrm flipV="1">
          <a:off x="2908300" y="9796317"/>
          <a:ext cx="889000" cy="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33534</xdr:rowOff>
    </xdr:from>
    <xdr:to>
      <xdr:col>15</xdr:col>
      <xdr:colOff>50800</xdr:colOff>
      <xdr:row>57</xdr:row>
      <xdr:rowOff>55652</xdr:rowOff>
    </xdr:to>
    <xdr:cxnSp macro="">
      <xdr:nvCxnSpPr>
        <xdr:cNvPr id="127" name="直線コネクタ 126"/>
        <xdr:cNvCxnSpPr/>
      </xdr:nvCxnSpPr>
      <xdr:spPr>
        <a:xfrm>
          <a:off x="2019300" y="9806184"/>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30372</xdr:rowOff>
    </xdr:from>
    <xdr:to>
      <xdr:col>10</xdr:col>
      <xdr:colOff>114300</xdr:colOff>
      <xdr:row>57</xdr:row>
      <xdr:rowOff>33534</xdr:rowOff>
    </xdr:to>
    <xdr:cxnSp macro="">
      <xdr:nvCxnSpPr>
        <xdr:cNvPr id="130" name="直線コネクタ 129"/>
        <xdr:cNvCxnSpPr/>
      </xdr:nvCxnSpPr>
      <xdr:spPr>
        <a:xfrm>
          <a:off x="1130300" y="9803022"/>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162738</xdr:rowOff>
    </xdr:from>
    <xdr:to>
      <xdr:col>24</xdr:col>
      <xdr:colOff>114300</xdr:colOff>
      <xdr:row>58</xdr:row>
      <xdr:rowOff>92888</xdr:rowOff>
    </xdr:to>
    <xdr:sp macro="" textlink="">
      <xdr:nvSpPr>
        <xdr:cNvPr id="140" name="楕円 139"/>
        <xdr:cNvSpPr/>
      </xdr:nvSpPr>
      <xdr:spPr>
        <a:xfrm>
          <a:off x="4584700" y="99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77665</xdr:rowOff>
    </xdr:from>
    <xdr:ext cx="534377" cy="259045"/>
    <xdr:sp macro="" textlink="">
      <xdr:nvSpPr>
        <xdr:cNvPr id="141" name="物件費該当値テキスト"/>
        <xdr:cNvSpPr txBox="1"/>
      </xdr:nvSpPr>
      <xdr:spPr>
        <a:xfrm>
          <a:off x="4686300" y="985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144317</xdr:rowOff>
    </xdr:from>
    <xdr:to>
      <xdr:col>20</xdr:col>
      <xdr:colOff>38100</xdr:colOff>
      <xdr:row>57</xdr:row>
      <xdr:rowOff>74467</xdr:rowOff>
    </xdr:to>
    <xdr:sp macro="" textlink="">
      <xdr:nvSpPr>
        <xdr:cNvPr id="142" name="楕円 141"/>
        <xdr:cNvSpPr/>
      </xdr:nvSpPr>
      <xdr:spPr>
        <a:xfrm>
          <a:off x="3746500" y="97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65594</xdr:rowOff>
    </xdr:from>
    <xdr:ext cx="534377" cy="259045"/>
    <xdr:sp macro="" textlink="">
      <xdr:nvSpPr>
        <xdr:cNvPr id="143" name="テキスト ボックス 142"/>
        <xdr:cNvSpPr txBox="1"/>
      </xdr:nvSpPr>
      <xdr:spPr>
        <a:xfrm>
          <a:off x="3530111" y="983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4852</xdr:rowOff>
    </xdr:from>
    <xdr:to>
      <xdr:col>15</xdr:col>
      <xdr:colOff>101600</xdr:colOff>
      <xdr:row>57</xdr:row>
      <xdr:rowOff>106452</xdr:rowOff>
    </xdr:to>
    <xdr:sp macro="" textlink="">
      <xdr:nvSpPr>
        <xdr:cNvPr id="144" name="楕円 143"/>
        <xdr:cNvSpPr/>
      </xdr:nvSpPr>
      <xdr:spPr>
        <a:xfrm>
          <a:off x="2857500" y="97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97579</xdr:rowOff>
    </xdr:from>
    <xdr:ext cx="534377" cy="259045"/>
    <xdr:sp macro="" textlink="">
      <xdr:nvSpPr>
        <xdr:cNvPr id="145" name="テキスト ボックス 144"/>
        <xdr:cNvSpPr txBox="1"/>
      </xdr:nvSpPr>
      <xdr:spPr>
        <a:xfrm>
          <a:off x="2641111" y="987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154184</xdr:rowOff>
    </xdr:from>
    <xdr:to>
      <xdr:col>10</xdr:col>
      <xdr:colOff>165100</xdr:colOff>
      <xdr:row>57</xdr:row>
      <xdr:rowOff>84334</xdr:rowOff>
    </xdr:to>
    <xdr:sp macro="" textlink="">
      <xdr:nvSpPr>
        <xdr:cNvPr id="146" name="楕円 145"/>
        <xdr:cNvSpPr/>
      </xdr:nvSpPr>
      <xdr:spPr>
        <a:xfrm>
          <a:off x="1968500" y="9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75461</xdr:rowOff>
    </xdr:from>
    <xdr:ext cx="534377" cy="259045"/>
    <xdr:sp macro="" textlink="">
      <xdr:nvSpPr>
        <xdr:cNvPr id="147" name="テキスト ボックス 146"/>
        <xdr:cNvSpPr txBox="1"/>
      </xdr:nvSpPr>
      <xdr:spPr>
        <a:xfrm>
          <a:off x="1752111" y="98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151022</xdr:rowOff>
    </xdr:from>
    <xdr:to>
      <xdr:col>6</xdr:col>
      <xdr:colOff>38100</xdr:colOff>
      <xdr:row>57</xdr:row>
      <xdr:rowOff>81172</xdr:rowOff>
    </xdr:to>
    <xdr:sp macro="" textlink="">
      <xdr:nvSpPr>
        <xdr:cNvPr id="148" name="楕円 147"/>
        <xdr:cNvSpPr/>
      </xdr:nvSpPr>
      <xdr:spPr>
        <a:xfrm>
          <a:off x="1079500" y="975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72299</xdr:rowOff>
    </xdr:from>
    <xdr:ext cx="534377" cy="259045"/>
    <xdr:sp macro="" textlink="">
      <xdr:nvSpPr>
        <xdr:cNvPr id="149" name="テキスト ボックス 148"/>
        <xdr:cNvSpPr txBox="1"/>
      </xdr:nvSpPr>
      <xdr:spPr>
        <a:xfrm>
          <a:off x="863111" y="984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158159</xdr:rowOff>
    </xdr:from>
    <xdr:to>
      <xdr:col>24</xdr:col>
      <xdr:colOff>63500</xdr:colOff>
      <xdr:row>75</xdr:row>
      <xdr:rowOff>167590</xdr:rowOff>
    </xdr:to>
    <xdr:cxnSp macro="">
      <xdr:nvCxnSpPr>
        <xdr:cNvPr id="174" name="直線コネクタ 173"/>
        <xdr:cNvCxnSpPr/>
      </xdr:nvCxnSpPr>
      <xdr:spPr>
        <a:xfrm>
          <a:off x="3797300" y="13016909"/>
          <a:ext cx="838200" cy="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42009</xdr:rowOff>
    </xdr:from>
    <xdr:ext cx="469744" cy="259045"/>
    <xdr:sp macro="" textlink="">
      <xdr:nvSpPr>
        <xdr:cNvPr id="175" name="維持補修費平均値テキスト"/>
        <xdr:cNvSpPr txBox="1"/>
      </xdr:nvSpPr>
      <xdr:spPr>
        <a:xfrm>
          <a:off x="4686300" y="13072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158159</xdr:rowOff>
    </xdr:from>
    <xdr:to>
      <xdr:col>19</xdr:col>
      <xdr:colOff>177800</xdr:colOff>
      <xdr:row>76</xdr:row>
      <xdr:rowOff>45802</xdr:rowOff>
    </xdr:to>
    <xdr:cxnSp macro="">
      <xdr:nvCxnSpPr>
        <xdr:cNvPr id="177" name="直線コネクタ 176"/>
        <xdr:cNvCxnSpPr/>
      </xdr:nvCxnSpPr>
      <xdr:spPr>
        <a:xfrm flipV="1">
          <a:off x="2908300" y="13016909"/>
          <a:ext cx="8890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169911</xdr:rowOff>
    </xdr:from>
    <xdr:ext cx="469744" cy="259045"/>
    <xdr:sp macro="" textlink="">
      <xdr:nvSpPr>
        <xdr:cNvPr id="179" name="テキスト ボックス 178"/>
        <xdr:cNvSpPr txBox="1"/>
      </xdr:nvSpPr>
      <xdr:spPr>
        <a:xfrm>
          <a:off x="3562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43287</xdr:rowOff>
    </xdr:from>
    <xdr:to>
      <xdr:col>15</xdr:col>
      <xdr:colOff>50800</xdr:colOff>
      <xdr:row>76</xdr:row>
      <xdr:rowOff>45802</xdr:rowOff>
    </xdr:to>
    <xdr:cxnSp macro="">
      <xdr:nvCxnSpPr>
        <xdr:cNvPr id="180" name="直線コネクタ 179"/>
        <xdr:cNvCxnSpPr/>
      </xdr:nvCxnSpPr>
      <xdr:spPr>
        <a:xfrm>
          <a:off x="2019300" y="1307348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148080</xdr:rowOff>
    </xdr:from>
    <xdr:ext cx="469744" cy="259045"/>
    <xdr:sp macro="" textlink="">
      <xdr:nvSpPr>
        <xdr:cNvPr id="182" name="テキスト ボックス 181"/>
        <xdr:cNvSpPr txBox="1"/>
      </xdr:nvSpPr>
      <xdr:spPr>
        <a:xfrm>
          <a:off x="2673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43287</xdr:rowOff>
    </xdr:from>
    <xdr:to>
      <xdr:col>10</xdr:col>
      <xdr:colOff>114300</xdr:colOff>
      <xdr:row>76</xdr:row>
      <xdr:rowOff>64033</xdr:rowOff>
    </xdr:to>
    <xdr:cxnSp macro="">
      <xdr:nvCxnSpPr>
        <xdr:cNvPr id="183" name="直線コネクタ 182"/>
        <xdr:cNvCxnSpPr/>
      </xdr:nvCxnSpPr>
      <xdr:spPr>
        <a:xfrm flipV="1">
          <a:off x="1130300" y="13073487"/>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136822</xdr:rowOff>
    </xdr:from>
    <xdr:ext cx="469744" cy="259045"/>
    <xdr:sp macro="" textlink="">
      <xdr:nvSpPr>
        <xdr:cNvPr id="185" name="テキスト ボックス 184"/>
        <xdr:cNvSpPr txBox="1"/>
      </xdr:nvSpPr>
      <xdr:spPr>
        <a:xfrm>
          <a:off x="1784428" y="13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20121</xdr:rowOff>
    </xdr:from>
    <xdr:ext cx="469744" cy="259045"/>
    <xdr:sp macro="" textlink="">
      <xdr:nvSpPr>
        <xdr:cNvPr id="187" name="テキスト ボックス 186"/>
        <xdr:cNvSpPr txBox="1"/>
      </xdr:nvSpPr>
      <xdr:spPr>
        <a:xfrm>
          <a:off x="895428" y="132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116789</xdr:rowOff>
    </xdr:from>
    <xdr:to>
      <xdr:col>24</xdr:col>
      <xdr:colOff>114300</xdr:colOff>
      <xdr:row>76</xdr:row>
      <xdr:rowOff>46940</xdr:rowOff>
    </xdr:to>
    <xdr:sp macro="" textlink="">
      <xdr:nvSpPr>
        <xdr:cNvPr id="193" name="楕円 192"/>
        <xdr:cNvSpPr/>
      </xdr:nvSpPr>
      <xdr:spPr>
        <a:xfrm>
          <a:off x="4584700" y="129755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139666</xdr:rowOff>
    </xdr:from>
    <xdr:ext cx="469744" cy="259045"/>
    <xdr:sp macro="" textlink="">
      <xdr:nvSpPr>
        <xdr:cNvPr id="194" name="維持補修費該当値テキスト"/>
        <xdr:cNvSpPr txBox="1"/>
      </xdr:nvSpPr>
      <xdr:spPr>
        <a:xfrm>
          <a:off x="4686300" y="1282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107359</xdr:rowOff>
    </xdr:from>
    <xdr:to>
      <xdr:col>20</xdr:col>
      <xdr:colOff>38100</xdr:colOff>
      <xdr:row>76</xdr:row>
      <xdr:rowOff>37509</xdr:rowOff>
    </xdr:to>
    <xdr:sp macro="" textlink="">
      <xdr:nvSpPr>
        <xdr:cNvPr id="195" name="楕円 194"/>
        <xdr:cNvSpPr/>
      </xdr:nvSpPr>
      <xdr:spPr>
        <a:xfrm>
          <a:off x="3746500" y="1296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54036</xdr:rowOff>
    </xdr:from>
    <xdr:ext cx="469744" cy="259045"/>
    <xdr:sp macro="" textlink="">
      <xdr:nvSpPr>
        <xdr:cNvPr id="196" name="テキスト ボックス 195"/>
        <xdr:cNvSpPr txBox="1"/>
      </xdr:nvSpPr>
      <xdr:spPr>
        <a:xfrm>
          <a:off x="3562428" y="1274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166452</xdr:rowOff>
    </xdr:from>
    <xdr:to>
      <xdr:col>15</xdr:col>
      <xdr:colOff>101600</xdr:colOff>
      <xdr:row>76</xdr:row>
      <xdr:rowOff>96602</xdr:rowOff>
    </xdr:to>
    <xdr:sp macro="" textlink="">
      <xdr:nvSpPr>
        <xdr:cNvPr id="197" name="楕円 196"/>
        <xdr:cNvSpPr/>
      </xdr:nvSpPr>
      <xdr:spPr>
        <a:xfrm>
          <a:off x="2857500" y="130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113130</xdr:rowOff>
    </xdr:from>
    <xdr:ext cx="469744" cy="259045"/>
    <xdr:sp macro="" textlink="">
      <xdr:nvSpPr>
        <xdr:cNvPr id="198" name="テキスト ボックス 197"/>
        <xdr:cNvSpPr txBox="1"/>
      </xdr:nvSpPr>
      <xdr:spPr>
        <a:xfrm>
          <a:off x="2673428" y="1280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163937</xdr:rowOff>
    </xdr:from>
    <xdr:to>
      <xdr:col>10</xdr:col>
      <xdr:colOff>165100</xdr:colOff>
      <xdr:row>76</xdr:row>
      <xdr:rowOff>94087</xdr:rowOff>
    </xdr:to>
    <xdr:sp macro="" textlink="">
      <xdr:nvSpPr>
        <xdr:cNvPr id="199" name="楕円 198"/>
        <xdr:cNvSpPr/>
      </xdr:nvSpPr>
      <xdr:spPr>
        <a:xfrm>
          <a:off x="1968500" y="1302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110615</xdr:rowOff>
    </xdr:from>
    <xdr:ext cx="469744" cy="259045"/>
    <xdr:sp macro="" textlink="">
      <xdr:nvSpPr>
        <xdr:cNvPr id="200" name="テキスト ボックス 199"/>
        <xdr:cNvSpPr txBox="1"/>
      </xdr:nvSpPr>
      <xdr:spPr>
        <a:xfrm>
          <a:off x="1784428" y="1279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13233</xdr:rowOff>
    </xdr:from>
    <xdr:to>
      <xdr:col>6</xdr:col>
      <xdr:colOff>38100</xdr:colOff>
      <xdr:row>76</xdr:row>
      <xdr:rowOff>114833</xdr:rowOff>
    </xdr:to>
    <xdr:sp macro="" textlink="">
      <xdr:nvSpPr>
        <xdr:cNvPr id="201" name="楕円 200"/>
        <xdr:cNvSpPr/>
      </xdr:nvSpPr>
      <xdr:spPr>
        <a:xfrm>
          <a:off x="1079500" y="1304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131360</xdr:rowOff>
    </xdr:from>
    <xdr:ext cx="469744" cy="259045"/>
    <xdr:sp macro="" textlink="">
      <xdr:nvSpPr>
        <xdr:cNvPr id="202" name="テキスト ボックス 201"/>
        <xdr:cNvSpPr txBox="1"/>
      </xdr:nvSpPr>
      <xdr:spPr>
        <a:xfrm>
          <a:off x="895428" y="1281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28163</xdr:rowOff>
    </xdr:from>
    <xdr:to>
      <xdr:col>24</xdr:col>
      <xdr:colOff>63500</xdr:colOff>
      <xdr:row>98</xdr:row>
      <xdr:rowOff>95752</xdr:rowOff>
    </xdr:to>
    <xdr:cxnSp macro="">
      <xdr:nvCxnSpPr>
        <xdr:cNvPr id="232" name="直線コネクタ 231"/>
        <xdr:cNvCxnSpPr/>
      </xdr:nvCxnSpPr>
      <xdr:spPr>
        <a:xfrm flipV="1">
          <a:off x="3797300" y="16830263"/>
          <a:ext cx="8382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95752</xdr:rowOff>
    </xdr:from>
    <xdr:to>
      <xdr:col>19</xdr:col>
      <xdr:colOff>177800</xdr:colOff>
      <xdr:row>98</xdr:row>
      <xdr:rowOff>125507</xdr:rowOff>
    </xdr:to>
    <xdr:cxnSp macro="">
      <xdr:nvCxnSpPr>
        <xdr:cNvPr id="235" name="直線コネクタ 234"/>
        <xdr:cNvCxnSpPr/>
      </xdr:nvCxnSpPr>
      <xdr:spPr>
        <a:xfrm flipV="1">
          <a:off x="2908300" y="16897852"/>
          <a:ext cx="889000" cy="2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96743</xdr:rowOff>
    </xdr:from>
    <xdr:to>
      <xdr:col>15</xdr:col>
      <xdr:colOff>50800</xdr:colOff>
      <xdr:row>98</xdr:row>
      <xdr:rowOff>125507</xdr:rowOff>
    </xdr:to>
    <xdr:cxnSp macro="">
      <xdr:nvCxnSpPr>
        <xdr:cNvPr id="238" name="直線コネクタ 237"/>
        <xdr:cNvCxnSpPr/>
      </xdr:nvCxnSpPr>
      <xdr:spPr>
        <a:xfrm>
          <a:off x="2019300" y="16898843"/>
          <a:ext cx="889000" cy="2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96743</xdr:rowOff>
    </xdr:from>
    <xdr:to>
      <xdr:col>10</xdr:col>
      <xdr:colOff>114300</xdr:colOff>
      <xdr:row>98</xdr:row>
      <xdr:rowOff>109258</xdr:rowOff>
    </xdr:to>
    <xdr:cxnSp macro="">
      <xdr:nvCxnSpPr>
        <xdr:cNvPr id="241" name="直線コネクタ 240"/>
        <xdr:cNvCxnSpPr/>
      </xdr:nvCxnSpPr>
      <xdr:spPr>
        <a:xfrm flipV="1">
          <a:off x="1130300" y="16898843"/>
          <a:ext cx="889000" cy="1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148813</xdr:rowOff>
    </xdr:from>
    <xdr:to>
      <xdr:col>24</xdr:col>
      <xdr:colOff>114300</xdr:colOff>
      <xdr:row>98</xdr:row>
      <xdr:rowOff>78963</xdr:rowOff>
    </xdr:to>
    <xdr:sp macro="" textlink="">
      <xdr:nvSpPr>
        <xdr:cNvPr id="251" name="楕円 250"/>
        <xdr:cNvSpPr/>
      </xdr:nvSpPr>
      <xdr:spPr>
        <a:xfrm>
          <a:off x="4584700" y="1677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63740</xdr:rowOff>
    </xdr:from>
    <xdr:ext cx="534377" cy="259045"/>
    <xdr:sp macro="" textlink="">
      <xdr:nvSpPr>
        <xdr:cNvPr id="252" name="扶助費該当値テキスト"/>
        <xdr:cNvSpPr txBox="1"/>
      </xdr:nvSpPr>
      <xdr:spPr>
        <a:xfrm>
          <a:off x="4686300" y="1669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44952</xdr:rowOff>
    </xdr:from>
    <xdr:to>
      <xdr:col>20</xdr:col>
      <xdr:colOff>38100</xdr:colOff>
      <xdr:row>98</xdr:row>
      <xdr:rowOff>146552</xdr:rowOff>
    </xdr:to>
    <xdr:sp macro="" textlink="">
      <xdr:nvSpPr>
        <xdr:cNvPr id="253" name="楕円 252"/>
        <xdr:cNvSpPr/>
      </xdr:nvSpPr>
      <xdr:spPr>
        <a:xfrm>
          <a:off x="3746500" y="168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137679</xdr:rowOff>
    </xdr:from>
    <xdr:ext cx="534377" cy="259045"/>
    <xdr:sp macro="" textlink="">
      <xdr:nvSpPr>
        <xdr:cNvPr id="254" name="テキスト ボックス 253"/>
        <xdr:cNvSpPr txBox="1"/>
      </xdr:nvSpPr>
      <xdr:spPr>
        <a:xfrm>
          <a:off x="3530111" y="1693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74707</xdr:rowOff>
    </xdr:from>
    <xdr:to>
      <xdr:col>15</xdr:col>
      <xdr:colOff>101600</xdr:colOff>
      <xdr:row>99</xdr:row>
      <xdr:rowOff>4857</xdr:rowOff>
    </xdr:to>
    <xdr:sp macro="" textlink="">
      <xdr:nvSpPr>
        <xdr:cNvPr id="255" name="楕円 254"/>
        <xdr:cNvSpPr/>
      </xdr:nvSpPr>
      <xdr:spPr>
        <a:xfrm>
          <a:off x="2857500" y="168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167434</xdr:rowOff>
    </xdr:from>
    <xdr:ext cx="534377" cy="259045"/>
    <xdr:sp macro="" textlink="">
      <xdr:nvSpPr>
        <xdr:cNvPr id="256" name="テキスト ボックス 255"/>
        <xdr:cNvSpPr txBox="1"/>
      </xdr:nvSpPr>
      <xdr:spPr>
        <a:xfrm>
          <a:off x="2641111" y="169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45943</xdr:rowOff>
    </xdr:from>
    <xdr:to>
      <xdr:col>10</xdr:col>
      <xdr:colOff>165100</xdr:colOff>
      <xdr:row>98</xdr:row>
      <xdr:rowOff>147543</xdr:rowOff>
    </xdr:to>
    <xdr:sp macro="" textlink="">
      <xdr:nvSpPr>
        <xdr:cNvPr id="257" name="楕円 256"/>
        <xdr:cNvSpPr/>
      </xdr:nvSpPr>
      <xdr:spPr>
        <a:xfrm>
          <a:off x="1968500" y="168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138670</xdr:rowOff>
    </xdr:from>
    <xdr:ext cx="534377" cy="259045"/>
    <xdr:sp macro="" textlink="">
      <xdr:nvSpPr>
        <xdr:cNvPr id="258" name="テキスト ボックス 257"/>
        <xdr:cNvSpPr txBox="1"/>
      </xdr:nvSpPr>
      <xdr:spPr>
        <a:xfrm>
          <a:off x="1752111" y="169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58458</xdr:rowOff>
    </xdr:from>
    <xdr:to>
      <xdr:col>6</xdr:col>
      <xdr:colOff>38100</xdr:colOff>
      <xdr:row>98</xdr:row>
      <xdr:rowOff>160058</xdr:rowOff>
    </xdr:to>
    <xdr:sp macro="" textlink="">
      <xdr:nvSpPr>
        <xdr:cNvPr id="259" name="楕円 258"/>
        <xdr:cNvSpPr/>
      </xdr:nvSpPr>
      <xdr:spPr>
        <a:xfrm>
          <a:off x="1079500" y="168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151185</xdr:rowOff>
    </xdr:from>
    <xdr:ext cx="534377" cy="259045"/>
    <xdr:sp macro="" textlink="">
      <xdr:nvSpPr>
        <xdr:cNvPr id="260" name="テキスト ボックス 259"/>
        <xdr:cNvSpPr txBox="1"/>
      </xdr:nvSpPr>
      <xdr:spPr>
        <a:xfrm>
          <a:off x="863111" y="169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160705</xdr:rowOff>
    </xdr:from>
    <xdr:to>
      <xdr:col>54</xdr:col>
      <xdr:colOff>189865</xdr:colOff>
      <xdr:row>34</xdr:row>
      <xdr:rowOff>73190</xdr:rowOff>
    </xdr:to>
    <xdr:cxnSp macro="">
      <xdr:nvCxnSpPr>
        <xdr:cNvPr id="286" name="直線コネクタ 285"/>
        <xdr:cNvCxnSpPr/>
      </xdr:nvCxnSpPr>
      <xdr:spPr>
        <a:xfrm flipV="1">
          <a:off x="10475595" y="5304205"/>
          <a:ext cx="1270" cy="59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77017</xdr:rowOff>
    </xdr:from>
    <xdr:ext cx="599010" cy="259045"/>
    <xdr:sp macro="" textlink="">
      <xdr:nvSpPr>
        <xdr:cNvPr id="287" name="補助費等最小値テキスト"/>
        <xdr:cNvSpPr txBox="1"/>
      </xdr:nvSpPr>
      <xdr:spPr>
        <a:xfrm>
          <a:off x="10528300" y="590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73190</xdr:rowOff>
    </xdr:from>
    <xdr:to>
      <xdr:col>55</xdr:col>
      <xdr:colOff>88900</xdr:colOff>
      <xdr:row>34</xdr:row>
      <xdr:rowOff>73190</xdr:rowOff>
    </xdr:to>
    <xdr:cxnSp macro="">
      <xdr:nvCxnSpPr>
        <xdr:cNvPr id="288" name="直線コネクタ 287"/>
        <xdr:cNvCxnSpPr/>
      </xdr:nvCxnSpPr>
      <xdr:spPr>
        <a:xfrm>
          <a:off x="10388600" y="590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107382</xdr:rowOff>
    </xdr:from>
    <xdr:ext cx="599010" cy="259045"/>
    <xdr:sp macro="" textlink="">
      <xdr:nvSpPr>
        <xdr:cNvPr id="289" name="補助費等最大値テキスト"/>
        <xdr:cNvSpPr txBox="1"/>
      </xdr:nvSpPr>
      <xdr:spPr>
        <a:xfrm>
          <a:off x="10528300" y="50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160705</xdr:rowOff>
    </xdr:from>
    <xdr:to>
      <xdr:col>55</xdr:col>
      <xdr:colOff>88900</xdr:colOff>
      <xdr:row>30</xdr:row>
      <xdr:rowOff>160705</xdr:rowOff>
    </xdr:to>
    <xdr:cxnSp macro="">
      <xdr:nvCxnSpPr>
        <xdr:cNvPr id="290" name="直線コネクタ 289"/>
        <xdr:cNvCxnSpPr/>
      </xdr:nvCxnSpPr>
      <xdr:spPr>
        <a:xfrm>
          <a:off x="10388600" y="53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14989</xdr:rowOff>
    </xdr:from>
    <xdr:to>
      <xdr:col>55</xdr:col>
      <xdr:colOff>0</xdr:colOff>
      <xdr:row>38</xdr:row>
      <xdr:rowOff>48456</xdr:rowOff>
    </xdr:to>
    <xdr:cxnSp macro="">
      <xdr:nvCxnSpPr>
        <xdr:cNvPr id="291" name="直線コネクタ 290"/>
        <xdr:cNvCxnSpPr/>
      </xdr:nvCxnSpPr>
      <xdr:spPr>
        <a:xfrm flipV="1">
          <a:off x="9639300" y="5844289"/>
          <a:ext cx="838200" cy="7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17600</xdr:rowOff>
    </xdr:from>
    <xdr:ext cx="599010" cy="259045"/>
    <xdr:sp macro="" textlink="">
      <xdr:nvSpPr>
        <xdr:cNvPr id="292" name="補助費等平均値テキスト"/>
        <xdr:cNvSpPr txBox="1"/>
      </xdr:nvSpPr>
      <xdr:spPr>
        <a:xfrm>
          <a:off x="10528300" y="5504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166173</xdr:rowOff>
    </xdr:from>
    <xdr:to>
      <xdr:col>55</xdr:col>
      <xdr:colOff>50800</xdr:colOff>
      <xdr:row>33</xdr:row>
      <xdr:rowOff>96323</xdr:rowOff>
    </xdr:to>
    <xdr:sp macro="" textlink="">
      <xdr:nvSpPr>
        <xdr:cNvPr id="293" name="フローチャート: 判断 292"/>
        <xdr:cNvSpPr/>
      </xdr:nvSpPr>
      <xdr:spPr>
        <a:xfrm>
          <a:off x="104267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42839</xdr:rowOff>
    </xdr:from>
    <xdr:to>
      <xdr:col>50</xdr:col>
      <xdr:colOff>114300</xdr:colOff>
      <xdr:row>38</xdr:row>
      <xdr:rowOff>48456</xdr:rowOff>
    </xdr:to>
    <xdr:cxnSp macro="">
      <xdr:nvCxnSpPr>
        <xdr:cNvPr id="294" name="直線コネクタ 293"/>
        <xdr:cNvCxnSpPr/>
      </xdr:nvCxnSpPr>
      <xdr:spPr>
        <a:xfrm>
          <a:off x="8750300" y="6557939"/>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xdr:rowOff>
    </xdr:from>
    <xdr:to>
      <xdr:col>50</xdr:col>
      <xdr:colOff>165100</xdr:colOff>
      <xdr:row>37</xdr:row>
      <xdr:rowOff>103129</xdr:rowOff>
    </xdr:to>
    <xdr:sp macro="" textlink="">
      <xdr:nvSpPr>
        <xdr:cNvPr id="295" name="フローチャート: 判断 294"/>
        <xdr:cNvSpPr/>
      </xdr:nvSpPr>
      <xdr:spPr>
        <a:xfrm>
          <a:off x="9588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119656</xdr:rowOff>
    </xdr:from>
    <xdr:ext cx="534377" cy="259045"/>
    <xdr:sp macro="" textlink="">
      <xdr:nvSpPr>
        <xdr:cNvPr id="296" name="テキスト ボックス 295"/>
        <xdr:cNvSpPr txBox="1"/>
      </xdr:nvSpPr>
      <xdr:spPr>
        <a:xfrm>
          <a:off x="9372111" y="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42839</xdr:rowOff>
    </xdr:from>
    <xdr:to>
      <xdr:col>45</xdr:col>
      <xdr:colOff>177800</xdr:colOff>
      <xdr:row>38</xdr:row>
      <xdr:rowOff>52446</xdr:rowOff>
    </xdr:to>
    <xdr:cxnSp macro="">
      <xdr:nvCxnSpPr>
        <xdr:cNvPr id="297" name="直線コネクタ 296"/>
        <xdr:cNvCxnSpPr/>
      </xdr:nvCxnSpPr>
      <xdr:spPr>
        <a:xfrm flipV="1">
          <a:off x="7861300" y="6557939"/>
          <a:ext cx="889000" cy="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21960</xdr:rowOff>
    </xdr:from>
    <xdr:to>
      <xdr:col>46</xdr:col>
      <xdr:colOff>38100</xdr:colOff>
      <xdr:row>37</xdr:row>
      <xdr:rowOff>123560</xdr:rowOff>
    </xdr:to>
    <xdr:sp macro="" textlink="">
      <xdr:nvSpPr>
        <xdr:cNvPr id="298" name="フローチャート: 判断 297"/>
        <xdr:cNvSpPr/>
      </xdr:nvSpPr>
      <xdr:spPr>
        <a:xfrm>
          <a:off x="8699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140087</xdr:rowOff>
    </xdr:from>
    <xdr:ext cx="534377" cy="259045"/>
    <xdr:sp macro="" textlink="">
      <xdr:nvSpPr>
        <xdr:cNvPr id="299" name="テキスト ボックス 298"/>
        <xdr:cNvSpPr txBox="1"/>
      </xdr:nvSpPr>
      <xdr:spPr>
        <a:xfrm>
          <a:off x="8483111" y="61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52446</xdr:rowOff>
    </xdr:from>
    <xdr:to>
      <xdr:col>41</xdr:col>
      <xdr:colOff>50800</xdr:colOff>
      <xdr:row>38</xdr:row>
      <xdr:rowOff>58142</xdr:rowOff>
    </xdr:to>
    <xdr:cxnSp macro="">
      <xdr:nvCxnSpPr>
        <xdr:cNvPr id="300" name="直線コネクタ 299"/>
        <xdr:cNvCxnSpPr/>
      </xdr:nvCxnSpPr>
      <xdr:spPr>
        <a:xfrm flipV="1">
          <a:off x="6972300" y="6567546"/>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39196</xdr:rowOff>
    </xdr:from>
    <xdr:to>
      <xdr:col>41</xdr:col>
      <xdr:colOff>101600</xdr:colOff>
      <xdr:row>37</xdr:row>
      <xdr:rowOff>140796</xdr:rowOff>
    </xdr:to>
    <xdr:sp macro="" textlink="">
      <xdr:nvSpPr>
        <xdr:cNvPr id="301" name="フローチャート: 判断 300"/>
        <xdr:cNvSpPr/>
      </xdr:nvSpPr>
      <xdr:spPr>
        <a:xfrm>
          <a:off x="7810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157323</xdr:rowOff>
    </xdr:from>
    <xdr:ext cx="534377" cy="259045"/>
    <xdr:sp macro="" textlink="">
      <xdr:nvSpPr>
        <xdr:cNvPr id="302" name="テキスト ボックス 301"/>
        <xdr:cNvSpPr txBox="1"/>
      </xdr:nvSpPr>
      <xdr:spPr>
        <a:xfrm>
          <a:off x="7594111" y="61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57190</xdr:rowOff>
    </xdr:from>
    <xdr:to>
      <xdr:col>36</xdr:col>
      <xdr:colOff>165100</xdr:colOff>
      <xdr:row>37</xdr:row>
      <xdr:rowOff>158790</xdr:rowOff>
    </xdr:to>
    <xdr:sp macro="" textlink="">
      <xdr:nvSpPr>
        <xdr:cNvPr id="303" name="フローチャート: 判断 302"/>
        <xdr:cNvSpPr/>
      </xdr:nvSpPr>
      <xdr:spPr>
        <a:xfrm>
          <a:off x="6921500" y="64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3867</xdr:rowOff>
    </xdr:from>
    <xdr:ext cx="534377" cy="259045"/>
    <xdr:sp macro="" textlink="">
      <xdr:nvSpPr>
        <xdr:cNvPr id="304" name="テキスト ボックス 303"/>
        <xdr:cNvSpPr txBox="1"/>
      </xdr:nvSpPr>
      <xdr:spPr>
        <a:xfrm>
          <a:off x="6705111" y="61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135639</xdr:rowOff>
    </xdr:from>
    <xdr:to>
      <xdr:col>55</xdr:col>
      <xdr:colOff>50800</xdr:colOff>
      <xdr:row>34</xdr:row>
      <xdr:rowOff>65789</xdr:rowOff>
    </xdr:to>
    <xdr:sp macro="" textlink="">
      <xdr:nvSpPr>
        <xdr:cNvPr id="310" name="楕円 309"/>
        <xdr:cNvSpPr/>
      </xdr:nvSpPr>
      <xdr:spPr>
        <a:xfrm>
          <a:off x="10426700" y="579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50566</xdr:rowOff>
    </xdr:from>
    <xdr:ext cx="599010" cy="259045"/>
    <xdr:sp macro="" textlink="">
      <xdr:nvSpPr>
        <xdr:cNvPr id="311" name="補助費等該当値テキスト"/>
        <xdr:cNvSpPr txBox="1"/>
      </xdr:nvSpPr>
      <xdr:spPr>
        <a:xfrm>
          <a:off x="10528300" y="570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169106</xdr:rowOff>
    </xdr:from>
    <xdr:to>
      <xdr:col>50</xdr:col>
      <xdr:colOff>165100</xdr:colOff>
      <xdr:row>38</xdr:row>
      <xdr:rowOff>99256</xdr:rowOff>
    </xdr:to>
    <xdr:sp macro="" textlink="">
      <xdr:nvSpPr>
        <xdr:cNvPr id="312" name="楕円 311"/>
        <xdr:cNvSpPr/>
      </xdr:nvSpPr>
      <xdr:spPr>
        <a:xfrm>
          <a:off x="9588500" y="65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90383</xdr:rowOff>
    </xdr:from>
    <xdr:ext cx="534377" cy="259045"/>
    <xdr:sp macro="" textlink="">
      <xdr:nvSpPr>
        <xdr:cNvPr id="313" name="テキスト ボックス 312"/>
        <xdr:cNvSpPr txBox="1"/>
      </xdr:nvSpPr>
      <xdr:spPr>
        <a:xfrm>
          <a:off x="9372111" y="66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163489</xdr:rowOff>
    </xdr:from>
    <xdr:to>
      <xdr:col>46</xdr:col>
      <xdr:colOff>38100</xdr:colOff>
      <xdr:row>38</xdr:row>
      <xdr:rowOff>93639</xdr:rowOff>
    </xdr:to>
    <xdr:sp macro="" textlink="">
      <xdr:nvSpPr>
        <xdr:cNvPr id="314" name="楕円 313"/>
        <xdr:cNvSpPr/>
      </xdr:nvSpPr>
      <xdr:spPr>
        <a:xfrm>
          <a:off x="8699500" y="650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84766</xdr:rowOff>
    </xdr:from>
    <xdr:ext cx="534377" cy="259045"/>
    <xdr:sp macro="" textlink="">
      <xdr:nvSpPr>
        <xdr:cNvPr id="315" name="テキスト ボックス 314"/>
        <xdr:cNvSpPr txBox="1"/>
      </xdr:nvSpPr>
      <xdr:spPr>
        <a:xfrm>
          <a:off x="8483111" y="659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1646</xdr:rowOff>
    </xdr:from>
    <xdr:to>
      <xdr:col>41</xdr:col>
      <xdr:colOff>101600</xdr:colOff>
      <xdr:row>38</xdr:row>
      <xdr:rowOff>103246</xdr:rowOff>
    </xdr:to>
    <xdr:sp macro="" textlink="">
      <xdr:nvSpPr>
        <xdr:cNvPr id="316" name="楕円 315"/>
        <xdr:cNvSpPr/>
      </xdr:nvSpPr>
      <xdr:spPr>
        <a:xfrm>
          <a:off x="7810500" y="651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94373</xdr:rowOff>
    </xdr:from>
    <xdr:ext cx="534377" cy="259045"/>
    <xdr:sp macro="" textlink="">
      <xdr:nvSpPr>
        <xdr:cNvPr id="317" name="テキスト ボックス 316"/>
        <xdr:cNvSpPr txBox="1"/>
      </xdr:nvSpPr>
      <xdr:spPr>
        <a:xfrm>
          <a:off x="7594111" y="660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7342</xdr:rowOff>
    </xdr:from>
    <xdr:to>
      <xdr:col>36</xdr:col>
      <xdr:colOff>165100</xdr:colOff>
      <xdr:row>38</xdr:row>
      <xdr:rowOff>108942</xdr:rowOff>
    </xdr:to>
    <xdr:sp macro="" textlink="">
      <xdr:nvSpPr>
        <xdr:cNvPr id="318" name="楕円 317"/>
        <xdr:cNvSpPr/>
      </xdr:nvSpPr>
      <xdr:spPr>
        <a:xfrm>
          <a:off x="6921500" y="65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100069</xdr:rowOff>
    </xdr:from>
    <xdr:ext cx="534377" cy="259045"/>
    <xdr:sp macro="" textlink="">
      <xdr:nvSpPr>
        <xdr:cNvPr id="319" name="テキスト ボックス 318"/>
        <xdr:cNvSpPr txBox="1"/>
      </xdr:nvSpPr>
      <xdr:spPr>
        <a:xfrm>
          <a:off x="6705111" y="661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3" name="直線コネクタ 342"/>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4"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5" name="直線コネクタ 344"/>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6"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7" name="直線コネクタ 346"/>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89812</xdr:rowOff>
    </xdr:from>
    <xdr:to>
      <xdr:col>55</xdr:col>
      <xdr:colOff>0</xdr:colOff>
      <xdr:row>57</xdr:row>
      <xdr:rowOff>97234</xdr:rowOff>
    </xdr:to>
    <xdr:cxnSp macro="">
      <xdr:nvCxnSpPr>
        <xdr:cNvPr id="348" name="直線コネクタ 347"/>
        <xdr:cNvCxnSpPr/>
      </xdr:nvCxnSpPr>
      <xdr:spPr>
        <a:xfrm flipV="1">
          <a:off x="9639300" y="9862462"/>
          <a:ext cx="8382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9" name="普通建設事業費平均値テキスト"/>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0" name="フローチャート: 判断 349"/>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65054</xdr:rowOff>
    </xdr:from>
    <xdr:to>
      <xdr:col>50</xdr:col>
      <xdr:colOff>114300</xdr:colOff>
      <xdr:row>57</xdr:row>
      <xdr:rowOff>97234</xdr:rowOff>
    </xdr:to>
    <xdr:cxnSp macro="">
      <xdr:nvCxnSpPr>
        <xdr:cNvPr id="351" name="直線コネクタ 350"/>
        <xdr:cNvCxnSpPr/>
      </xdr:nvCxnSpPr>
      <xdr:spPr>
        <a:xfrm>
          <a:off x="8750300" y="9837704"/>
          <a:ext cx="889000" cy="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2" name="フローチャート: 判断 351"/>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3" name="テキスト ボックス 352"/>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143312</xdr:rowOff>
    </xdr:from>
    <xdr:to>
      <xdr:col>45</xdr:col>
      <xdr:colOff>177800</xdr:colOff>
      <xdr:row>57</xdr:row>
      <xdr:rowOff>65054</xdr:rowOff>
    </xdr:to>
    <xdr:cxnSp macro="">
      <xdr:nvCxnSpPr>
        <xdr:cNvPr id="354" name="直線コネクタ 353"/>
        <xdr:cNvCxnSpPr/>
      </xdr:nvCxnSpPr>
      <xdr:spPr>
        <a:xfrm>
          <a:off x="7861300" y="9744512"/>
          <a:ext cx="889000" cy="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5" name="フローチャート: 判断 354"/>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6" name="テキスト ボックス 355"/>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75402</xdr:rowOff>
    </xdr:from>
    <xdr:to>
      <xdr:col>41</xdr:col>
      <xdr:colOff>50800</xdr:colOff>
      <xdr:row>56</xdr:row>
      <xdr:rowOff>143312</xdr:rowOff>
    </xdr:to>
    <xdr:cxnSp macro="">
      <xdr:nvCxnSpPr>
        <xdr:cNvPr id="357" name="直線コネクタ 356"/>
        <xdr:cNvCxnSpPr/>
      </xdr:nvCxnSpPr>
      <xdr:spPr>
        <a:xfrm>
          <a:off x="6972300" y="9676602"/>
          <a:ext cx="889000" cy="6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8" name="フローチャート: 判断 357"/>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9" name="テキスト ボックス 358"/>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0" name="フローチャート: 判断 359"/>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165457</xdr:rowOff>
    </xdr:from>
    <xdr:ext cx="534377" cy="259045"/>
    <xdr:sp macro="" textlink="">
      <xdr:nvSpPr>
        <xdr:cNvPr id="361" name="テキスト ボックス 360"/>
        <xdr:cNvSpPr txBox="1"/>
      </xdr:nvSpPr>
      <xdr:spPr>
        <a:xfrm>
          <a:off x="6705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39012</xdr:rowOff>
    </xdr:from>
    <xdr:to>
      <xdr:col>55</xdr:col>
      <xdr:colOff>50800</xdr:colOff>
      <xdr:row>57</xdr:row>
      <xdr:rowOff>140612</xdr:rowOff>
    </xdr:to>
    <xdr:sp macro="" textlink="">
      <xdr:nvSpPr>
        <xdr:cNvPr id="367" name="楕円 366"/>
        <xdr:cNvSpPr/>
      </xdr:nvSpPr>
      <xdr:spPr>
        <a:xfrm>
          <a:off x="10426700" y="98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17439</xdr:rowOff>
    </xdr:from>
    <xdr:ext cx="534377" cy="259045"/>
    <xdr:sp macro="" textlink="">
      <xdr:nvSpPr>
        <xdr:cNvPr id="368" name="普通建設事業費該当値テキスト"/>
        <xdr:cNvSpPr txBox="1"/>
      </xdr:nvSpPr>
      <xdr:spPr>
        <a:xfrm>
          <a:off x="10528300" y="979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46434</xdr:rowOff>
    </xdr:from>
    <xdr:to>
      <xdr:col>50</xdr:col>
      <xdr:colOff>165100</xdr:colOff>
      <xdr:row>57</xdr:row>
      <xdr:rowOff>148034</xdr:rowOff>
    </xdr:to>
    <xdr:sp macro="" textlink="">
      <xdr:nvSpPr>
        <xdr:cNvPr id="369" name="楕円 368"/>
        <xdr:cNvSpPr/>
      </xdr:nvSpPr>
      <xdr:spPr>
        <a:xfrm>
          <a:off x="9588500" y="981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139161</xdr:rowOff>
    </xdr:from>
    <xdr:ext cx="534377" cy="259045"/>
    <xdr:sp macro="" textlink="">
      <xdr:nvSpPr>
        <xdr:cNvPr id="370" name="テキスト ボックス 369"/>
        <xdr:cNvSpPr txBox="1"/>
      </xdr:nvSpPr>
      <xdr:spPr>
        <a:xfrm>
          <a:off x="9372111" y="991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14254</xdr:rowOff>
    </xdr:from>
    <xdr:to>
      <xdr:col>46</xdr:col>
      <xdr:colOff>38100</xdr:colOff>
      <xdr:row>57</xdr:row>
      <xdr:rowOff>115854</xdr:rowOff>
    </xdr:to>
    <xdr:sp macro="" textlink="">
      <xdr:nvSpPr>
        <xdr:cNvPr id="371" name="楕円 370"/>
        <xdr:cNvSpPr/>
      </xdr:nvSpPr>
      <xdr:spPr>
        <a:xfrm>
          <a:off x="8699500" y="97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106981</xdr:rowOff>
    </xdr:from>
    <xdr:ext cx="534377" cy="259045"/>
    <xdr:sp macro="" textlink="">
      <xdr:nvSpPr>
        <xdr:cNvPr id="372" name="テキスト ボックス 371"/>
        <xdr:cNvSpPr txBox="1"/>
      </xdr:nvSpPr>
      <xdr:spPr>
        <a:xfrm>
          <a:off x="8483111" y="987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92512</xdr:rowOff>
    </xdr:from>
    <xdr:to>
      <xdr:col>41</xdr:col>
      <xdr:colOff>101600</xdr:colOff>
      <xdr:row>57</xdr:row>
      <xdr:rowOff>22662</xdr:rowOff>
    </xdr:to>
    <xdr:sp macro="" textlink="">
      <xdr:nvSpPr>
        <xdr:cNvPr id="373" name="楕円 372"/>
        <xdr:cNvSpPr/>
      </xdr:nvSpPr>
      <xdr:spPr>
        <a:xfrm>
          <a:off x="7810500" y="96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39189</xdr:rowOff>
    </xdr:from>
    <xdr:ext cx="534377" cy="259045"/>
    <xdr:sp macro="" textlink="">
      <xdr:nvSpPr>
        <xdr:cNvPr id="374" name="テキスト ボックス 373"/>
        <xdr:cNvSpPr txBox="1"/>
      </xdr:nvSpPr>
      <xdr:spPr>
        <a:xfrm>
          <a:off x="7594111" y="946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24602</xdr:rowOff>
    </xdr:from>
    <xdr:to>
      <xdr:col>36</xdr:col>
      <xdr:colOff>165100</xdr:colOff>
      <xdr:row>56</xdr:row>
      <xdr:rowOff>126202</xdr:rowOff>
    </xdr:to>
    <xdr:sp macro="" textlink="">
      <xdr:nvSpPr>
        <xdr:cNvPr id="375" name="楕円 374"/>
        <xdr:cNvSpPr/>
      </xdr:nvSpPr>
      <xdr:spPr>
        <a:xfrm>
          <a:off x="6921500" y="96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142729</xdr:rowOff>
    </xdr:from>
    <xdr:ext cx="534377" cy="259045"/>
    <xdr:sp macro="" textlink="">
      <xdr:nvSpPr>
        <xdr:cNvPr id="376" name="テキスト ボックス 375"/>
        <xdr:cNvSpPr txBox="1"/>
      </xdr:nvSpPr>
      <xdr:spPr>
        <a:xfrm>
          <a:off x="6705111" y="940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0" name="直線コネクタ 399"/>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3"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4" name="直線コネクタ 403"/>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152146</xdr:rowOff>
    </xdr:from>
    <xdr:to>
      <xdr:col>55</xdr:col>
      <xdr:colOff>0</xdr:colOff>
      <xdr:row>78</xdr:row>
      <xdr:rowOff>159792</xdr:rowOff>
    </xdr:to>
    <xdr:cxnSp macro="">
      <xdr:nvCxnSpPr>
        <xdr:cNvPr id="405" name="直線コネクタ 404"/>
        <xdr:cNvCxnSpPr/>
      </xdr:nvCxnSpPr>
      <xdr:spPr>
        <a:xfrm flipV="1">
          <a:off x="9639300" y="13525246"/>
          <a:ext cx="8382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6" name="普通建設事業費 （ うち新規整備　）平均値テキスト"/>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7" name="フローチャート: 判断 406"/>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131014</xdr:rowOff>
    </xdr:from>
    <xdr:to>
      <xdr:col>50</xdr:col>
      <xdr:colOff>114300</xdr:colOff>
      <xdr:row>78</xdr:row>
      <xdr:rowOff>159792</xdr:rowOff>
    </xdr:to>
    <xdr:cxnSp macro="">
      <xdr:nvCxnSpPr>
        <xdr:cNvPr id="408" name="直線コネクタ 407"/>
        <xdr:cNvCxnSpPr/>
      </xdr:nvCxnSpPr>
      <xdr:spPr>
        <a:xfrm>
          <a:off x="8750300" y="13504114"/>
          <a:ext cx="889000" cy="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9" name="フローチャート: 判断 408"/>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10" name="テキスト ボックス 409"/>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131014</xdr:rowOff>
    </xdr:from>
    <xdr:to>
      <xdr:col>45</xdr:col>
      <xdr:colOff>177800</xdr:colOff>
      <xdr:row>78</xdr:row>
      <xdr:rowOff>140793</xdr:rowOff>
    </xdr:to>
    <xdr:cxnSp macro="">
      <xdr:nvCxnSpPr>
        <xdr:cNvPr id="411" name="直線コネクタ 410"/>
        <xdr:cNvCxnSpPr/>
      </xdr:nvCxnSpPr>
      <xdr:spPr>
        <a:xfrm flipV="1">
          <a:off x="7861300" y="13504114"/>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2" name="フローチャート: 判断 411"/>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3" name="テキスト ボックス 412"/>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140793</xdr:rowOff>
    </xdr:from>
    <xdr:to>
      <xdr:col>41</xdr:col>
      <xdr:colOff>50800</xdr:colOff>
      <xdr:row>79</xdr:row>
      <xdr:rowOff>24155</xdr:rowOff>
    </xdr:to>
    <xdr:cxnSp macro="">
      <xdr:nvCxnSpPr>
        <xdr:cNvPr id="414" name="直線コネクタ 413"/>
        <xdr:cNvCxnSpPr/>
      </xdr:nvCxnSpPr>
      <xdr:spPr>
        <a:xfrm flipV="1">
          <a:off x="6972300" y="13513893"/>
          <a:ext cx="889000" cy="5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5" name="フローチャート: 判断 414"/>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6" name="テキスト ボックス 415"/>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7" name="フローチャート: 判断 416"/>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8" name="テキスト ボックス 417"/>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101346</xdr:rowOff>
    </xdr:from>
    <xdr:to>
      <xdr:col>55</xdr:col>
      <xdr:colOff>50800</xdr:colOff>
      <xdr:row>79</xdr:row>
      <xdr:rowOff>31496</xdr:rowOff>
    </xdr:to>
    <xdr:sp macro="" textlink="">
      <xdr:nvSpPr>
        <xdr:cNvPr id="424" name="楕円 423"/>
        <xdr:cNvSpPr/>
      </xdr:nvSpPr>
      <xdr:spPr>
        <a:xfrm>
          <a:off x="10426700" y="134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16273</xdr:rowOff>
    </xdr:from>
    <xdr:ext cx="469744" cy="259045"/>
    <xdr:sp macro="" textlink="">
      <xdr:nvSpPr>
        <xdr:cNvPr id="425" name="普通建設事業費 （ うち新規整備　）該当値テキスト"/>
        <xdr:cNvSpPr txBox="1"/>
      </xdr:nvSpPr>
      <xdr:spPr>
        <a:xfrm>
          <a:off x="10528300" y="1338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108992</xdr:rowOff>
    </xdr:from>
    <xdr:to>
      <xdr:col>50</xdr:col>
      <xdr:colOff>165100</xdr:colOff>
      <xdr:row>79</xdr:row>
      <xdr:rowOff>39142</xdr:rowOff>
    </xdr:to>
    <xdr:sp macro="" textlink="">
      <xdr:nvSpPr>
        <xdr:cNvPr id="426" name="楕円 425"/>
        <xdr:cNvSpPr/>
      </xdr:nvSpPr>
      <xdr:spPr>
        <a:xfrm>
          <a:off x="9588500" y="1348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30269</xdr:rowOff>
    </xdr:from>
    <xdr:ext cx="469744" cy="259045"/>
    <xdr:sp macro="" textlink="">
      <xdr:nvSpPr>
        <xdr:cNvPr id="427" name="テキスト ボックス 426"/>
        <xdr:cNvSpPr txBox="1"/>
      </xdr:nvSpPr>
      <xdr:spPr>
        <a:xfrm>
          <a:off x="9404428" y="1357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80214</xdr:rowOff>
    </xdr:from>
    <xdr:to>
      <xdr:col>46</xdr:col>
      <xdr:colOff>38100</xdr:colOff>
      <xdr:row>79</xdr:row>
      <xdr:rowOff>10364</xdr:rowOff>
    </xdr:to>
    <xdr:sp macro="" textlink="">
      <xdr:nvSpPr>
        <xdr:cNvPr id="428" name="楕円 427"/>
        <xdr:cNvSpPr/>
      </xdr:nvSpPr>
      <xdr:spPr>
        <a:xfrm>
          <a:off x="8699500" y="134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1491</xdr:rowOff>
    </xdr:from>
    <xdr:ext cx="469744" cy="259045"/>
    <xdr:sp macro="" textlink="">
      <xdr:nvSpPr>
        <xdr:cNvPr id="429" name="テキスト ボックス 428"/>
        <xdr:cNvSpPr txBox="1"/>
      </xdr:nvSpPr>
      <xdr:spPr>
        <a:xfrm>
          <a:off x="8515428" y="135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89993</xdr:rowOff>
    </xdr:from>
    <xdr:to>
      <xdr:col>41</xdr:col>
      <xdr:colOff>101600</xdr:colOff>
      <xdr:row>79</xdr:row>
      <xdr:rowOff>20143</xdr:rowOff>
    </xdr:to>
    <xdr:sp macro="" textlink="">
      <xdr:nvSpPr>
        <xdr:cNvPr id="430" name="楕円 429"/>
        <xdr:cNvSpPr/>
      </xdr:nvSpPr>
      <xdr:spPr>
        <a:xfrm>
          <a:off x="7810500" y="134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11270</xdr:rowOff>
    </xdr:from>
    <xdr:ext cx="469744" cy="259045"/>
    <xdr:sp macro="" textlink="">
      <xdr:nvSpPr>
        <xdr:cNvPr id="431" name="テキスト ボックス 430"/>
        <xdr:cNvSpPr txBox="1"/>
      </xdr:nvSpPr>
      <xdr:spPr>
        <a:xfrm>
          <a:off x="7626428" y="1355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144805</xdr:rowOff>
    </xdr:from>
    <xdr:to>
      <xdr:col>36</xdr:col>
      <xdr:colOff>165100</xdr:colOff>
      <xdr:row>79</xdr:row>
      <xdr:rowOff>74955</xdr:rowOff>
    </xdr:to>
    <xdr:sp macro="" textlink="">
      <xdr:nvSpPr>
        <xdr:cNvPr id="432" name="楕円 431"/>
        <xdr:cNvSpPr/>
      </xdr:nvSpPr>
      <xdr:spPr>
        <a:xfrm>
          <a:off x="6921500" y="135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66082</xdr:rowOff>
    </xdr:from>
    <xdr:ext cx="469744" cy="259045"/>
    <xdr:sp macro="" textlink="">
      <xdr:nvSpPr>
        <xdr:cNvPr id="433" name="テキスト ボックス 432"/>
        <xdr:cNvSpPr txBox="1"/>
      </xdr:nvSpPr>
      <xdr:spPr>
        <a:xfrm>
          <a:off x="6737428" y="1361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7" name="直線コネクタ 456"/>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8"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9" name="直線コネクタ 458"/>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0"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1" name="直線コネクタ 460"/>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133832</xdr:rowOff>
    </xdr:from>
    <xdr:to>
      <xdr:col>55</xdr:col>
      <xdr:colOff>0</xdr:colOff>
      <xdr:row>96</xdr:row>
      <xdr:rowOff>39154</xdr:rowOff>
    </xdr:to>
    <xdr:cxnSp macro="">
      <xdr:nvCxnSpPr>
        <xdr:cNvPr id="462" name="直線コネクタ 461"/>
        <xdr:cNvCxnSpPr/>
      </xdr:nvCxnSpPr>
      <xdr:spPr>
        <a:xfrm>
          <a:off x="9639300" y="16421582"/>
          <a:ext cx="838200" cy="7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63" name="普通建設事業費 （ うち更新整備　）平均値テキスト"/>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4" name="フローチャート: 判断 463"/>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117239</xdr:rowOff>
    </xdr:from>
    <xdr:to>
      <xdr:col>50</xdr:col>
      <xdr:colOff>114300</xdr:colOff>
      <xdr:row>95</xdr:row>
      <xdr:rowOff>133832</xdr:rowOff>
    </xdr:to>
    <xdr:cxnSp macro="">
      <xdr:nvCxnSpPr>
        <xdr:cNvPr id="465" name="直線コネクタ 464"/>
        <xdr:cNvCxnSpPr/>
      </xdr:nvCxnSpPr>
      <xdr:spPr>
        <a:xfrm>
          <a:off x="8750300" y="16404989"/>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6" name="フローチャート: 判断 465"/>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7" name="テキスト ボックス 466"/>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4254</xdr:rowOff>
    </xdr:from>
    <xdr:to>
      <xdr:col>45</xdr:col>
      <xdr:colOff>177800</xdr:colOff>
      <xdr:row>95</xdr:row>
      <xdr:rowOff>117239</xdr:rowOff>
    </xdr:to>
    <xdr:cxnSp macro="">
      <xdr:nvCxnSpPr>
        <xdr:cNvPr id="468" name="直線コネクタ 467"/>
        <xdr:cNvCxnSpPr/>
      </xdr:nvCxnSpPr>
      <xdr:spPr>
        <a:xfrm>
          <a:off x="7861300" y="16120554"/>
          <a:ext cx="889000" cy="28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9" name="フローチャート: 判断 468"/>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29266</xdr:rowOff>
    </xdr:from>
    <xdr:ext cx="534377" cy="259045"/>
    <xdr:sp macro="" textlink="">
      <xdr:nvSpPr>
        <xdr:cNvPr id="470" name="テキスト ボックス 469"/>
        <xdr:cNvSpPr txBox="1"/>
      </xdr:nvSpPr>
      <xdr:spPr>
        <a:xfrm>
          <a:off x="8483111" y="164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156902</xdr:rowOff>
    </xdr:from>
    <xdr:to>
      <xdr:col>41</xdr:col>
      <xdr:colOff>50800</xdr:colOff>
      <xdr:row>94</xdr:row>
      <xdr:rowOff>4254</xdr:rowOff>
    </xdr:to>
    <xdr:cxnSp macro="">
      <xdr:nvCxnSpPr>
        <xdr:cNvPr id="471" name="直線コネクタ 470"/>
        <xdr:cNvCxnSpPr/>
      </xdr:nvCxnSpPr>
      <xdr:spPr>
        <a:xfrm>
          <a:off x="6972300" y="15930302"/>
          <a:ext cx="889000" cy="19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2" name="フローチャート: 判断 471"/>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33532</xdr:rowOff>
    </xdr:from>
    <xdr:ext cx="534377" cy="259045"/>
    <xdr:sp macro="" textlink="">
      <xdr:nvSpPr>
        <xdr:cNvPr id="473" name="テキスト ボックス 472"/>
        <xdr:cNvSpPr txBox="1"/>
      </xdr:nvSpPr>
      <xdr:spPr>
        <a:xfrm>
          <a:off x="7594111" y="164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4" name="フローチャート: 判断 473"/>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75195</xdr:rowOff>
    </xdr:from>
    <xdr:ext cx="534377" cy="259045"/>
    <xdr:sp macro="" textlink="">
      <xdr:nvSpPr>
        <xdr:cNvPr id="475" name="テキスト ボックス 474"/>
        <xdr:cNvSpPr txBox="1"/>
      </xdr:nvSpPr>
      <xdr:spPr>
        <a:xfrm>
          <a:off x="6705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159804</xdr:rowOff>
    </xdr:from>
    <xdr:to>
      <xdr:col>55</xdr:col>
      <xdr:colOff>50800</xdr:colOff>
      <xdr:row>96</xdr:row>
      <xdr:rowOff>89954</xdr:rowOff>
    </xdr:to>
    <xdr:sp macro="" textlink="">
      <xdr:nvSpPr>
        <xdr:cNvPr id="481" name="楕円 480"/>
        <xdr:cNvSpPr/>
      </xdr:nvSpPr>
      <xdr:spPr>
        <a:xfrm>
          <a:off x="10426700" y="164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138231</xdr:rowOff>
    </xdr:from>
    <xdr:ext cx="534377" cy="259045"/>
    <xdr:sp macro="" textlink="">
      <xdr:nvSpPr>
        <xdr:cNvPr id="482" name="普通建設事業費 （ うち更新整備　）該当値テキスト"/>
        <xdr:cNvSpPr txBox="1"/>
      </xdr:nvSpPr>
      <xdr:spPr>
        <a:xfrm>
          <a:off x="10528300" y="164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83032</xdr:rowOff>
    </xdr:from>
    <xdr:to>
      <xdr:col>50</xdr:col>
      <xdr:colOff>165100</xdr:colOff>
      <xdr:row>96</xdr:row>
      <xdr:rowOff>13182</xdr:rowOff>
    </xdr:to>
    <xdr:sp macro="" textlink="">
      <xdr:nvSpPr>
        <xdr:cNvPr id="483" name="楕円 482"/>
        <xdr:cNvSpPr/>
      </xdr:nvSpPr>
      <xdr:spPr>
        <a:xfrm>
          <a:off x="9588500" y="163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4309</xdr:rowOff>
    </xdr:from>
    <xdr:ext cx="534377" cy="259045"/>
    <xdr:sp macro="" textlink="">
      <xdr:nvSpPr>
        <xdr:cNvPr id="484" name="テキスト ボックス 483"/>
        <xdr:cNvSpPr txBox="1"/>
      </xdr:nvSpPr>
      <xdr:spPr>
        <a:xfrm>
          <a:off x="9372111" y="164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66439</xdr:rowOff>
    </xdr:from>
    <xdr:to>
      <xdr:col>46</xdr:col>
      <xdr:colOff>38100</xdr:colOff>
      <xdr:row>95</xdr:row>
      <xdr:rowOff>168039</xdr:rowOff>
    </xdr:to>
    <xdr:sp macro="" textlink="">
      <xdr:nvSpPr>
        <xdr:cNvPr id="485" name="楕円 484"/>
        <xdr:cNvSpPr/>
      </xdr:nvSpPr>
      <xdr:spPr>
        <a:xfrm>
          <a:off x="8699500" y="1635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13116</xdr:rowOff>
    </xdr:from>
    <xdr:ext cx="534377" cy="259045"/>
    <xdr:sp macro="" textlink="">
      <xdr:nvSpPr>
        <xdr:cNvPr id="486" name="テキスト ボックス 485"/>
        <xdr:cNvSpPr txBox="1"/>
      </xdr:nvSpPr>
      <xdr:spPr>
        <a:xfrm>
          <a:off x="8483111" y="1612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124904</xdr:rowOff>
    </xdr:from>
    <xdr:to>
      <xdr:col>41</xdr:col>
      <xdr:colOff>101600</xdr:colOff>
      <xdr:row>94</xdr:row>
      <xdr:rowOff>55054</xdr:rowOff>
    </xdr:to>
    <xdr:sp macro="" textlink="">
      <xdr:nvSpPr>
        <xdr:cNvPr id="487" name="楕円 486"/>
        <xdr:cNvSpPr/>
      </xdr:nvSpPr>
      <xdr:spPr>
        <a:xfrm>
          <a:off x="7810500" y="160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71581</xdr:rowOff>
    </xdr:from>
    <xdr:ext cx="534377" cy="259045"/>
    <xdr:sp macro="" textlink="">
      <xdr:nvSpPr>
        <xdr:cNvPr id="488" name="テキスト ボックス 487"/>
        <xdr:cNvSpPr txBox="1"/>
      </xdr:nvSpPr>
      <xdr:spPr>
        <a:xfrm>
          <a:off x="7594111" y="158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106102</xdr:rowOff>
    </xdr:from>
    <xdr:to>
      <xdr:col>36</xdr:col>
      <xdr:colOff>165100</xdr:colOff>
      <xdr:row>93</xdr:row>
      <xdr:rowOff>36252</xdr:rowOff>
    </xdr:to>
    <xdr:sp macro="" textlink="">
      <xdr:nvSpPr>
        <xdr:cNvPr id="489" name="楕円 488"/>
        <xdr:cNvSpPr/>
      </xdr:nvSpPr>
      <xdr:spPr>
        <a:xfrm>
          <a:off x="6921500" y="158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52779</xdr:rowOff>
    </xdr:from>
    <xdr:ext cx="534377" cy="259045"/>
    <xdr:sp macro="" textlink="">
      <xdr:nvSpPr>
        <xdr:cNvPr id="490" name="テキスト ボックス 489"/>
        <xdr:cNvSpPr txBox="1"/>
      </xdr:nvSpPr>
      <xdr:spPr>
        <a:xfrm>
          <a:off x="6705111" y="156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65611</xdr:rowOff>
    </xdr:from>
    <xdr:to>
      <xdr:col>85</xdr:col>
      <xdr:colOff>127000</xdr:colOff>
      <xdr:row>38</xdr:row>
      <xdr:rowOff>75212</xdr:rowOff>
    </xdr:to>
    <xdr:cxnSp macro="">
      <xdr:nvCxnSpPr>
        <xdr:cNvPr id="517" name="直線コネクタ 516"/>
        <xdr:cNvCxnSpPr/>
      </xdr:nvCxnSpPr>
      <xdr:spPr>
        <a:xfrm>
          <a:off x="15481300" y="6580711"/>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8"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65611</xdr:rowOff>
    </xdr:from>
    <xdr:to>
      <xdr:col>81</xdr:col>
      <xdr:colOff>50800</xdr:colOff>
      <xdr:row>38</xdr:row>
      <xdr:rowOff>119629</xdr:rowOff>
    </xdr:to>
    <xdr:cxnSp macro="">
      <xdr:nvCxnSpPr>
        <xdr:cNvPr id="520" name="直線コネクタ 519"/>
        <xdr:cNvCxnSpPr/>
      </xdr:nvCxnSpPr>
      <xdr:spPr>
        <a:xfrm flipV="1">
          <a:off x="14592300" y="6580711"/>
          <a:ext cx="889000" cy="5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2" name="テキスト ボックス 521"/>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119629</xdr:rowOff>
    </xdr:from>
    <xdr:to>
      <xdr:col>76</xdr:col>
      <xdr:colOff>114300</xdr:colOff>
      <xdr:row>38</xdr:row>
      <xdr:rowOff>129276</xdr:rowOff>
    </xdr:to>
    <xdr:cxnSp macro="">
      <xdr:nvCxnSpPr>
        <xdr:cNvPr id="523" name="直線コネクタ 522"/>
        <xdr:cNvCxnSpPr/>
      </xdr:nvCxnSpPr>
      <xdr:spPr>
        <a:xfrm flipV="1">
          <a:off x="13703300" y="6634729"/>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129276</xdr:rowOff>
    </xdr:from>
    <xdr:to>
      <xdr:col>71</xdr:col>
      <xdr:colOff>177800</xdr:colOff>
      <xdr:row>38</xdr:row>
      <xdr:rowOff>130967</xdr:rowOff>
    </xdr:to>
    <xdr:cxnSp macro="">
      <xdr:nvCxnSpPr>
        <xdr:cNvPr id="526" name="直線コネクタ 525"/>
        <xdr:cNvCxnSpPr/>
      </xdr:nvCxnSpPr>
      <xdr:spPr>
        <a:xfrm flipV="1">
          <a:off x="12814300" y="6644376"/>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8" name="テキスト ボックス 527"/>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24412</xdr:rowOff>
    </xdr:from>
    <xdr:to>
      <xdr:col>85</xdr:col>
      <xdr:colOff>177800</xdr:colOff>
      <xdr:row>38</xdr:row>
      <xdr:rowOff>126012</xdr:rowOff>
    </xdr:to>
    <xdr:sp macro="" textlink="">
      <xdr:nvSpPr>
        <xdr:cNvPr id="536" name="楕円 535"/>
        <xdr:cNvSpPr/>
      </xdr:nvSpPr>
      <xdr:spPr>
        <a:xfrm>
          <a:off x="16268700" y="65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151429</xdr:rowOff>
    </xdr:from>
    <xdr:ext cx="469744" cy="259045"/>
    <xdr:sp macro="" textlink="">
      <xdr:nvSpPr>
        <xdr:cNvPr id="537" name="災害復旧事業費該当値テキスト"/>
        <xdr:cNvSpPr txBox="1"/>
      </xdr:nvSpPr>
      <xdr:spPr>
        <a:xfrm>
          <a:off x="16370300" y="64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14811</xdr:rowOff>
    </xdr:from>
    <xdr:to>
      <xdr:col>81</xdr:col>
      <xdr:colOff>101600</xdr:colOff>
      <xdr:row>38</xdr:row>
      <xdr:rowOff>116411</xdr:rowOff>
    </xdr:to>
    <xdr:sp macro="" textlink="">
      <xdr:nvSpPr>
        <xdr:cNvPr id="538" name="楕円 537"/>
        <xdr:cNvSpPr/>
      </xdr:nvSpPr>
      <xdr:spPr>
        <a:xfrm>
          <a:off x="15430500" y="652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107538</xdr:rowOff>
    </xdr:from>
    <xdr:ext cx="469744" cy="259045"/>
    <xdr:sp macro="" textlink="">
      <xdr:nvSpPr>
        <xdr:cNvPr id="539" name="テキスト ボックス 538"/>
        <xdr:cNvSpPr txBox="1"/>
      </xdr:nvSpPr>
      <xdr:spPr>
        <a:xfrm>
          <a:off x="15246428" y="66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68829</xdr:rowOff>
    </xdr:from>
    <xdr:to>
      <xdr:col>76</xdr:col>
      <xdr:colOff>165100</xdr:colOff>
      <xdr:row>38</xdr:row>
      <xdr:rowOff>170429</xdr:rowOff>
    </xdr:to>
    <xdr:sp macro="" textlink="">
      <xdr:nvSpPr>
        <xdr:cNvPr id="540" name="楕円 539"/>
        <xdr:cNvSpPr/>
      </xdr:nvSpPr>
      <xdr:spPr>
        <a:xfrm>
          <a:off x="14541500" y="65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161556</xdr:rowOff>
    </xdr:from>
    <xdr:ext cx="378565" cy="259045"/>
    <xdr:sp macro="" textlink="">
      <xdr:nvSpPr>
        <xdr:cNvPr id="541" name="テキスト ボックス 540"/>
        <xdr:cNvSpPr txBox="1"/>
      </xdr:nvSpPr>
      <xdr:spPr>
        <a:xfrm>
          <a:off x="14403017" y="6676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78476</xdr:rowOff>
    </xdr:from>
    <xdr:to>
      <xdr:col>72</xdr:col>
      <xdr:colOff>38100</xdr:colOff>
      <xdr:row>39</xdr:row>
      <xdr:rowOff>8626</xdr:rowOff>
    </xdr:to>
    <xdr:sp macro="" textlink="">
      <xdr:nvSpPr>
        <xdr:cNvPr id="542" name="楕円 541"/>
        <xdr:cNvSpPr/>
      </xdr:nvSpPr>
      <xdr:spPr>
        <a:xfrm>
          <a:off x="13652500" y="65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171203</xdr:rowOff>
    </xdr:from>
    <xdr:ext cx="378565" cy="259045"/>
    <xdr:sp macro="" textlink="">
      <xdr:nvSpPr>
        <xdr:cNvPr id="543" name="テキスト ボックス 542"/>
        <xdr:cNvSpPr txBox="1"/>
      </xdr:nvSpPr>
      <xdr:spPr>
        <a:xfrm>
          <a:off x="13514017" y="6686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80167</xdr:rowOff>
    </xdr:from>
    <xdr:to>
      <xdr:col>67</xdr:col>
      <xdr:colOff>101600</xdr:colOff>
      <xdr:row>39</xdr:row>
      <xdr:rowOff>10317</xdr:rowOff>
    </xdr:to>
    <xdr:sp macro="" textlink="">
      <xdr:nvSpPr>
        <xdr:cNvPr id="544" name="楕円 543"/>
        <xdr:cNvSpPr/>
      </xdr:nvSpPr>
      <xdr:spPr>
        <a:xfrm>
          <a:off x="12763500" y="65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1444</xdr:rowOff>
    </xdr:from>
    <xdr:ext cx="378565" cy="259045"/>
    <xdr:sp macro="" textlink="">
      <xdr:nvSpPr>
        <xdr:cNvPr id="545" name="テキスト ボックス 544"/>
        <xdr:cNvSpPr txBox="1"/>
      </xdr:nvSpPr>
      <xdr:spPr>
        <a:xfrm>
          <a:off x="12625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127143</xdr:rowOff>
    </xdr:from>
    <xdr:to>
      <xdr:col>85</xdr:col>
      <xdr:colOff>127000</xdr:colOff>
      <xdr:row>78</xdr:row>
      <xdr:rowOff>15847</xdr:rowOff>
    </xdr:to>
    <xdr:cxnSp macro="">
      <xdr:nvCxnSpPr>
        <xdr:cNvPr id="625" name="直線コネクタ 624"/>
        <xdr:cNvCxnSpPr/>
      </xdr:nvCxnSpPr>
      <xdr:spPr>
        <a:xfrm flipV="1">
          <a:off x="15481300" y="13328793"/>
          <a:ext cx="838200" cy="6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6" name="公債費平均値テキスト"/>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15847</xdr:rowOff>
    </xdr:from>
    <xdr:to>
      <xdr:col>81</xdr:col>
      <xdr:colOff>50800</xdr:colOff>
      <xdr:row>78</xdr:row>
      <xdr:rowOff>20648</xdr:rowOff>
    </xdr:to>
    <xdr:cxnSp macro="">
      <xdr:nvCxnSpPr>
        <xdr:cNvPr id="628" name="直線コネクタ 627"/>
        <xdr:cNvCxnSpPr/>
      </xdr:nvCxnSpPr>
      <xdr:spPr>
        <a:xfrm flipV="1">
          <a:off x="14592300" y="13388947"/>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30" name="テキスト ボックス 629"/>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20648</xdr:rowOff>
    </xdr:from>
    <xdr:to>
      <xdr:col>76</xdr:col>
      <xdr:colOff>114300</xdr:colOff>
      <xdr:row>78</xdr:row>
      <xdr:rowOff>41957</xdr:rowOff>
    </xdr:to>
    <xdr:cxnSp macro="">
      <xdr:nvCxnSpPr>
        <xdr:cNvPr id="631" name="直線コネクタ 630"/>
        <xdr:cNvCxnSpPr/>
      </xdr:nvCxnSpPr>
      <xdr:spPr>
        <a:xfrm flipV="1">
          <a:off x="13703300" y="13393748"/>
          <a:ext cx="8890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3" name="テキスト ボックス 632"/>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41957</xdr:rowOff>
    </xdr:from>
    <xdr:to>
      <xdr:col>71</xdr:col>
      <xdr:colOff>177800</xdr:colOff>
      <xdr:row>78</xdr:row>
      <xdr:rowOff>62596</xdr:rowOff>
    </xdr:to>
    <xdr:cxnSp macro="">
      <xdr:nvCxnSpPr>
        <xdr:cNvPr id="634" name="直線コネクタ 633"/>
        <xdr:cNvCxnSpPr/>
      </xdr:nvCxnSpPr>
      <xdr:spPr>
        <a:xfrm flipV="1">
          <a:off x="12814300" y="13415057"/>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6" name="テキスト ボックス 635"/>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8" name="テキスト ボックス 637"/>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76343</xdr:rowOff>
    </xdr:from>
    <xdr:to>
      <xdr:col>85</xdr:col>
      <xdr:colOff>177800</xdr:colOff>
      <xdr:row>78</xdr:row>
      <xdr:rowOff>6493</xdr:rowOff>
    </xdr:to>
    <xdr:sp macro="" textlink="">
      <xdr:nvSpPr>
        <xdr:cNvPr id="644" name="楕円 643"/>
        <xdr:cNvSpPr/>
      </xdr:nvSpPr>
      <xdr:spPr>
        <a:xfrm>
          <a:off x="16268700" y="1327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54770</xdr:rowOff>
    </xdr:from>
    <xdr:ext cx="534377" cy="259045"/>
    <xdr:sp macro="" textlink="">
      <xdr:nvSpPr>
        <xdr:cNvPr id="645" name="公債費該当値テキスト"/>
        <xdr:cNvSpPr txBox="1"/>
      </xdr:nvSpPr>
      <xdr:spPr>
        <a:xfrm>
          <a:off x="16370300" y="1325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136497</xdr:rowOff>
    </xdr:from>
    <xdr:to>
      <xdr:col>81</xdr:col>
      <xdr:colOff>101600</xdr:colOff>
      <xdr:row>78</xdr:row>
      <xdr:rowOff>66647</xdr:rowOff>
    </xdr:to>
    <xdr:sp macro="" textlink="">
      <xdr:nvSpPr>
        <xdr:cNvPr id="646" name="楕円 645"/>
        <xdr:cNvSpPr/>
      </xdr:nvSpPr>
      <xdr:spPr>
        <a:xfrm>
          <a:off x="15430500" y="133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57774</xdr:rowOff>
    </xdr:from>
    <xdr:ext cx="534377" cy="259045"/>
    <xdr:sp macro="" textlink="">
      <xdr:nvSpPr>
        <xdr:cNvPr id="647" name="テキスト ボックス 646"/>
        <xdr:cNvSpPr txBox="1"/>
      </xdr:nvSpPr>
      <xdr:spPr>
        <a:xfrm>
          <a:off x="15214111" y="1343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141298</xdr:rowOff>
    </xdr:from>
    <xdr:to>
      <xdr:col>76</xdr:col>
      <xdr:colOff>165100</xdr:colOff>
      <xdr:row>78</xdr:row>
      <xdr:rowOff>71448</xdr:rowOff>
    </xdr:to>
    <xdr:sp macro="" textlink="">
      <xdr:nvSpPr>
        <xdr:cNvPr id="648" name="楕円 647"/>
        <xdr:cNvSpPr/>
      </xdr:nvSpPr>
      <xdr:spPr>
        <a:xfrm>
          <a:off x="14541500" y="1334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62575</xdr:rowOff>
    </xdr:from>
    <xdr:ext cx="534377" cy="259045"/>
    <xdr:sp macro="" textlink="">
      <xdr:nvSpPr>
        <xdr:cNvPr id="649" name="テキスト ボックス 648"/>
        <xdr:cNvSpPr txBox="1"/>
      </xdr:nvSpPr>
      <xdr:spPr>
        <a:xfrm>
          <a:off x="14325111" y="1343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162607</xdr:rowOff>
    </xdr:from>
    <xdr:to>
      <xdr:col>72</xdr:col>
      <xdr:colOff>38100</xdr:colOff>
      <xdr:row>78</xdr:row>
      <xdr:rowOff>92757</xdr:rowOff>
    </xdr:to>
    <xdr:sp macro="" textlink="">
      <xdr:nvSpPr>
        <xdr:cNvPr id="650" name="楕円 649"/>
        <xdr:cNvSpPr/>
      </xdr:nvSpPr>
      <xdr:spPr>
        <a:xfrm>
          <a:off x="13652500" y="133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83884</xdr:rowOff>
    </xdr:from>
    <xdr:ext cx="534377" cy="259045"/>
    <xdr:sp macro="" textlink="">
      <xdr:nvSpPr>
        <xdr:cNvPr id="651" name="テキスト ボックス 650"/>
        <xdr:cNvSpPr txBox="1"/>
      </xdr:nvSpPr>
      <xdr:spPr>
        <a:xfrm>
          <a:off x="13436111" y="134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11796</xdr:rowOff>
    </xdr:from>
    <xdr:to>
      <xdr:col>67</xdr:col>
      <xdr:colOff>101600</xdr:colOff>
      <xdr:row>78</xdr:row>
      <xdr:rowOff>113396</xdr:rowOff>
    </xdr:to>
    <xdr:sp macro="" textlink="">
      <xdr:nvSpPr>
        <xdr:cNvPr id="652" name="楕円 651"/>
        <xdr:cNvSpPr/>
      </xdr:nvSpPr>
      <xdr:spPr>
        <a:xfrm>
          <a:off x="12763500" y="133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104523</xdr:rowOff>
    </xdr:from>
    <xdr:ext cx="534377" cy="259045"/>
    <xdr:sp macro="" textlink="">
      <xdr:nvSpPr>
        <xdr:cNvPr id="653" name="テキスト ボックス 652"/>
        <xdr:cNvSpPr txBox="1"/>
      </xdr:nvSpPr>
      <xdr:spPr>
        <a:xfrm>
          <a:off x="12547111" y="1347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32570</xdr:rowOff>
    </xdr:from>
    <xdr:to>
      <xdr:col>85</xdr:col>
      <xdr:colOff>127000</xdr:colOff>
      <xdr:row>99</xdr:row>
      <xdr:rowOff>33103</xdr:rowOff>
    </xdr:to>
    <xdr:cxnSp macro="">
      <xdr:nvCxnSpPr>
        <xdr:cNvPr id="682" name="直線コネクタ 681"/>
        <xdr:cNvCxnSpPr/>
      </xdr:nvCxnSpPr>
      <xdr:spPr>
        <a:xfrm flipV="1">
          <a:off x="15481300" y="17006120"/>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3" name="積立金平均値テキスト"/>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169349</xdr:rowOff>
    </xdr:from>
    <xdr:to>
      <xdr:col>81</xdr:col>
      <xdr:colOff>50800</xdr:colOff>
      <xdr:row>99</xdr:row>
      <xdr:rowOff>33103</xdr:rowOff>
    </xdr:to>
    <xdr:cxnSp macro="">
      <xdr:nvCxnSpPr>
        <xdr:cNvPr id="685" name="直線コネクタ 684"/>
        <xdr:cNvCxnSpPr/>
      </xdr:nvCxnSpPr>
      <xdr:spPr>
        <a:xfrm>
          <a:off x="14592300" y="16971449"/>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7" name="テキスト ボックス 686"/>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169349</xdr:rowOff>
    </xdr:from>
    <xdr:to>
      <xdr:col>76</xdr:col>
      <xdr:colOff>114300</xdr:colOff>
      <xdr:row>99</xdr:row>
      <xdr:rowOff>37508</xdr:rowOff>
    </xdr:to>
    <xdr:cxnSp macro="">
      <xdr:nvCxnSpPr>
        <xdr:cNvPr id="688" name="直線コネクタ 687"/>
        <xdr:cNvCxnSpPr/>
      </xdr:nvCxnSpPr>
      <xdr:spPr>
        <a:xfrm flipV="1">
          <a:off x="13703300" y="16971449"/>
          <a:ext cx="889000" cy="3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0" name="テキスト ボックス 689"/>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79</xdr:rowOff>
    </xdr:from>
    <xdr:to>
      <xdr:col>71</xdr:col>
      <xdr:colOff>177800</xdr:colOff>
      <xdr:row>99</xdr:row>
      <xdr:rowOff>37508</xdr:rowOff>
    </xdr:to>
    <xdr:cxnSp macro="">
      <xdr:nvCxnSpPr>
        <xdr:cNvPr id="691" name="直線コネクタ 690"/>
        <xdr:cNvCxnSpPr/>
      </xdr:nvCxnSpPr>
      <xdr:spPr>
        <a:xfrm>
          <a:off x="12814300" y="16973629"/>
          <a:ext cx="889000" cy="3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3" name="テキスト ボックス 692"/>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5" name="テキスト ボックス 694"/>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153220</xdr:rowOff>
    </xdr:from>
    <xdr:to>
      <xdr:col>85</xdr:col>
      <xdr:colOff>177800</xdr:colOff>
      <xdr:row>99</xdr:row>
      <xdr:rowOff>83370</xdr:rowOff>
    </xdr:to>
    <xdr:sp macro="" textlink="">
      <xdr:nvSpPr>
        <xdr:cNvPr id="701" name="楕円 700"/>
        <xdr:cNvSpPr/>
      </xdr:nvSpPr>
      <xdr:spPr>
        <a:xfrm>
          <a:off x="16268700" y="169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68147</xdr:rowOff>
    </xdr:from>
    <xdr:ext cx="469744" cy="259045"/>
    <xdr:sp macro="" textlink="">
      <xdr:nvSpPr>
        <xdr:cNvPr id="702" name="積立金該当値テキスト"/>
        <xdr:cNvSpPr txBox="1"/>
      </xdr:nvSpPr>
      <xdr:spPr>
        <a:xfrm>
          <a:off x="16370300" y="168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153753</xdr:rowOff>
    </xdr:from>
    <xdr:to>
      <xdr:col>81</xdr:col>
      <xdr:colOff>101600</xdr:colOff>
      <xdr:row>99</xdr:row>
      <xdr:rowOff>83903</xdr:rowOff>
    </xdr:to>
    <xdr:sp macro="" textlink="">
      <xdr:nvSpPr>
        <xdr:cNvPr id="703" name="楕円 702"/>
        <xdr:cNvSpPr/>
      </xdr:nvSpPr>
      <xdr:spPr>
        <a:xfrm>
          <a:off x="15430500" y="169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75030</xdr:rowOff>
    </xdr:from>
    <xdr:ext cx="469744" cy="259045"/>
    <xdr:sp macro="" textlink="">
      <xdr:nvSpPr>
        <xdr:cNvPr id="704" name="テキスト ボックス 703"/>
        <xdr:cNvSpPr txBox="1"/>
      </xdr:nvSpPr>
      <xdr:spPr>
        <a:xfrm>
          <a:off x="15246428" y="1704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118549</xdr:rowOff>
    </xdr:from>
    <xdr:to>
      <xdr:col>76</xdr:col>
      <xdr:colOff>165100</xdr:colOff>
      <xdr:row>99</xdr:row>
      <xdr:rowOff>48699</xdr:rowOff>
    </xdr:to>
    <xdr:sp macro="" textlink="">
      <xdr:nvSpPr>
        <xdr:cNvPr id="705" name="楕円 704"/>
        <xdr:cNvSpPr/>
      </xdr:nvSpPr>
      <xdr:spPr>
        <a:xfrm>
          <a:off x="14541500" y="169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39826</xdr:rowOff>
    </xdr:from>
    <xdr:ext cx="469744" cy="259045"/>
    <xdr:sp macro="" textlink="">
      <xdr:nvSpPr>
        <xdr:cNvPr id="706" name="テキスト ボックス 705"/>
        <xdr:cNvSpPr txBox="1"/>
      </xdr:nvSpPr>
      <xdr:spPr>
        <a:xfrm>
          <a:off x="14357428" y="170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158158</xdr:rowOff>
    </xdr:from>
    <xdr:to>
      <xdr:col>72</xdr:col>
      <xdr:colOff>38100</xdr:colOff>
      <xdr:row>99</xdr:row>
      <xdr:rowOff>88308</xdr:rowOff>
    </xdr:to>
    <xdr:sp macro="" textlink="">
      <xdr:nvSpPr>
        <xdr:cNvPr id="707" name="楕円 706"/>
        <xdr:cNvSpPr/>
      </xdr:nvSpPr>
      <xdr:spPr>
        <a:xfrm>
          <a:off x="13652500" y="1696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79435</xdr:rowOff>
    </xdr:from>
    <xdr:ext cx="378565" cy="259045"/>
    <xdr:sp macro="" textlink="">
      <xdr:nvSpPr>
        <xdr:cNvPr id="708" name="テキスト ボックス 707"/>
        <xdr:cNvSpPr txBox="1"/>
      </xdr:nvSpPr>
      <xdr:spPr>
        <a:xfrm>
          <a:off x="13514017" y="17052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120729</xdr:rowOff>
    </xdr:from>
    <xdr:to>
      <xdr:col>67</xdr:col>
      <xdr:colOff>101600</xdr:colOff>
      <xdr:row>99</xdr:row>
      <xdr:rowOff>50879</xdr:rowOff>
    </xdr:to>
    <xdr:sp macro="" textlink="">
      <xdr:nvSpPr>
        <xdr:cNvPr id="709" name="楕円 708"/>
        <xdr:cNvSpPr/>
      </xdr:nvSpPr>
      <xdr:spPr>
        <a:xfrm>
          <a:off x="12763500" y="169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42006</xdr:rowOff>
    </xdr:from>
    <xdr:ext cx="469744" cy="259045"/>
    <xdr:sp macro="" textlink="">
      <xdr:nvSpPr>
        <xdr:cNvPr id="710" name="テキスト ボックス 709"/>
        <xdr:cNvSpPr txBox="1"/>
      </xdr:nvSpPr>
      <xdr:spPr>
        <a:xfrm>
          <a:off x="12579428" y="1701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95831</xdr:rowOff>
    </xdr:from>
    <xdr:to>
      <xdr:col>116</xdr:col>
      <xdr:colOff>63500</xdr:colOff>
      <xdr:row>39</xdr:row>
      <xdr:rowOff>98661</xdr:rowOff>
    </xdr:to>
    <xdr:cxnSp macro="">
      <xdr:nvCxnSpPr>
        <xdr:cNvPr id="741" name="直線コネクタ 740"/>
        <xdr:cNvCxnSpPr/>
      </xdr:nvCxnSpPr>
      <xdr:spPr>
        <a:xfrm>
          <a:off x="21323300" y="6610931"/>
          <a:ext cx="838200" cy="17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2" name="投資及び出資金平均値テキスト"/>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95831</xdr:rowOff>
    </xdr:from>
    <xdr:to>
      <xdr:col>111</xdr:col>
      <xdr:colOff>177800</xdr:colOff>
      <xdr:row>39</xdr:row>
      <xdr:rowOff>50764</xdr:rowOff>
    </xdr:to>
    <xdr:cxnSp macro="">
      <xdr:nvCxnSpPr>
        <xdr:cNvPr id="744" name="直線コネクタ 743"/>
        <xdr:cNvCxnSpPr/>
      </xdr:nvCxnSpPr>
      <xdr:spPr>
        <a:xfrm flipV="1">
          <a:off x="20434300" y="6610931"/>
          <a:ext cx="889000" cy="1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170306</xdr:rowOff>
    </xdr:from>
    <xdr:ext cx="469744" cy="259045"/>
    <xdr:sp macro="" textlink="">
      <xdr:nvSpPr>
        <xdr:cNvPr id="746" name="テキスト ボックス 745"/>
        <xdr:cNvSpPr txBox="1"/>
      </xdr:nvSpPr>
      <xdr:spPr>
        <a:xfrm>
          <a:off x="21088428" y="66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50764</xdr:rowOff>
    </xdr:from>
    <xdr:to>
      <xdr:col>107</xdr:col>
      <xdr:colOff>50800</xdr:colOff>
      <xdr:row>39</xdr:row>
      <xdr:rowOff>68834</xdr:rowOff>
    </xdr:to>
    <xdr:cxnSp macro="">
      <xdr:nvCxnSpPr>
        <xdr:cNvPr id="747" name="直線コネクタ 746"/>
        <xdr:cNvCxnSpPr/>
      </xdr:nvCxnSpPr>
      <xdr:spPr>
        <a:xfrm flipV="1">
          <a:off x="19545300" y="6737314"/>
          <a:ext cx="8890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9" name="テキスト ボックス 748"/>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24747</xdr:rowOff>
    </xdr:from>
    <xdr:to>
      <xdr:col>102</xdr:col>
      <xdr:colOff>114300</xdr:colOff>
      <xdr:row>39</xdr:row>
      <xdr:rowOff>68834</xdr:rowOff>
    </xdr:to>
    <xdr:cxnSp macro="">
      <xdr:nvCxnSpPr>
        <xdr:cNvPr id="750" name="直線コネクタ 749"/>
        <xdr:cNvCxnSpPr/>
      </xdr:nvCxnSpPr>
      <xdr:spPr>
        <a:xfrm>
          <a:off x="18656300" y="671129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2" name="テキスト ボックス 751"/>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4" name="テキスト ボックス 753"/>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47861</xdr:rowOff>
    </xdr:from>
    <xdr:to>
      <xdr:col>116</xdr:col>
      <xdr:colOff>114300</xdr:colOff>
      <xdr:row>39</xdr:row>
      <xdr:rowOff>149461</xdr:rowOff>
    </xdr:to>
    <xdr:sp macro="" textlink="">
      <xdr:nvSpPr>
        <xdr:cNvPr id="760" name="楕円 759"/>
        <xdr:cNvSpPr/>
      </xdr:nvSpPr>
      <xdr:spPr>
        <a:xfrm>
          <a:off x="221107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134238</xdr:rowOff>
    </xdr:from>
    <xdr:ext cx="249299" cy="259045"/>
    <xdr:sp macro="" textlink="">
      <xdr:nvSpPr>
        <xdr:cNvPr id="761" name="投資及び出資金該当値テキスト"/>
        <xdr:cNvSpPr txBox="1"/>
      </xdr:nvSpPr>
      <xdr:spPr>
        <a:xfrm>
          <a:off x="22212300" y="66493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45031</xdr:rowOff>
    </xdr:from>
    <xdr:to>
      <xdr:col>112</xdr:col>
      <xdr:colOff>38100</xdr:colOff>
      <xdr:row>38</xdr:row>
      <xdr:rowOff>146631</xdr:rowOff>
    </xdr:to>
    <xdr:sp macro="" textlink="">
      <xdr:nvSpPr>
        <xdr:cNvPr id="762" name="楕円 761"/>
        <xdr:cNvSpPr/>
      </xdr:nvSpPr>
      <xdr:spPr>
        <a:xfrm>
          <a:off x="21272500" y="65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163158</xdr:rowOff>
    </xdr:from>
    <xdr:ext cx="469744" cy="259045"/>
    <xdr:sp macro="" textlink="">
      <xdr:nvSpPr>
        <xdr:cNvPr id="763" name="テキスト ボックス 762"/>
        <xdr:cNvSpPr txBox="1"/>
      </xdr:nvSpPr>
      <xdr:spPr>
        <a:xfrm>
          <a:off x="21088428" y="633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171414</xdr:rowOff>
    </xdr:from>
    <xdr:to>
      <xdr:col>107</xdr:col>
      <xdr:colOff>101600</xdr:colOff>
      <xdr:row>39</xdr:row>
      <xdr:rowOff>101564</xdr:rowOff>
    </xdr:to>
    <xdr:sp macro="" textlink="">
      <xdr:nvSpPr>
        <xdr:cNvPr id="764" name="楕円 763"/>
        <xdr:cNvSpPr/>
      </xdr:nvSpPr>
      <xdr:spPr>
        <a:xfrm>
          <a:off x="20383500" y="668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92691</xdr:rowOff>
    </xdr:from>
    <xdr:ext cx="378565" cy="259045"/>
    <xdr:sp macro="" textlink="">
      <xdr:nvSpPr>
        <xdr:cNvPr id="765" name="テキスト ボックス 764"/>
        <xdr:cNvSpPr txBox="1"/>
      </xdr:nvSpPr>
      <xdr:spPr>
        <a:xfrm>
          <a:off x="20245017" y="677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18034</xdr:rowOff>
    </xdr:from>
    <xdr:to>
      <xdr:col>102</xdr:col>
      <xdr:colOff>165100</xdr:colOff>
      <xdr:row>39</xdr:row>
      <xdr:rowOff>119634</xdr:rowOff>
    </xdr:to>
    <xdr:sp macro="" textlink="">
      <xdr:nvSpPr>
        <xdr:cNvPr id="766" name="楕円 765"/>
        <xdr:cNvSpPr/>
      </xdr:nvSpPr>
      <xdr:spPr>
        <a:xfrm>
          <a:off x="19494500" y="67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110761</xdr:rowOff>
    </xdr:from>
    <xdr:ext cx="378565" cy="259045"/>
    <xdr:sp macro="" textlink="">
      <xdr:nvSpPr>
        <xdr:cNvPr id="767" name="テキスト ボックス 766"/>
        <xdr:cNvSpPr txBox="1"/>
      </xdr:nvSpPr>
      <xdr:spPr>
        <a:xfrm>
          <a:off x="19356017" y="6797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145397</xdr:rowOff>
    </xdr:from>
    <xdr:to>
      <xdr:col>98</xdr:col>
      <xdr:colOff>38100</xdr:colOff>
      <xdr:row>39</xdr:row>
      <xdr:rowOff>75547</xdr:rowOff>
    </xdr:to>
    <xdr:sp macro="" textlink="">
      <xdr:nvSpPr>
        <xdr:cNvPr id="768" name="楕円 767"/>
        <xdr:cNvSpPr/>
      </xdr:nvSpPr>
      <xdr:spPr>
        <a:xfrm>
          <a:off x="18605500" y="66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66674</xdr:rowOff>
    </xdr:from>
    <xdr:ext cx="378565" cy="259045"/>
    <xdr:sp macro="" textlink="">
      <xdr:nvSpPr>
        <xdr:cNvPr id="769" name="テキスト ボックス 768"/>
        <xdr:cNvSpPr txBox="1"/>
      </xdr:nvSpPr>
      <xdr:spPr>
        <a:xfrm>
          <a:off x="18467017" y="675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13227</xdr:rowOff>
    </xdr:from>
    <xdr:to>
      <xdr:col>116</xdr:col>
      <xdr:colOff>63500</xdr:colOff>
      <xdr:row>58</xdr:row>
      <xdr:rowOff>13913</xdr:rowOff>
    </xdr:to>
    <xdr:cxnSp macro="">
      <xdr:nvCxnSpPr>
        <xdr:cNvPr id="794" name="直線コネクタ 793"/>
        <xdr:cNvCxnSpPr/>
      </xdr:nvCxnSpPr>
      <xdr:spPr>
        <a:xfrm flipV="1">
          <a:off x="21323300" y="995732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5"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13913</xdr:rowOff>
    </xdr:from>
    <xdr:to>
      <xdr:col>111</xdr:col>
      <xdr:colOff>177800</xdr:colOff>
      <xdr:row>58</xdr:row>
      <xdr:rowOff>14598</xdr:rowOff>
    </xdr:to>
    <xdr:cxnSp macro="">
      <xdr:nvCxnSpPr>
        <xdr:cNvPr id="797" name="直線コネクタ 796"/>
        <xdr:cNvCxnSpPr/>
      </xdr:nvCxnSpPr>
      <xdr:spPr>
        <a:xfrm flipV="1">
          <a:off x="20434300" y="995801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9" name="テキスト ボックス 798"/>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11512</xdr:rowOff>
    </xdr:from>
    <xdr:to>
      <xdr:col>107</xdr:col>
      <xdr:colOff>50800</xdr:colOff>
      <xdr:row>58</xdr:row>
      <xdr:rowOff>14598</xdr:rowOff>
    </xdr:to>
    <xdr:cxnSp macro="">
      <xdr:nvCxnSpPr>
        <xdr:cNvPr id="800" name="直線コネクタ 799"/>
        <xdr:cNvCxnSpPr/>
      </xdr:nvCxnSpPr>
      <xdr:spPr>
        <a:xfrm>
          <a:off x="19545300" y="9955612"/>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2" name="テキスト ボックス 801"/>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11512</xdr:rowOff>
    </xdr:from>
    <xdr:to>
      <xdr:col>102</xdr:col>
      <xdr:colOff>114300</xdr:colOff>
      <xdr:row>58</xdr:row>
      <xdr:rowOff>12712</xdr:rowOff>
    </xdr:to>
    <xdr:cxnSp macro="">
      <xdr:nvCxnSpPr>
        <xdr:cNvPr id="803" name="直線コネクタ 802"/>
        <xdr:cNvCxnSpPr/>
      </xdr:nvCxnSpPr>
      <xdr:spPr>
        <a:xfrm flipV="1">
          <a:off x="18656300" y="9955612"/>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5" name="テキスト ボックス 804"/>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7" name="テキスト ボックス 806"/>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133877</xdr:rowOff>
    </xdr:from>
    <xdr:to>
      <xdr:col>116</xdr:col>
      <xdr:colOff>114300</xdr:colOff>
      <xdr:row>58</xdr:row>
      <xdr:rowOff>64027</xdr:rowOff>
    </xdr:to>
    <xdr:sp macro="" textlink="">
      <xdr:nvSpPr>
        <xdr:cNvPr id="813" name="楕円 812"/>
        <xdr:cNvSpPr/>
      </xdr:nvSpPr>
      <xdr:spPr>
        <a:xfrm>
          <a:off x="22110700" y="99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48804</xdr:rowOff>
    </xdr:from>
    <xdr:ext cx="378565" cy="259045"/>
    <xdr:sp macro="" textlink="">
      <xdr:nvSpPr>
        <xdr:cNvPr id="814" name="貸付金該当値テキスト"/>
        <xdr:cNvSpPr txBox="1"/>
      </xdr:nvSpPr>
      <xdr:spPr>
        <a:xfrm>
          <a:off x="22212300" y="982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134563</xdr:rowOff>
    </xdr:from>
    <xdr:to>
      <xdr:col>112</xdr:col>
      <xdr:colOff>38100</xdr:colOff>
      <xdr:row>58</xdr:row>
      <xdr:rowOff>64713</xdr:rowOff>
    </xdr:to>
    <xdr:sp macro="" textlink="">
      <xdr:nvSpPr>
        <xdr:cNvPr id="815" name="楕円 814"/>
        <xdr:cNvSpPr/>
      </xdr:nvSpPr>
      <xdr:spPr>
        <a:xfrm>
          <a:off x="21272500" y="990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55840</xdr:rowOff>
    </xdr:from>
    <xdr:ext cx="378565" cy="259045"/>
    <xdr:sp macro="" textlink="">
      <xdr:nvSpPr>
        <xdr:cNvPr id="816" name="テキスト ボックス 815"/>
        <xdr:cNvSpPr txBox="1"/>
      </xdr:nvSpPr>
      <xdr:spPr>
        <a:xfrm>
          <a:off x="21134017" y="9999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135248</xdr:rowOff>
    </xdr:from>
    <xdr:to>
      <xdr:col>107</xdr:col>
      <xdr:colOff>101600</xdr:colOff>
      <xdr:row>58</xdr:row>
      <xdr:rowOff>65398</xdr:rowOff>
    </xdr:to>
    <xdr:sp macro="" textlink="">
      <xdr:nvSpPr>
        <xdr:cNvPr id="817" name="楕円 816"/>
        <xdr:cNvSpPr/>
      </xdr:nvSpPr>
      <xdr:spPr>
        <a:xfrm>
          <a:off x="20383500" y="99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56525</xdr:rowOff>
    </xdr:from>
    <xdr:ext cx="378565" cy="259045"/>
    <xdr:sp macro="" textlink="">
      <xdr:nvSpPr>
        <xdr:cNvPr id="818" name="テキスト ボックス 817"/>
        <xdr:cNvSpPr txBox="1"/>
      </xdr:nvSpPr>
      <xdr:spPr>
        <a:xfrm>
          <a:off x="20245017" y="10000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132162</xdr:rowOff>
    </xdr:from>
    <xdr:to>
      <xdr:col>102</xdr:col>
      <xdr:colOff>165100</xdr:colOff>
      <xdr:row>58</xdr:row>
      <xdr:rowOff>62312</xdr:rowOff>
    </xdr:to>
    <xdr:sp macro="" textlink="">
      <xdr:nvSpPr>
        <xdr:cNvPr id="819" name="楕円 818"/>
        <xdr:cNvSpPr/>
      </xdr:nvSpPr>
      <xdr:spPr>
        <a:xfrm>
          <a:off x="19494500" y="990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53439</xdr:rowOff>
    </xdr:from>
    <xdr:ext cx="378565" cy="259045"/>
    <xdr:sp macro="" textlink="">
      <xdr:nvSpPr>
        <xdr:cNvPr id="820" name="テキスト ボックス 819"/>
        <xdr:cNvSpPr txBox="1"/>
      </xdr:nvSpPr>
      <xdr:spPr>
        <a:xfrm>
          <a:off x="19356017" y="9997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133362</xdr:rowOff>
    </xdr:from>
    <xdr:to>
      <xdr:col>98</xdr:col>
      <xdr:colOff>38100</xdr:colOff>
      <xdr:row>58</xdr:row>
      <xdr:rowOff>63512</xdr:rowOff>
    </xdr:to>
    <xdr:sp macro="" textlink="">
      <xdr:nvSpPr>
        <xdr:cNvPr id="821" name="楕円 820"/>
        <xdr:cNvSpPr/>
      </xdr:nvSpPr>
      <xdr:spPr>
        <a:xfrm>
          <a:off x="18605500" y="99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54639</xdr:rowOff>
    </xdr:from>
    <xdr:ext cx="378565" cy="259045"/>
    <xdr:sp macro="" textlink="">
      <xdr:nvSpPr>
        <xdr:cNvPr id="822" name="テキスト ボックス 821"/>
        <xdr:cNvSpPr txBox="1"/>
      </xdr:nvSpPr>
      <xdr:spPr>
        <a:xfrm>
          <a:off x="18467017" y="9998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12027</xdr:rowOff>
    </xdr:from>
    <xdr:to>
      <xdr:col>116</xdr:col>
      <xdr:colOff>63500</xdr:colOff>
      <xdr:row>78</xdr:row>
      <xdr:rowOff>24924</xdr:rowOff>
    </xdr:to>
    <xdr:cxnSp macro="">
      <xdr:nvCxnSpPr>
        <xdr:cNvPr id="852" name="直線コネクタ 851"/>
        <xdr:cNvCxnSpPr/>
      </xdr:nvCxnSpPr>
      <xdr:spPr>
        <a:xfrm flipV="1">
          <a:off x="21323300" y="13385127"/>
          <a:ext cx="8382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3" name="繰出金平均値テキスト"/>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24924</xdr:rowOff>
    </xdr:from>
    <xdr:to>
      <xdr:col>111</xdr:col>
      <xdr:colOff>177800</xdr:colOff>
      <xdr:row>78</xdr:row>
      <xdr:rowOff>42717</xdr:rowOff>
    </xdr:to>
    <xdr:cxnSp macro="">
      <xdr:nvCxnSpPr>
        <xdr:cNvPr id="855" name="直線コネクタ 854"/>
        <xdr:cNvCxnSpPr/>
      </xdr:nvCxnSpPr>
      <xdr:spPr>
        <a:xfrm flipV="1">
          <a:off x="20434300" y="13398024"/>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7" name="テキスト ボックス 856"/>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42717</xdr:rowOff>
    </xdr:from>
    <xdr:to>
      <xdr:col>107</xdr:col>
      <xdr:colOff>50800</xdr:colOff>
      <xdr:row>78</xdr:row>
      <xdr:rowOff>87007</xdr:rowOff>
    </xdr:to>
    <xdr:cxnSp macro="">
      <xdr:nvCxnSpPr>
        <xdr:cNvPr id="858" name="直線コネクタ 857"/>
        <xdr:cNvCxnSpPr/>
      </xdr:nvCxnSpPr>
      <xdr:spPr>
        <a:xfrm flipV="1">
          <a:off x="19545300" y="13415817"/>
          <a:ext cx="889000" cy="4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60" name="テキスト ボックス 859"/>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78569</xdr:rowOff>
    </xdr:from>
    <xdr:to>
      <xdr:col>102</xdr:col>
      <xdr:colOff>114300</xdr:colOff>
      <xdr:row>78</xdr:row>
      <xdr:rowOff>87007</xdr:rowOff>
    </xdr:to>
    <xdr:cxnSp macro="">
      <xdr:nvCxnSpPr>
        <xdr:cNvPr id="861" name="直線コネクタ 860"/>
        <xdr:cNvCxnSpPr/>
      </xdr:nvCxnSpPr>
      <xdr:spPr>
        <a:xfrm>
          <a:off x="18656300" y="13451669"/>
          <a:ext cx="889000" cy="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3" name="テキスト ボックス 862"/>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5" name="テキスト ボックス 864"/>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132677</xdr:rowOff>
    </xdr:from>
    <xdr:to>
      <xdr:col>116</xdr:col>
      <xdr:colOff>114300</xdr:colOff>
      <xdr:row>78</xdr:row>
      <xdr:rowOff>62827</xdr:rowOff>
    </xdr:to>
    <xdr:sp macro="" textlink="">
      <xdr:nvSpPr>
        <xdr:cNvPr id="871" name="楕円 870"/>
        <xdr:cNvSpPr/>
      </xdr:nvSpPr>
      <xdr:spPr>
        <a:xfrm>
          <a:off x="22110700" y="133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111104</xdr:rowOff>
    </xdr:from>
    <xdr:ext cx="534377" cy="259045"/>
    <xdr:sp macro="" textlink="">
      <xdr:nvSpPr>
        <xdr:cNvPr id="872" name="繰出金該当値テキスト"/>
        <xdr:cNvSpPr txBox="1"/>
      </xdr:nvSpPr>
      <xdr:spPr>
        <a:xfrm>
          <a:off x="22212300" y="133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145574</xdr:rowOff>
    </xdr:from>
    <xdr:to>
      <xdr:col>112</xdr:col>
      <xdr:colOff>38100</xdr:colOff>
      <xdr:row>78</xdr:row>
      <xdr:rowOff>75724</xdr:rowOff>
    </xdr:to>
    <xdr:sp macro="" textlink="">
      <xdr:nvSpPr>
        <xdr:cNvPr id="873" name="楕円 872"/>
        <xdr:cNvSpPr/>
      </xdr:nvSpPr>
      <xdr:spPr>
        <a:xfrm>
          <a:off x="21272500" y="133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66851</xdr:rowOff>
    </xdr:from>
    <xdr:ext cx="534377" cy="259045"/>
    <xdr:sp macro="" textlink="">
      <xdr:nvSpPr>
        <xdr:cNvPr id="874" name="テキスト ボックス 873"/>
        <xdr:cNvSpPr txBox="1"/>
      </xdr:nvSpPr>
      <xdr:spPr>
        <a:xfrm>
          <a:off x="21056111" y="134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163367</xdr:rowOff>
    </xdr:from>
    <xdr:to>
      <xdr:col>107</xdr:col>
      <xdr:colOff>101600</xdr:colOff>
      <xdr:row>78</xdr:row>
      <xdr:rowOff>93517</xdr:rowOff>
    </xdr:to>
    <xdr:sp macro="" textlink="">
      <xdr:nvSpPr>
        <xdr:cNvPr id="875" name="楕円 874"/>
        <xdr:cNvSpPr/>
      </xdr:nvSpPr>
      <xdr:spPr>
        <a:xfrm>
          <a:off x="20383500" y="133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84644</xdr:rowOff>
    </xdr:from>
    <xdr:ext cx="534377" cy="259045"/>
    <xdr:sp macro="" textlink="">
      <xdr:nvSpPr>
        <xdr:cNvPr id="876" name="テキスト ボックス 875"/>
        <xdr:cNvSpPr txBox="1"/>
      </xdr:nvSpPr>
      <xdr:spPr>
        <a:xfrm>
          <a:off x="20167111" y="1345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36207</xdr:rowOff>
    </xdr:from>
    <xdr:to>
      <xdr:col>102</xdr:col>
      <xdr:colOff>165100</xdr:colOff>
      <xdr:row>78</xdr:row>
      <xdr:rowOff>137807</xdr:rowOff>
    </xdr:to>
    <xdr:sp macro="" textlink="">
      <xdr:nvSpPr>
        <xdr:cNvPr id="877" name="楕円 876"/>
        <xdr:cNvSpPr/>
      </xdr:nvSpPr>
      <xdr:spPr>
        <a:xfrm>
          <a:off x="19494500" y="134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128934</xdr:rowOff>
    </xdr:from>
    <xdr:ext cx="534377" cy="259045"/>
    <xdr:sp macro="" textlink="">
      <xdr:nvSpPr>
        <xdr:cNvPr id="878" name="テキスト ボックス 877"/>
        <xdr:cNvSpPr txBox="1"/>
      </xdr:nvSpPr>
      <xdr:spPr>
        <a:xfrm>
          <a:off x="19278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27769</xdr:rowOff>
    </xdr:from>
    <xdr:to>
      <xdr:col>98</xdr:col>
      <xdr:colOff>38100</xdr:colOff>
      <xdr:row>78</xdr:row>
      <xdr:rowOff>129369</xdr:rowOff>
    </xdr:to>
    <xdr:sp macro="" textlink="">
      <xdr:nvSpPr>
        <xdr:cNvPr id="879" name="楕円 878"/>
        <xdr:cNvSpPr/>
      </xdr:nvSpPr>
      <xdr:spPr>
        <a:xfrm>
          <a:off x="18605500" y="134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120496</xdr:rowOff>
    </xdr:from>
    <xdr:ext cx="534377" cy="259045"/>
    <xdr:sp macro="" textlink="">
      <xdr:nvSpPr>
        <xdr:cNvPr id="880" name="テキスト ボックス 879"/>
        <xdr:cNvSpPr txBox="1"/>
      </xdr:nvSpPr>
      <xdr:spPr>
        <a:xfrm>
          <a:off x="18389111" y="1349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歳出決算額は、住民一人当たり</a:t>
          </a:r>
          <a:r>
            <a:rPr kumimoji="1" lang="en-US" altLang="ja-JP" sz="1300">
              <a:latin typeface="ＭＳ Ｐゴシック" panose="020B0600070205080204" pitchFamily="50" charset="-128"/>
              <a:ea typeface="ＭＳ Ｐゴシック" panose="020B0600070205080204" pitchFamily="50" charset="-128"/>
            </a:rPr>
            <a:t>42,373</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増加した主なものとしては、補助費等（</a:t>
          </a:r>
          <a:r>
            <a:rPr kumimoji="1" lang="en-US" altLang="ja-JP" sz="1300">
              <a:latin typeface="ＭＳ Ｐゴシック" panose="020B0600070205080204" pitchFamily="50" charset="-128"/>
              <a:ea typeface="ＭＳ Ｐゴシック" panose="020B0600070205080204" pitchFamily="50" charset="-128"/>
            </a:rPr>
            <a:t>110,124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324.2%</a:t>
          </a:r>
          <a:r>
            <a:rPr kumimoji="1" lang="ja-JP" altLang="en-US" sz="1300">
              <a:latin typeface="ＭＳ Ｐゴシック" panose="020B0600070205080204" pitchFamily="50" charset="-128"/>
              <a:ea typeface="ＭＳ Ｐゴシック" panose="020B0600070205080204" pitchFamily="50" charset="-128"/>
            </a:rPr>
            <a:t>増）、人件費（</a:t>
          </a:r>
          <a:r>
            <a:rPr kumimoji="1" lang="en-US" altLang="ja-JP" sz="1300">
              <a:latin typeface="ＭＳ Ｐゴシック" panose="020B0600070205080204" pitchFamily="50" charset="-128"/>
              <a:ea typeface="ＭＳ Ｐゴシック" panose="020B0600070205080204" pitchFamily="50" charset="-128"/>
            </a:rPr>
            <a:t>16,439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増）がある。</a:t>
          </a:r>
        </a:p>
        <a:p>
          <a:r>
            <a:rPr kumimoji="1" lang="ja-JP" altLang="en-US" sz="1300">
              <a:latin typeface="ＭＳ Ｐゴシック" panose="020B0600070205080204" pitchFamily="50" charset="-128"/>
              <a:ea typeface="ＭＳ Ｐゴシック" panose="020B0600070205080204" pitchFamily="50" charset="-128"/>
            </a:rPr>
            <a:t>補助費等に関しては、特別定額給付金関連の歳出に起因する。</a:t>
          </a:r>
        </a:p>
        <a:p>
          <a:r>
            <a:rPr kumimoji="1" lang="ja-JP" altLang="en-US" sz="1300">
              <a:latin typeface="ＭＳ Ｐゴシック" panose="020B0600070205080204" pitchFamily="50" charset="-128"/>
              <a:ea typeface="ＭＳ Ｐゴシック" panose="020B0600070205080204" pitchFamily="50" charset="-128"/>
            </a:rPr>
            <a:t>人件費に関しては、会計年度任用職員制度による物件費から人件費への移行に起因する。</a:t>
          </a:r>
        </a:p>
        <a:p>
          <a:r>
            <a:rPr kumimoji="1" lang="ja-JP" altLang="en-US" sz="1300">
              <a:latin typeface="ＭＳ Ｐゴシック" panose="020B0600070205080204" pitchFamily="50" charset="-128"/>
              <a:ea typeface="ＭＳ Ｐゴシック" panose="020B0600070205080204" pitchFamily="50" charset="-128"/>
            </a:rPr>
            <a:t>また、減少した主なものとしては、投資及び出資金（</a:t>
          </a:r>
          <a:r>
            <a:rPr kumimoji="1" lang="en-US" altLang="ja-JP" sz="1300">
              <a:latin typeface="ＭＳ Ｐゴシック" panose="020B0600070205080204" pitchFamily="50" charset="-128"/>
              <a:ea typeface="ＭＳ Ｐゴシック" panose="020B0600070205080204" pitchFamily="50" charset="-128"/>
            </a:rPr>
            <a:t>1,601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減）がある。</a:t>
          </a:r>
        </a:p>
        <a:p>
          <a:r>
            <a:rPr kumimoji="1" lang="ja-JP" altLang="en-US" sz="1300">
              <a:latin typeface="ＭＳ Ｐゴシック" panose="020B0600070205080204" pitchFamily="50" charset="-128"/>
              <a:ea typeface="ＭＳ Ｐゴシック" panose="020B0600070205080204" pitchFamily="50" charset="-128"/>
            </a:rPr>
            <a:t>ライフライン機能強化事業Ｈ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年度出資金（繰越）の皆減に起因する。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
40,630
107.01
18,425,452
17,645,280
453,367
9,167,586
10,533,501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49403</xdr:rowOff>
    </xdr:from>
    <xdr:to>
      <xdr:col>24</xdr:col>
      <xdr:colOff>63500</xdr:colOff>
      <xdr:row>35</xdr:row>
      <xdr:rowOff>60833</xdr:rowOff>
    </xdr:to>
    <xdr:cxnSp macro="">
      <xdr:nvCxnSpPr>
        <xdr:cNvPr id="61" name="直線コネクタ 60"/>
        <xdr:cNvCxnSpPr/>
      </xdr:nvCxnSpPr>
      <xdr:spPr>
        <a:xfrm>
          <a:off x="3797300" y="605015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49403</xdr:rowOff>
    </xdr:from>
    <xdr:to>
      <xdr:col>19</xdr:col>
      <xdr:colOff>177800</xdr:colOff>
      <xdr:row>35</xdr:row>
      <xdr:rowOff>90170</xdr:rowOff>
    </xdr:to>
    <xdr:cxnSp macro="">
      <xdr:nvCxnSpPr>
        <xdr:cNvPr id="64" name="直線コネクタ 63"/>
        <xdr:cNvCxnSpPr/>
      </xdr:nvCxnSpPr>
      <xdr:spPr>
        <a:xfrm flipV="1">
          <a:off x="2908300" y="6050153"/>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49022</xdr:rowOff>
    </xdr:from>
    <xdr:to>
      <xdr:col>15</xdr:col>
      <xdr:colOff>50800</xdr:colOff>
      <xdr:row>35</xdr:row>
      <xdr:rowOff>90170</xdr:rowOff>
    </xdr:to>
    <xdr:cxnSp macro="">
      <xdr:nvCxnSpPr>
        <xdr:cNvPr id="67" name="直線コネクタ 66"/>
        <xdr:cNvCxnSpPr/>
      </xdr:nvCxnSpPr>
      <xdr:spPr>
        <a:xfrm>
          <a:off x="2019300" y="6049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49022</xdr:rowOff>
    </xdr:from>
    <xdr:to>
      <xdr:col>10</xdr:col>
      <xdr:colOff>114300</xdr:colOff>
      <xdr:row>35</xdr:row>
      <xdr:rowOff>125984</xdr:rowOff>
    </xdr:to>
    <xdr:cxnSp macro="">
      <xdr:nvCxnSpPr>
        <xdr:cNvPr id="70" name="直線コネクタ 69"/>
        <xdr:cNvCxnSpPr/>
      </xdr:nvCxnSpPr>
      <xdr:spPr>
        <a:xfrm flipV="1">
          <a:off x="1130300" y="6049772"/>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10033</xdr:rowOff>
    </xdr:from>
    <xdr:to>
      <xdr:col>24</xdr:col>
      <xdr:colOff>114300</xdr:colOff>
      <xdr:row>35</xdr:row>
      <xdr:rowOff>111633</xdr:rowOff>
    </xdr:to>
    <xdr:sp macro="" textlink="">
      <xdr:nvSpPr>
        <xdr:cNvPr id="80" name="楕円 79"/>
        <xdr:cNvSpPr/>
      </xdr:nvSpPr>
      <xdr:spPr>
        <a:xfrm>
          <a:off x="45847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159910</xdr:rowOff>
    </xdr:from>
    <xdr:ext cx="469744" cy="259045"/>
    <xdr:sp macro="" textlink="">
      <xdr:nvSpPr>
        <xdr:cNvPr id="81" name="議会費該当値テキスト"/>
        <xdr:cNvSpPr txBox="1"/>
      </xdr:nvSpPr>
      <xdr:spPr>
        <a:xfrm>
          <a:off x="4686300" y="598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170053</xdr:rowOff>
    </xdr:from>
    <xdr:to>
      <xdr:col>20</xdr:col>
      <xdr:colOff>38100</xdr:colOff>
      <xdr:row>35</xdr:row>
      <xdr:rowOff>100203</xdr:rowOff>
    </xdr:to>
    <xdr:sp macro="" textlink="">
      <xdr:nvSpPr>
        <xdr:cNvPr id="82" name="楕円 81"/>
        <xdr:cNvSpPr/>
      </xdr:nvSpPr>
      <xdr:spPr>
        <a:xfrm>
          <a:off x="37465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91330</xdr:rowOff>
    </xdr:from>
    <xdr:ext cx="469744" cy="259045"/>
    <xdr:sp macro="" textlink="">
      <xdr:nvSpPr>
        <xdr:cNvPr id="83" name="テキスト ボックス 82"/>
        <xdr:cNvSpPr txBox="1"/>
      </xdr:nvSpPr>
      <xdr:spPr>
        <a:xfrm>
          <a:off x="3562428" y="609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39370</xdr:rowOff>
    </xdr:from>
    <xdr:to>
      <xdr:col>15</xdr:col>
      <xdr:colOff>101600</xdr:colOff>
      <xdr:row>35</xdr:row>
      <xdr:rowOff>140970</xdr:rowOff>
    </xdr:to>
    <xdr:sp macro="" textlink="">
      <xdr:nvSpPr>
        <xdr:cNvPr id="84" name="楕円 83"/>
        <xdr:cNvSpPr/>
      </xdr:nvSpPr>
      <xdr:spPr>
        <a:xfrm>
          <a:off x="2857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132097</xdr:rowOff>
    </xdr:from>
    <xdr:ext cx="469744" cy="259045"/>
    <xdr:sp macro="" textlink="">
      <xdr:nvSpPr>
        <xdr:cNvPr id="85" name="テキスト ボックス 84"/>
        <xdr:cNvSpPr txBox="1"/>
      </xdr:nvSpPr>
      <xdr:spPr>
        <a:xfrm>
          <a:off x="2673428"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169672</xdr:rowOff>
    </xdr:from>
    <xdr:to>
      <xdr:col>10</xdr:col>
      <xdr:colOff>165100</xdr:colOff>
      <xdr:row>35</xdr:row>
      <xdr:rowOff>99822</xdr:rowOff>
    </xdr:to>
    <xdr:sp macro="" textlink="">
      <xdr:nvSpPr>
        <xdr:cNvPr id="86" name="楕円 85"/>
        <xdr:cNvSpPr/>
      </xdr:nvSpPr>
      <xdr:spPr>
        <a:xfrm>
          <a:off x="1968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90949</xdr:rowOff>
    </xdr:from>
    <xdr:ext cx="469744" cy="259045"/>
    <xdr:sp macro="" textlink="">
      <xdr:nvSpPr>
        <xdr:cNvPr id="87" name="テキスト ボックス 86"/>
        <xdr:cNvSpPr txBox="1"/>
      </xdr:nvSpPr>
      <xdr:spPr>
        <a:xfrm>
          <a:off x="1784428" y="609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75184</xdr:rowOff>
    </xdr:from>
    <xdr:to>
      <xdr:col>6</xdr:col>
      <xdr:colOff>38100</xdr:colOff>
      <xdr:row>36</xdr:row>
      <xdr:rowOff>5334</xdr:rowOff>
    </xdr:to>
    <xdr:sp macro="" textlink="">
      <xdr:nvSpPr>
        <xdr:cNvPr id="88" name="楕円 87"/>
        <xdr:cNvSpPr/>
      </xdr:nvSpPr>
      <xdr:spPr>
        <a:xfrm>
          <a:off x="1079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167911</xdr:rowOff>
    </xdr:from>
    <xdr:ext cx="469744" cy="259045"/>
    <xdr:sp macro="" textlink="">
      <xdr:nvSpPr>
        <xdr:cNvPr id="89" name="テキスト ボックス 88"/>
        <xdr:cNvSpPr txBox="1"/>
      </xdr:nvSpPr>
      <xdr:spPr>
        <a:xfrm>
          <a:off x="895428" y="616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167419</xdr:rowOff>
    </xdr:from>
    <xdr:to>
      <xdr:col>24</xdr:col>
      <xdr:colOff>63500</xdr:colOff>
      <xdr:row>58</xdr:row>
      <xdr:rowOff>152122</xdr:rowOff>
    </xdr:to>
    <xdr:cxnSp macro="">
      <xdr:nvCxnSpPr>
        <xdr:cNvPr id="120" name="直線コネクタ 119"/>
        <xdr:cNvCxnSpPr/>
      </xdr:nvCxnSpPr>
      <xdr:spPr>
        <a:xfrm flipV="1">
          <a:off x="3797300" y="9768619"/>
          <a:ext cx="838200" cy="3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121689</xdr:rowOff>
    </xdr:from>
    <xdr:to>
      <xdr:col>19</xdr:col>
      <xdr:colOff>177800</xdr:colOff>
      <xdr:row>58</xdr:row>
      <xdr:rowOff>152122</xdr:rowOff>
    </xdr:to>
    <xdr:cxnSp macro="">
      <xdr:nvCxnSpPr>
        <xdr:cNvPr id="123" name="直線コネクタ 122"/>
        <xdr:cNvCxnSpPr/>
      </xdr:nvCxnSpPr>
      <xdr:spPr>
        <a:xfrm>
          <a:off x="2908300" y="10065789"/>
          <a:ext cx="889000" cy="3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121689</xdr:rowOff>
    </xdr:from>
    <xdr:to>
      <xdr:col>15</xdr:col>
      <xdr:colOff>50800</xdr:colOff>
      <xdr:row>58</xdr:row>
      <xdr:rowOff>148746</xdr:rowOff>
    </xdr:to>
    <xdr:cxnSp macro="">
      <xdr:nvCxnSpPr>
        <xdr:cNvPr id="126" name="直線コネクタ 125"/>
        <xdr:cNvCxnSpPr/>
      </xdr:nvCxnSpPr>
      <xdr:spPr>
        <a:xfrm flipV="1">
          <a:off x="2019300" y="10065789"/>
          <a:ext cx="8890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139762</xdr:rowOff>
    </xdr:from>
    <xdr:to>
      <xdr:col>10</xdr:col>
      <xdr:colOff>114300</xdr:colOff>
      <xdr:row>58</xdr:row>
      <xdr:rowOff>148746</xdr:rowOff>
    </xdr:to>
    <xdr:cxnSp macro="">
      <xdr:nvCxnSpPr>
        <xdr:cNvPr id="129" name="直線コネクタ 128"/>
        <xdr:cNvCxnSpPr/>
      </xdr:nvCxnSpPr>
      <xdr:spPr>
        <a:xfrm>
          <a:off x="1130300" y="10083862"/>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116619</xdr:rowOff>
    </xdr:from>
    <xdr:to>
      <xdr:col>24</xdr:col>
      <xdr:colOff>114300</xdr:colOff>
      <xdr:row>57</xdr:row>
      <xdr:rowOff>46769</xdr:rowOff>
    </xdr:to>
    <xdr:sp macro="" textlink="">
      <xdr:nvSpPr>
        <xdr:cNvPr id="139" name="楕円 138"/>
        <xdr:cNvSpPr/>
      </xdr:nvSpPr>
      <xdr:spPr>
        <a:xfrm>
          <a:off x="4584700" y="971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31546</xdr:rowOff>
    </xdr:from>
    <xdr:ext cx="599010" cy="259045"/>
    <xdr:sp macro="" textlink="">
      <xdr:nvSpPr>
        <xdr:cNvPr id="140" name="総務費該当値テキスト"/>
        <xdr:cNvSpPr txBox="1"/>
      </xdr:nvSpPr>
      <xdr:spPr>
        <a:xfrm>
          <a:off x="4686300" y="963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101322</xdr:rowOff>
    </xdr:from>
    <xdr:to>
      <xdr:col>20</xdr:col>
      <xdr:colOff>38100</xdr:colOff>
      <xdr:row>59</xdr:row>
      <xdr:rowOff>31472</xdr:rowOff>
    </xdr:to>
    <xdr:sp macro="" textlink="">
      <xdr:nvSpPr>
        <xdr:cNvPr id="141" name="楕円 140"/>
        <xdr:cNvSpPr/>
      </xdr:nvSpPr>
      <xdr:spPr>
        <a:xfrm>
          <a:off x="3746500" y="1004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22599</xdr:rowOff>
    </xdr:from>
    <xdr:ext cx="534377" cy="259045"/>
    <xdr:sp macro="" textlink="">
      <xdr:nvSpPr>
        <xdr:cNvPr id="142" name="テキスト ボックス 141"/>
        <xdr:cNvSpPr txBox="1"/>
      </xdr:nvSpPr>
      <xdr:spPr>
        <a:xfrm>
          <a:off x="3530111" y="1013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70889</xdr:rowOff>
    </xdr:from>
    <xdr:to>
      <xdr:col>15</xdr:col>
      <xdr:colOff>101600</xdr:colOff>
      <xdr:row>59</xdr:row>
      <xdr:rowOff>1039</xdr:rowOff>
    </xdr:to>
    <xdr:sp macro="" textlink="">
      <xdr:nvSpPr>
        <xdr:cNvPr id="143" name="楕円 142"/>
        <xdr:cNvSpPr/>
      </xdr:nvSpPr>
      <xdr:spPr>
        <a:xfrm>
          <a:off x="2857500" y="100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163616</xdr:rowOff>
    </xdr:from>
    <xdr:ext cx="534377" cy="259045"/>
    <xdr:sp macro="" textlink="">
      <xdr:nvSpPr>
        <xdr:cNvPr id="144" name="テキスト ボックス 143"/>
        <xdr:cNvSpPr txBox="1"/>
      </xdr:nvSpPr>
      <xdr:spPr>
        <a:xfrm>
          <a:off x="2641111" y="1010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97946</xdr:rowOff>
    </xdr:from>
    <xdr:to>
      <xdr:col>10</xdr:col>
      <xdr:colOff>165100</xdr:colOff>
      <xdr:row>59</xdr:row>
      <xdr:rowOff>28096</xdr:rowOff>
    </xdr:to>
    <xdr:sp macro="" textlink="">
      <xdr:nvSpPr>
        <xdr:cNvPr id="145" name="楕円 144"/>
        <xdr:cNvSpPr/>
      </xdr:nvSpPr>
      <xdr:spPr>
        <a:xfrm>
          <a:off x="1968500" y="100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19223</xdr:rowOff>
    </xdr:from>
    <xdr:ext cx="534377" cy="259045"/>
    <xdr:sp macro="" textlink="">
      <xdr:nvSpPr>
        <xdr:cNvPr id="146" name="テキスト ボックス 145"/>
        <xdr:cNvSpPr txBox="1"/>
      </xdr:nvSpPr>
      <xdr:spPr>
        <a:xfrm>
          <a:off x="1752111" y="101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88962</xdr:rowOff>
    </xdr:from>
    <xdr:to>
      <xdr:col>6</xdr:col>
      <xdr:colOff>38100</xdr:colOff>
      <xdr:row>59</xdr:row>
      <xdr:rowOff>19112</xdr:rowOff>
    </xdr:to>
    <xdr:sp macro="" textlink="">
      <xdr:nvSpPr>
        <xdr:cNvPr id="147" name="楕円 146"/>
        <xdr:cNvSpPr/>
      </xdr:nvSpPr>
      <xdr:spPr>
        <a:xfrm>
          <a:off x="1079500" y="1003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10239</xdr:rowOff>
    </xdr:from>
    <xdr:ext cx="534377" cy="259045"/>
    <xdr:sp macro="" textlink="">
      <xdr:nvSpPr>
        <xdr:cNvPr id="148" name="テキスト ボックス 147"/>
        <xdr:cNvSpPr txBox="1"/>
      </xdr:nvSpPr>
      <xdr:spPr>
        <a:xfrm>
          <a:off x="863111" y="101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122593</xdr:rowOff>
    </xdr:from>
    <xdr:to>
      <xdr:col>24</xdr:col>
      <xdr:colOff>62865</xdr:colOff>
      <xdr:row>78</xdr:row>
      <xdr:rowOff>11836</xdr:rowOff>
    </xdr:to>
    <xdr:cxnSp macro="">
      <xdr:nvCxnSpPr>
        <xdr:cNvPr id="173" name="直線コネクタ 172"/>
        <xdr:cNvCxnSpPr/>
      </xdr:nvCxnSpPr>
      <xdr:spPr>
        <a:xfrm flipV="1">
          <a:off x="4633595" y="12124093"/>
          <a:ext cx="1270" cy="1260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15663</xdr:rowOff>
    </xdr:from>
    <xdr:ext cx="599010" cy="259045"/>
    <xdr:sp macro="" textlink="">
      <xdr:nvSpPr>
        <xdr:cNvPr id="174" name="民生費最小値テキスト"/>
        <xdr:cNvSpPr txBox="1"/>
      </xdr:nvSpPr>
      <xdr:spPr>
        <a:xfrm>
          <a:off x="4686300" y="1338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11836</xdr:rowOff>
    </xdr:from>
    <xdr:to>
      <xdr:col>24</xdr:col>
      <xdr:colOff>152400</xdr:colOff>
      <xdr:row>78</xdr:row>
      <xdr:rowOff>11836</xdr:rowOff>
    </xdr:to>
    <xdr:cxnSp macro="">
      <xdr:nvCxnSpPr>
        <xdr:cNvPr id="175" name="直線コネクタ 174"/>
        <xdr:cNvCxnSpPr/>
      </xdr:nvCxnSpPr>
      <xdr:spPr>
        <a:xfrm>
          <a:off x="4546600" y="133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69270</xdr:rowOff>
    </xdr:from>
    <xdr:ext cx="599010" cy="259045"/>
    <xdr:sp macro="" textlink="">
      <xdr:nvSpPr>
        <xdr:cNvPr id="176" name="民生費最大値テキスト"/>
        <xdr:cNvSpPr txBox="1"/>
      </xdr:nvSpPr>
      <xdr:spPr>
        <a:xfrm>
          <a:off x="4686300" y="1189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122593</xdr:rowOff>
    </xdr:from>
    <xdr:to>
      <xdr:col>24</xdr:col>
      <xdr:colOff>152400</xdr:colOff>
      <xdr:row>70</xdr:row>
      <xdr:rowOff>122593</xdr:rowOff>
    </xdr:to>
    <xdr:cxnSp macro="">
      <xdr:nvCxnSpPr>
        <xdr:cNvPr id="177" name="直線コネクタ 176"/>
        <xdr:cNvCxnSpPr/>
      </xdr:nvCxnSpPr>
      <xdr:spPr>
        <a:xfrm>
          <a:off x="4546600" y="12124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106147</xdr:rowOff>
    </xdr:from>
    <xdr:to>
      <xdr:col>24</xdr:col>
      <xdr:colOff>63500</xdr:colOff>
      <xdr:row>77</xdr:row>
      <xdr:rowOff>139509</xdr:rowOff>
    </xdr:to>
    <xdr:cxnSp macro="">
      <xdr:nvCxnSpPr>
        <xdr:cNvPr id="178" name="直線コネクタ 177"/>
        <xdr:cNvCxnSpPr/>
      </xdr:nvCxnSpPr>
      <xdr:spPr>
        <a:xfrm flipV="1">
          <a:off x="3797300" y="13136347"/>
          <a:ext cx="838200" cy="20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154627</xdr:rowOff>
    </xdr:from>
    <xdr:ext cx="599010" cy="259045"/>
    <xdr:sp macro="" textlink="">
      <xdr:nvSpPr>
        <xdr:cNvPr id="179" name="民生費平均値テキスト"/>
        <xdr:cNvSpPr txBox="1"/>
      </xdr:nvSpPr>
      <xdr:spPr>
        <a:xfrm>
          <a:off x="4686300" y="1284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131750</xdr:rowOff>
    </xdr:from>
    <xdr:to>
      <xdr:col>24</xdr:col>
      <xdr:colOff>114300</xdr:colOff>
      <xdr:row>76</xdr:row>
      <xdr:rowOff>61900</xdr:rowOff>
    </xdr:to>
    <xdr:sp macro="" textlink="">
      <xdr:nvSpPr>
        <xdr:cNvPr id="180" name="フローチャート: 判断 179"/>
        <xdr:cNvSpPr/>
      </xdr:nvSpPr>
      <xdr:spPr>
        <a:xfrm>
          <a:off x="4584700" y="1299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139509</xdr:rowOff>
    </xdr:from>
    <xdr:to>
      <xdr:col>19</xdr:col>
      <xdr:colOff>177800</xdr:colOff>
      <xdr:row>78</xdr:row>
      <xdr:rowOff>60261</xdr:rowOff>
    </xdr:to>
    <xdr:cxnSp macro="">
      <xdr:nvCxnSpPr>
        <xdr:cNvPr id="181" name="直線コネクタ 180"/>
        <xdr:cNvCxnSpPr/>
      </xdr:nvCxnSpPr>
      <xdr:spPr>
        <a:xfrm flipV="1">
          <a:off x="2908300" y="13341159"/>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2133</xdr:rowOff>
    </xdr:from>
    <xdr:to>
      <xdr:col>20</xdr:col>
      <xdr:colOff>38100</xdr:colOff>
      <xdr:row>76</xdr:row>
      <xdr:rowOff>103733</xdr:rowOff>
    </xdr:to>
    <xdr:sp macro="" textlink="">
      <xdr:nvSpPr>
        <xdr:cNvPr id="182" name="フローチャート: 判断 181"/>
        <xdr:cNvSpPr/>
      </xdr:nvSpPr>
      <xdr:spPr>
        <a:xfrm>
          <a:off x="37465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120261</xdr:rowOff>
    </xdr:from>
    <xdr:ext cx="599010" cy="259045"/>
    <xdr:sp macro="" textlink="">
      <xdr:nvSpPr>
        <xdr:cNvPr id="183" name="テキスト ボックス 182"/>
        <xdr:cNvSpPr txBox="1"/>
      </xdr:nvSpPr>
      <xdr:spPr>
        <a:xfrm>
          <a:off x="3497795" y="1280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44819</xdr:rowOff>
    </xdr:from>
    <xdr:to>
      <xdr:col>15</xdr:col>
      <xdr:colOff>50800</xdr:colOff>
      <xdr:row>78</xdr:row>
      <xdr:rowOff>60261</xdr:rowOff>
    </xdr:to>
    <xdr:cxnSp macro="">
      <xdr:nvCxnSpPr>
        <xdr:cNvPr id="184" name="直線コネクタ 183"/>
        <xdr:cNvCxnSpPr/>
      </xdr:nvCxnSpPr>
      <xdr:spPr>
        <a:xfrm>
          <a:off x="2019300" y="13417919"/>
          <a:ext cx="889000" cy="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65506</xdr:rowOff>
    </xdr:from>
    <xdr:to>
      <xdr:col>15</xdr:col>
      <xdr:colOff>101600</xdr:colOff>
      <xdr:row>76</xdr:row>
      <xdr:rowOff>167106</xdr:rowOff>
    </xdr:to>
    <xdr:sp macro="" textlink="">
      <xdr:nvSpPr>
        <xdr:cNvPr id="185" name="フローチャート: 判断 184"/>
        <xdr:cNvSpPr/>
      </xdr:nvSpPr>
      <xdr:spPr>
        <a:xfrm>
          <a:off x="2857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12184</xdr:rowOff>
    </xdr:from>
    <xdr:ext cx="599010" cy="259045"/>
    <xdr:sp macro="" textlink="">
      <xdr:nvSpPr>
        <xdr:cNvPr id="186" name="テキスト ボックス 185"/>
        <xdr:cNvSpPr txBox="1"/>
      </xdr:nvSpPr>
      <xdr:spPr>
        <a:xfrm>
          <a:off x="2608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15520</xdr:rowOff>
    </xdr:from>
    <xdr:to>
      <xdr:col>10</xdr:col>
      <xdr:colOff>114300</xdr:colOff>
      <xdr:row>78</xdr:row>
      <xdr:rowOff>44819</xdr:rowOff>
    </xdr:to>
    <xdr:cxnSp macro="">
      <xdr:nvCxnSpPr>
        <xdr:cNvPr id="187" name="直線コネクタ 186"/>
        <xdr:cNvCxnSpPr/>
      </xdr:nvCxnSpPr>
      <xdr:spPr>
        <a:xfrm>
          <a:off x="1130300" y="13388620"/>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9334</xdr:rowOff>
    </xdr:from>
    <xdr:to>
      <xdr:col>10</xdr:col>
      <xdr:colOff>165100</xdr:colOff>
      <xdr:row>76</xdr:row>
      <xdr:rowOff>110934</xdr:rowOff>
    </xdr:to>
    <xdr:sp macro="" textlink="">
      <xdr:nvSpPr>
        <xdr:cNvPr id="188" name="フローチャート: 判断 187"/>
        <xdr:cNvSpPr/>
      </xdr:nvSpPr>
      <xdr:spPr>
        <a:xfrm>
          <a:off x="1968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127461</xdr:rowOff>
    </xdr:from>
    <xdr:ext cx="599010" cy="259045"/>
    <xdr:sp macro="" textlink="">
      <xdr:nvSpPr>
        <xdr:cNvPr id="189" name="テキスト ボックス 188"/>
        <xdr:cNvSpPr txBox="1"/>
      </xdr:nvSpPr>
      <xdr:spPr>
        <a:xfrm>
          <a:off x="1719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38164</xdr:rowOff>
    </xdr:from>
    <xdr:to>
      <xdr:col>6</xdr:col>
      <xdr:colOff>38100</xdr:colOff>
      <xdr:row>75</xdr:row>
      <xdr:rowOff>139764</xdr:rowOff>
    </xdr:to>
    <xdr:sp macro="" textlink="">
      <xdr:nvSpPr>
        <xdr:cNvPr id="190" name="フローチャート: 判断 189"/>
        <xdr:cNvSpPr/>
      </xdr:nvSpPr>
      <xdr:spPr>
        <a:xfrm>
          <a:off x="1079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156291</xdr:rowOff>
    </xdr:from>
    <xdr:ext cx="599010" cy="259045"/>
    <xdr:sp macro="" textlink="">
      <xdr:nvSpPr>
        <xdr:cNvPr id="191" name="テキスト ボックス 190"/>
        <xdr:cNvSpPr txBox="1"/>
      </xdr:nvSpPr>
      <xdr:spPr>
        <a:xfrm>
          <a:off x="830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55347</xdr:rowOff>
    </xdr:from>
    <xdr:to>
      <xdr:col>24</xdr:col>
      <xdr:colOff>114300</xdr:colOff>
      <xdr:row>76</xdr:row>
      <xdr:rowOff>156947</xdr:rowOff>
    </xdr:to>
    <xdr:sp macro="" textlink="">
      <xdr:nvSpPr>
        <xdr:cNvPr id="197" name="楕円 196"/>
        <xdr:cNvSpPr/>
      </xdr:nvSpPr>
      <xdr:spPr>
        <a:xfrm>
          <a:off x="4584700" y="130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33774</xdr:rowOff>
    </xdr:from>
    <xdr:ext cx="599010" cy="259045"/>
    <xdr:sp macro="" textlink="">
      <xdr:nvSpPr>
        <xdr:cNvPr id="198" name="民生費該当値テキスト"/>
        <xdr:cNvSpPr txBox="1"/>
      </xdr:nvSpPr>
      <xdr:spPr>
        <a:xfrm>
          <a:off x="4686300" y="1306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88709</xdr:rowOff>
    </xdr:from>
    <xdr:to>
      <xdr:col>20</xdr:col>
      <xdr:colOff>38100</xdr:colOff>
      <xdr:row>78</xdr:row>
      <xdr:rowOff>18859</xdr:rowOff>
    </xdr:to>
    <xdr:sp macro="" textlink="">
      <xdr:nvSpPr>
        <xdr:cNvPr id="199" name="楕円 198"/>
        <xdr:cNvSpPr/>
      </xdr:nvSpPr>
      <xdr:spPr>
        <a:xfrm>
          <a:off x="3746500" y="132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9986</xdr:rowOff>
    </xdr:from>
    <xdr:ext cx="599010" cy="259045"/>
    <xdr:sp macro="" textlink="">
      <xdr:nvSpPr>
        <xdr:cNvPr id="200" name="テキスト ボックス 199"/>
        <xdr:cNvSpPr txBox="1"/>
      </xdr:nvSpPr>
      <xdr:spPr>
        <a:xfrm>
          <a:off x="3497795" y="1338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9461</xdr:rowOff>
    </xdr:from>
    <xdr:to>
      <xdr:col>15</xdr:col>
      <xdr:colOff>101600</xdr:colOff>
      <xdr:row>78</xdr:row>
      <xdr:rowOff>111061</xdr:rowOff>
    </xdr:to>
    <xdr:sp macro="" textlink="">
      <xdr:nvSpPr>
        <xdr:cNvPr id="201" name="楕円 200"/>
        <xdr:cNvSpPr/>
      </xdr:nvSpPr>
      <xdr:spPr>
        <a:xfrm>
          <a:off x="2857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102188</xdr:rowOff>
    </xdr:from>
    <xdr:ext cx="599010" cy="259045"/>
    <xdr:sp macro="" textlink="">
      <xdr:nvSpPr>
        <xdr:cNvPr id="202" name="テキスト ボックス 201"/>
        <xdr:cNvSpPr txBox="1"/>
      </xdr:nvSpPr>
      <xdr:spPr>
        <a:xfrm>
          <a:off x="2608795" y="1347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165469</xdr:rowOff>
    </xdr:from>
    <xdr:to>
      <xdr:col>10</xdr:col>
      <xdr:colOff>165100</xdr:colOff>
      <xdr:row>78</xdr:row>
      <xdr:rowOff>95619</xdr:rowOff>
    </xdr:to>
    <xdr:sp macro="" textlink="">
      <xdr:nvSpPr>
        <xdr:cNvPr id="203" name="楕円 202"/>
        <xdr:cNvSpPr/>
      </xdr:nvSpPr>
      <xdr:spPr>
        <a:xfrm>
          <a:off x="1968500" y="133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86746</xdr:rowOff>
    </xdr:from>
    <xdr:ext cx="599010" cy="259045"/>
    <xdr:sp macro="" textlink="">
      <xdr:nvSpPr>
        <xdr:cNvPr id="204" name="テキスト ボックス 203"/>
        <xdr:cNvSpPr txBox="1"/>
      </xdr:nvSpPr>
      <xdr:spPr>
        <a:xfrm>
          <a:off x="1719795" y="1345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136170</xdr:rowOff>
    </xdr:from>
    <xdr:to>
      <xdr:col>6</xdr:col>
      <xdr:colOff>38100</xdr:colOff>
      <xdr:row>78</xdr:row>
      <xdr:rowOff>66320</xdr:rowOff>
    </xdr:to>
    <xdr:sp macro="" textlink="">
      <xdr:nvSpPr>
        <xdr:cNvPr id="205" name="楕円 204"/>
        <xdr:cNvSpPr/>
      </xdr:nvSpPr>
      <xdr:spPr>
        <a:xfrm>
          <a:off x="1079500" y="133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57447</xdr:rowOff>
    </xdr:from>
    <xdr:ext cx="599010" cy="259045"/>
    <xdr:sp macro="" textlink="">
      <xdr:nvSpPr>
        <xdr:cNvPr id="206" name="テキスト ボックス 205"/>
        <xdr:cNvSpPr txBox="1"/>
      </xdr:nvSpPr>
      <xdr:spPr>
        <a:xfrm>
          <a:off x="830795" y="1343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1" name="直線コネクタ 230"/>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2"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3" name="直線コネクタ 232"/>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4"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5" name="直線コネクタ 234"/>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130614</xdr:rowOff>
    </xdr:from>
    <xdr:to>
      <xdr:col>24</xdr:col>
      <xdr:colOff>63500</xdr:colOff>
      <xdr:row>98</xdr:row>
      <xdr:rowOff>55366</xdr:rowOff>
    </xdr:to>
    <xdr:cxnSp macro="">
      <xdr:nvCxnSpPr>
        <xdr:cNvPr id="236" name="直線コネクタ 235"/>
        <xdr:cNvCxnSpPr/>
      </xdr:nvCxnSpPr>
      <xdr:spPr>
        <a:xfrm flipV="1">
          <a:off x="3797300" y="16761264"/>
          <a:ext cx="838200" cy="9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7" name="衛生費平均値テキスト"/>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38" name="フローチャート: 判断 237"/>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55366</xdr:rowOff>
    </xdr:from>
    <xdr:to>
      <xdr:col>19</xdr:col>
      <xdr:colOff>177800</xdr:colOff>
      <xdr:row>98</xdr:row>
      <xdr:rowOff>106287</xdr:rowOff>
    </xdr:to>
    <xdr:cxnSp macro="">
      <xdr:nvCxnSpPr>
        <xdr:cNvPr id="239" name="直線コネクタ 238"/>
        <xdr:cNvCxnSpPr/>
      </xdr:nvCxnSpPr>
      <xdr:spPr>
        <a:xfrm flipV="1">
          <a:off x="2908300" y="16857466"/>
          <a:ext cx="889000" cy="5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0" name="フローチャート: 判断 239"/>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1" name="テキスト ボックス 240"/>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107086</xdr:rowOff>
    </xdr:from>
    <xdr:to>
      <xdr:col>15</xdr:col>
      <xdr:colOff>50800</xdr:colOff>
      <xdr:row>98</xdr:row>
      <xdr:rowOff>106287</xdr:rowOff>
    </xdr:to>
    <xdr:cxnSp macro="">
      <xdr:nvCxnSpPr>
        <xdr:cNvPr id="242" name="直線コネクタ 241"/>
        <xdr:cNvCxnSpPr/>
      </xdr:nvCxnSpPr>
      <xdr:spPr>
        <a:xfrm>
          <a:off x="2019300" y="16566286"/>
          <a:ext cx="889000" cy="3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3" name="フローチャート: 判断 242"/>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4" name="テキスト ボックス 243"/>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108629</xdr:rowOff>
    </xdr:from>
    <xdr:to>
      <xdr:col>10</xdr:col>
      <xdr:colOff>114300</xdr:colOff>
      <xdr:row>96</xdr:row>
      <xdr:rowOff>107086</xdr:rowOff>
    </xdr:to>
    <xdr:cxnSp macro="">
      <xdr:nvCxnSpPr>
        <xdr:cNvPr id="245" name="直線コネクタ 244"/>
        <xdr:cNvCxnSpPr/>
      </xdr:nvCxnSpPr>
      <xdr:spPr>
        <a:xfrm>
          <a:off x="1130300" y="16396379"/>
          <a:ext cx="889000" cy="16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6" name="フローチャート: 判断 245"/>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129888</xdr:rowOff>
    </xdr:from>
    <xdr:ext cx="534377" cy="259045"/>
    <xdr:sp macro="" textlink="">
      <xdr:nvSpPr>
        <xdr:cNvPr id="247" name="テキスト ボックス 246"/>
        <xdr:cNvSpPr txBox="1"/>
      </xdr:nvSpPr>
      <xdr:spPr>
        <a:xfrm>
          <a:off x="1752111" y="167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48" name="フローチャート: 判断 247"/>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125696</xdr:rowOff>
    </xdr:from>
    <xdr:ext cx="534377" cy="259045"/>
    <xdr:sp macro="" textlink="">
      <xdr:nvSpPr>
        <xdr:cNvPr id="249" name="テキスト ボックス 248"/>
        <xdr:cNvSpPr txBox="1"/>
      </xdr:nvSpPr>
      <xdr:spPr>
        <a:xfrm>
          <a:off x="863111" y="167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79814</xdr:rowOff>
    </xdr:from>
    <xdr:to>
      <xdr:col>24</xdr:col>
      <xdr:colOff>114300</xdr:colOff>
      <xdr:row>98</xdr:row>
      <xdr:rowOff>9964</xdr:rowOff>
    </xdr:to>
    <xdr:sp macro="" textlink="">
      <xdr:nvSpPr>
        <xdr:cNvPr id="255" name="楕円 254"/>
        <xdr:cNvSpPr/>
      </xdr:nvSpPr>
      <xdr:spPr>
        <a:xfrm>
          <a:off x="4584700" y="1671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58241</xdr:rowOff>
    </xdr:from>
    <xdr:ext cx="534377" cy="259045"/>
    <xdr:sp macro="" textlink="">
      <xdr:nvSpPr>
        <xdr:cNvPr id="256" name="衛生費該当値テキスト"/>
        <xdr:cNvSpPr txBox="1"/>
      </xdr:nvSpPr>
      <xdr:spPr>
        <a:xfrm>
          <a:off x="4686300" y="1668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4566</xdr:rowOff>
    </xdr:from>
    <xdr:to>
      <xdr:col>20</xdr:col>
      <xdr:colOff>38100</xdr:colOff>
      <xdr:row>98</xdr:row>
      <xdr:rowOff>106166</xdr:rowOff>
    </xdr:to>
    <xdr:sp macro="" textlink="">
      <xdr:nvSpPr>
        <xdr:cNvPr id="257" name="楕円 256"/>
        <xdr:cNvSpPr/>
      </xdr:nvSpPr>
      <xdr:spPr>
        <a:xfrm>
          <a:off x="3746500" y="168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97293</xdr:rowOff>
    </xdr:from>
    <xdr:ext cx="534377" cy="259045"/>
    <xdr:sp macro="" textlink="">
      <xdr:nvSpPr>
        <xdr:cNvPr id="258" name="テキスト ボックス 257"/>
        <xdr:cNvSpPr txBox="1"/>
      </xdr:nvSpPr>
      <xdr:spPr>
        <a:xfrm>
          <a:off x="3530111" y="168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55487</xdr:rowOff>
    </xdr:from>
    <xdr:to>
      <xdr:col>15</xdr:col>
      <xdr:colOff>101600</xdr:colOff>
      <xdr:row>98</xdr:row>
      <xdr:rowOff>157087</xdr:rowOff>
    </xdr:to>
    <xdr:sp macro="" textlink="">
      <xdr:nvSpPr>
        <xdr:cNvPr id="259" name="楕円 258"/>
        <xdr:cNvSpPr/>
      </xdr:nvSpPr>
      <xdr:spPr>
        <a:xfrm>
          <a:off x="2857500" y="168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148214</xdr:rowOff>
    </xdr:from>
    <xdr:ext cx="534377" cy="259045"/>
    <xdr:sp macro="" textlink="">
      <xdr:nvSpPr>
        <xdr:cNvPr id="260" name="テキスト ボックス 259"/>
        <xdr:cNvSpPr txBox="1"/>
      </xdr:nvSpPr>
      <xdr:spPr>
        <a:xfrm>
          <a:off x="2641111" y="169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56286</xdr:rowOff>
    </xdr:from>
    <xdr:to>
      <xdr:col>10</xdr:col>
      <xdr:colOff>165100</xdr:colOff>
      <xdr:row>96</xdr:row>
      <xdr:rowOff>157886</xdr:rowOff>
    </xdr:to>
    <xdr:sp macro="" textlink="">
      <xdr:nvSpPr>
        <xdr:cNvPr id="261" name="楕円 260"/>
        <xdr:cNvSpPr/>
      </xdr:nvSpPr>
      <xdr:spPr>
        <a:xfrm>
          <a:off x="1968500" y="1651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2963</xdr:rowOff>
    </xdr:from>
    <xdr:ext cx="534377" cy="259045"/>
    <xdr:sp macro="" textlink="">
      <xdr:nvSpPr>
        <xdr:cNvPr id="262" name="テキスト ボックス 261"/>
        <xdr:cNvSpPr txBox="1"/>
      </xdr:nvSpPr>
      <xdr:spPr>
        <a:xfrm>
          <a:off x="1752111" y="162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57829</xdr:rowOff>
    </xdr:from>
    <xdr:to>
      <xdr:col>6</xdr:col>
      <xdr:colOff>38100</xdr:colOff>
      <xdr:row>95</xdr:row>
      <xdr:rowOff>159429</xdr:rowOff>
    </xdr:to>
    <xdr:sp macro="" textlink="">
      <xdr:nvSpPr>
        <xdr:cNvPr id="263" name="楕円 262"/>
        <xdr:cNvSpPr/>
      </xdr:nvSpPr>
      <xdr:spPr>
        <a:xfrm>
          <a:off x="1079500" y="163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4506</xdr:rowOff>
    </xdr:from>
    <xdr:ext cx="534377" cy="259045"/>
    <xdr:sp macro="" textlink="">
      <xdr:nvSpPr>
        <xdr:cNvPr id="264" name="テキスト ボックス 263"/>
        <xdr:cNvSpPr txBox="1"/>
      </xdr:nvSpPr>
      <xdr:spPr>
        <a:xfrm>
          <a:off x="863111" y="16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88" name="直線コネクタ 287"/>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1"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2" name="直線コネクタ 291"/>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4"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5" name="フローチャート: 判断 294"/>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7" name="フローチャート: 判断 296"/>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298" name="テキスト ボックス 297"/>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0" name="フローチャート: 判断 299"/>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1" name="テキスト ボックス 300"/>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3" name="フローチャート: 判断 302"/>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4" name="テキスト ボックス 303"/>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5" name="フローチャート: 判断 304"/>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6" name="テキスト ボックス 305"/>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3" name="直線コネクタ 342"/>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4"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5" name="直線コネクタ 344"/>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6"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7" name="直線コネクタ 346"/>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70594</xdr:rowOff>
    </xdr:from>
    <xdr:to>
      <xdr:col>55</xdr:col>
      <xdr:colOff>0</xdr:colOff>
      <xdr:row>56</xdr:row>
      <xdr:rowOff>120703</xdr:rowOff>
    </xdr:to>
    <xdr:cxnSp macro="">
      <xdr:nvCxnSpPr>
        <xdr:cNvPr id="348" name="直線コネクタ 347"/>
        <xdr:cNvCxnSpPr/>
      </xdr:nvCxnSpPr>
      <xdr:spPr>
        <a:xfrm>
          <a:off x="9639300" y="9671794"/>
          <a:ext cx="838200" cy="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49" name="農林水産業費平均値テキスト"/>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0" name="フローチャート: 判断 349"/>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70594</xdr:rowOff>
    </xdr:from>
    <xdr:to>
      <xdr:col>50</xdr:col>
      <xdr:colOff>114300</xdr:colOff>
      <xdr:row>56</xdr:row>
      <xdr:rowOff>75281</xdr:rowOff>
    </xdr:to>
    <xdr:cxnSp macro="">
      <xdr:nvCxnSpPr>
        <xdr:cNvPr id="351" name="直線コネクタ 350"/>
        <xdr:cNvCxnSpPr/>
      </xdr:nvCxnSpPr>
      <xdr:spPr>
        <a:xfrm flipV="1">
          <a:off x="8750300" y="9671794"/>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2" name="フローチャート: 判断 351"/>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3" name="テキスト ボックス 352"/>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50843</xdr:rowOff>
    </xdr:from>
    <xdr:to>
      <xdr:col>45</xdr:col>
      <xdr:colOff>177800</xdr:colOff>
      <xdr:row>56</xdr:row>
      <xdr:rowOff>75281</xdr:rowOff>
    </xdr:to>
    <xdr:cxnSp macro="">
      <xdr:nvCxnSpPr>
        <xdr:cNvPr id="354" name="直線コネクタ 353"/>
        <xdr:cNvCxnSpPr/>
      </xdr:nvCxnSpPr>
      <xdr:spPr>
        <a:xfrm>
          <a:off x="7861300" y="9652043"/>
          <a:ext cx="8890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5" name="フローチャート: 判断 354"/>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6" name="テキスト ボックス 355"/>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50843</xdr:rowOff>
    </xdr:from>
    <xdr:to>
      <xdr:col>41</xdr:col>
      <xdr:colOff>50800</xdr:colOff>
      <xdr:row>57</xdr:row>
      <xdr:rowOff>24509</xdr:rowOff>
    </xdr:to>
    <xdr:cxnSp macro="">
      <xdr:nvCxnSpPr>
        <xdr:cNvPr id="357" name="直線コネクタ 356"/>
        <xdr:cNvCxnSpPr/>
      </xdr:nvCxnSpPr>
      <xdr:spPr>
        <a:xfrm flipV="1">
          <a:off x="6972300" y="9652043"/>
          <a:ext cx="889000" cy="14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58" name="フローチャート: 判断 357"/>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59" name="テキスト ボックス 358"/>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0" name="フローチャート: 判断 359"/>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1" name="テキスト ボックス 360"/>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69903</xdr:rowOff>
    </xdr:from>
    <xdr:to>
      <xdr:col>55</xdr:col>
      <xdr:colOff>50800</xdr:colOff>
      <xdr:row>57</xdr:row>
      <xdr:rowOff>53</xdr:rowOff>
    </xdr:to>
    <xdr:sp macro="" textlink="">
      <xdr:nvSpPr>
        <xdr:cNvPr id="367" name="楕円 366"/>
        <xdr:cNvSpPr/>
      </xdr:nvSpPr>
      <xdr:spPr>
        <a:xfrm>
          <a:off x="10426700" y="967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48330</xdr:rowOff>
    </xdr:from>
    <xdr:ext cx="534377" cy="259045"/>
    <xdr:sp macro="" textlink="">
      <xdr:nvSpPr>
        <xdr:cNvPr id="368" name="農林水産業費該当値テキスト"/>
        <xdr:cNvSpPr txBox="1"/>
      </xdr:nvSpPr>
      <xdr:spPr>
        <a:xfrm>
          <a:off x="10528300" y="964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19794</xdr:rowOff>
    </xdr:from>
    <xdr:to>
      <xdr:col>50</xdr:col>
      <xdr:colOff>165100</xdr:colOff>
      <xdr:row>56</xdr:row>
      <xdr:rowOff>121394</xdr:rowOff>
    </xdr:to>
    <xdr:sp macro="" textlink="">
      <xdr:nvSpPr>
        <xdr:cNvPr id="369" name="楕円 368"/>
        <xdr:cNvSpPr/>
      </xdr:nvSpPr>
      <xdr:spPr>
        <a:xfrm>
          <a:off x="9588500" y="96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112521</xdr:rowOff>
    </xdr:from>
    <xdr:ext cx="534377" cy="259045"/>
    <xdr:sp macro="" textlink="">
      <xdr:nvSpPr>
        <xdr:cNvPr id="370" name="テキスト ボックス 369"/>
        <xdr:cNvSpPr txBox="1"/>
      </xdr:nvSpPr>
      <xdr:spPr>
        <a:xfrm>
          <a:off x="9372111" y="971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24481</xdr:rowOff>
    </xdr:from>
    <xdr:to>
      <xdr:col>46</xdr:col>
      <xdr:colOff>38100</xdr:colOff>
      <xdr:row>56</xdr:row>
      <xdr:rowOff>126081</xdr:rowOff>
    </xdr:to>
    <xdr:sp macro="" textlink="">
      <xdr:nvSpPr>
        <xdr:cNvPr id="371" name="楕円 370"/>
        <xdr:cNvSpPr/>
      </xdr:nvSpPr>
      <xdr:spPr>
        <a:xfrm>
          <a:off x="8699500" y="962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117208</xdr:rowOff>
    </xdr:from>
    <xdr:ext cx="534377" cy="259045"/>
    <xdr:sp macro="" textlink="">
      <xdr:nvSpPr>
        <xdr:cNvPr id="372" name="テキスト ボックス 371"/>
        <xdr:cNvSpPr txBox="1"/>
      </xdr:nvSpPr>
      <xdr:spPr>
        <a:xfrm>
          <a:off x="8483111" y="971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xdr:rowOff>
    </xdr:from>
    <xdr:to>
      <xdr:col>41</xdr:col>
      <xdr:colOff>101600</xdr:colOff>
      <xdr:row>56</xdr:row>
      <xdr:rowOff>101643</xdr:rowOff>
    </xdr:to>
    <xdr:sp macro="" textlink="">
      <xdr:nvSpPr>
        <xdr:cNvPr id="373" name="楕円 372"/>
        <xdr:cNvSpPr/>
      </xdr:nvSpPr>
      <xdr:spPr>
        <a:xfrm>
          <a:off x="7810500" y="96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92770</xdr:rowOff>
    </xdr:from>
    <xdr:ext cx="534377" cy="259045"/>
    <xdr:sp macro="" textlink="">
      <xdr:nvSpPr>
        <xdr:cNvPr id="374" name="テキスト ボックス 373"/>
        <xdr:cNvSpPr txBox="1"/>
      </xdr:nvSpPr>
      <xdr:spPr>
        <a:xfrm>
          <a:off x="7594111" y="969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145159</xdr:rowOff>
    </xdr:from>
    <xdr:to>
      <xdr:col>36</xdr:col>
      <xdr:colOff>165100</xdr:colOff>
      <xdr:row>57</xdr:row>
      <xdr:rowOff>75309</xdr:rowOff>
    </xdr:to>
    <xdr:sp macro="" textlink="">
      <xdr:nvSpPr>
        <xdr:cNvPr id="375" name="楕円 374"/>
        <xdr:cNvSpPr/>
      </xdr:nvSpPr>
      <xdr:spPr>
        <a:xfrm>
          <a:off x="6921500" y="974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66436</xdr:rowOff>
    </xdr:from>
    <xdr:ext cx="534377" cy="259045"/>
    <xdr:sp macro="" textlink="">
      <xdr:nvSpPr>
        <xdr:cNvPr id="376" name="テキスト ボックス 375"/>
        <xdr:cNvSpPr txBox="1"/>
      </xdr:nvSpPr>
      <xdr:spPr>
        <a:xfrm>
          <a:off x="6705111" y="983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2" name="直線コネクタ 401"/>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3"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4" name="直線コネクタ 403"/>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5"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6" name="直線コネクタ 405"/>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47966</xdr:rowOff>
    </xdr:from>
    <xdr:to>
      <xdr:col>55</xdr:col>
      <xdr:colOff>0</xdr:colOff>
      <xdr:row>78</xdr:row>
      <xdr:rowOff>135586</xdr:rowOff>
    </xdr:to>
    <xdr:cxnSp macro="">
      <xdr:nvCxnSpPr>
        <xdr:cNvPr id="407" name="直線コネクタ 406"/>
        <xdr:cNvCxnSpPr/>
      </xdr:nvCxnSpPr>
      <xdr:spPr>
        <a:xfrm flipV="1">
          <a:off x="9639300" y="13421066"/>
          <a:ext cx="838200" cy="8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08"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09" name="フローチャート: 判断 408"/>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85130</xdr:rowOff>
    </xdr:from>
    <xdr:to>
      <xdr:col>50</xdr:col>
      <xdr:colOff>114300</xdr:colOff>
      <xdr:row>78</xdr:row>
      <xdr:rowOff>135586</xdr:rowOff>
    </xdr:to>
    <xdr:cxnSp macro="">
      <xdr:nvCxnSpPr>
        <xdr:cNvPr id="410" name="直線コネクタ 409"/>
        <xdr:cNvCxnSpPr/>
      </xdr:nvCxnSpPr>
      <xdr:spPr>
        <a:xfrm>
          <a:off x="8750300" y="13458230"/>
          <a:ext cx="889000" cy="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1" name="フローチャート: 判断 410"/>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2" name="テキスト ボックス 411"/>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85130</xdr:rowOff>
    </xdr:from>
    <xdr:to>
      <xdr:col>45</xdr:col>
      <xdr:colOff>177800</xdr:colOff>
      <xdr:row>78</xdr:row>
      <xdr:rowOff>130817</xdr:rowOff>
    </xdr:to>
    <xdr:cxnSp macro="">
      <xdr:nvCxnSpPr>
        <xdr:cNvPr id="413" name="直線コネクタ 412"/>
        <xdr:cNvCxnSpPr/>
      </xdr:nvCxnSpPr>
      <xdr:spPr>
        <a:xfrm flipV="1">
          <a:off x="7861300" y="13458230"/>
          <a:ext cx="8890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4" name="フローチャート: 判断 413"/>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5" name="テキスト ボックス 414"/>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130817</xdr:rowOff>
    </xdr:from>
    <xdr:to>
      <xdr:col>41</xdr:col>
      <xdr:colOff>50800</xdr:colOff>
      <xdr:row>79</xdr:row>
      <xdr:rowOff>13677</xdr:rowOff>
    </xdr:to>
    <xdr:cxnSp macro="">
      <xdr:nvCxnSpPr>
        <xdr:cNvPr id="416" name="直線コネクタ 415"/>
        <xdr:cNvCxnSpPr/>
      </xdr:nvCxnSpPr>
      <xdr:spPr>
        <a:xfrm flipV="1">
          <a:off x="6972300" y="13503917"/>
          <a:ext cx="889000" cy="5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7" name="フローチャート: 判断 416"/>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18" name="テキスト ボックス 417"/>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19" name="フローチャート: 判断 418"/>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0" name="テキスト ボックス 419"/>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168616</xdr:rowOff>
    </xdr:from>
    <xdr:to>
      <xdr:col>55</xdr:col>
      <xdr:colOff>50800</xdr:colOff>
      <xdr:row>78</xdr:row>
      <xdr:rowOff>98766</xdr:rowOff>
    </xdr:to>
    <xdr:sp macro="" textlink="">
      <xdr:nvSpPr>
        <xdr:cNvPr id="426" name="楕円 425"/>
        <xdr:cNvSpPr/>
      </xdr:nvSpPr>
      <xdr:spPr>
        <a:xfrm>
          <a:off x="10426700" y="1337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147043</xdr:rowOff>
    </xdr:from>
    <xdr:ext cx="469744" cy="259045"/>
    <xdr:sp macro="" textlink="">
      <xdr:nvSpPr>
        <xdr:cNvPr id="427" name="商工費該当値テキスト"/>
        <xdr:cNvSpPr txBox="1"/>
      </xdr:nvSpPr>
      <xdr:spPr>
        <a:xfrm>
          <a:off x="10528300" y="1334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84786</xdr:rowOff>
    </xdr:from>
    <xdr:to>
      <xdr:col>50</xdr:col>
      <xdr:colOff>165100</xdr:colOff>
      <xdr:row>79</xdr:row>
      <xdr:rowOff>14936</xdr:rowOff>
    </xdr:to>
    <xdr:sp macro="" textlink="">
      <xdr:nvSpPr>
        <xdr:cNvPr id="428" name="楕円 427"/>
        <xdr:cNvSpPr/>
      </xdr:nvSpPr>
      <xdr:spPr>
        <a:xfrm>
          <a:off x="95885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6063</xdr:rowOff>
    </xdr:from>
    <xdr:ext cx="469744" cy="259045"/>
    <xdr:sp macro="" textlink="">
      <xdr:nvSpPr>
        <xdr:cNvPr id="429" name="テキスト ボックス 428"/>
        <xdr:cNvSpPr txBox="1"/>
      </xdr:nvSpPr>
      <xdr:spPr>
        <a:xfrm>
          <a:off x="9404428" y="1355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34330</xdr:rowOff>
    </xdr:from>
    <xdr:to>
      <xdr:col>46</xdr:col>
      <xdr:colOff>38100</xdr:colOff>
      <xdr:row>78</xdr:row>
      <xdr:rowOff>135930</xdr:rowOff>
    </xdr:to>
    <xdr:sp macro="" textlink="">
      <xdr:nvSpPr>
        <xdr:cNvPr id="430" name="楕円 429"/>
        <xdr:cNvSpPr/>
      </xdr:nvSpPr>
      <xdr:spPr>
        <a:xfrm>
          <a:off x="8699500" y="134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127057</xdr:rowOff>
    </xdr:from>
    <xdr:ext cx="469744" cy="259045"/>
    <xdr:sp macro="" textlink="">
      <xdr:nvSpPr>
        <xdr:cNvPr id="431" name="テキスト ボックス 430"/>
        <xdr:cNvSpPr txBox="1"/>
      </xdr:nvSpPr>
      <xdr:spPr>
        <a:xfrm>
          <a:off x="8515428" y="135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80017</xdr:rowOff>
    </xdr:from>
    <xdr:to>
      <xdr:col>41</xdr:col>
      <xdr:colOff>101600</xdr:colOff>
      <xdr:row>79</xdr:row>
      <xdr:rowOff>10167</xdr:rowOff>
    </xdr:to>
    <xdr:sp macro="" textlink="">
      <xdr:nvSpPr>
        <xdr:cNvPr id="432" name="楕円 431"/>
        <xdr:cNvSpPr/>
      </xdr:nvSpPr>
      <xdr:spPr>
        <a:xfrm>
          <a:off x="7810500" y="134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1294</xdr:rowOff>
    </xdr:from>
    <xdr:ext cx="469744" cy="259045"/>
    <xdr:sp macro="" textlink="">
      <xdr:nvSpPr>
        <xdr:cNvPr id="433" name="テキスト ボックス 432"/>
        <xdr:cNvSpPr txBox="1"/>
      </xdr:nvSpPr>
      <xdr:spPr>
        <a:xfrm>
          <a:off x="7626428" y="1354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134327</xdr:rowOff>
    </xdr:from>
    <xdr:to>
      <xdr:col>36</xdr:col>
      <xdr:colOff>165100</xdr:colOff>
      <xdr:row>79</xdr:row>
      <xdr:rowOff>64477</xdr:rowOff>
    </xdr:to>
    <xdr:sp macro="" textlink="">
      <xdr:nvSpPr>
        <xdr:cNvPr id="434" name="楕円 433"/>
        <xdr:cNvSpPr/>
      </xdr:nvSpPr>
      <xdr:spPr>
        <a:xfrm>
          <a:off x="6921500" y="1350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55604</xdr:rowOff>
    </xdr:from>
    <xdr:ext cx="469744" cy="259045"/>
    <xdr:sp macro="" textlink="">
      <xdr:nvSpPr>
        <xdr:cNvPr id="435" name="テキスト ボックス 434"/>
        <xdr:cNvSpPr txBox="1"/>
      </xdr:nvSpPr>
      <xdr:spPr>
        <a:xfrm>
          <a:off x="6737428" y="1360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0" name="直線コネクタ 459"/>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1"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2" name="直線コネクタ 461"/>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3"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4" name="直線コネクタ 463"/>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45726</xdr:rowOff>
    </xdr:from>
    <xdr:to>
      <xdr:col>55</xdr:col>
      <xdr:colOff>0</xdr:colOff>
      <xdr:row>98</xdr:row>
      <xdr:rowOff>141167</xdr:rowOff>
    </xdr:to>
    <xdr:cxnSp macro="">
      <xdr:nvCxnSpPr>
        <xdr:cNvPr id="465" name="直線コネクタ 464"/>
        <xdr:cNvCxnSpPr/>
      </xdr:nvCxnSpPr>
      <xdr:spPr>
        <a:xfrm flipV="1">
          <a:off x="9639300" y="16847826"/>
          <a:ext cx="8382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6" name="土木費平均値テキスト"/>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7" name="フローチャート: 判断 466"/>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51936</xdr:rowOff>
    </xdr:from>
    <xdr:to>
      <xdr:col>50</xdr:col>
      <xdr:colOff>114300</xdr:colOff>
      <xdr:row>98</xdr:row>
      <xdr:rowOff>141167</xdr:rowOff>
    </xdr:to>
    <xdr:cxnSp macro="">
      <xdr:nvCxnSpPr>
        <xdr:cNvPr id="468" name="直線コネクタ 467"/>
        <xdr:cNvCxnSpPr/>
      </xdr:nvCxnSpPr>
      <xdr:spPr>
        <a:xfrm>
          <a:off x="8750300" y="16854036"/>
          <a:ext cx="889000" cy="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69" name="フローチャート: 判断 468"/>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0" name="テキスト ボックス 469"/>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18638</xdr:rowOff>
    </xdr:from>
    <xdr:to>
      <xdr:col>45</xdr:col>
      <xdr:colOff>177800</xdr:colOff>
      <xdr:row>98</xdr:row>
      <xdr:rowOff>51936</xdr:rowOff>
    </xdr:to>
    <xdr:cxnSp macro="">
      <xdr:nvCxnSpPr>
        <xdr:cNvPr id="471" name="直線コネクタ 470"/>
        <xdr:cNvCxnSpPr/>
      </xdr:nvCxnSpPr>
      <xdr:spPr>
        <a:xfrm>
          <a:off x="7861300" y="16820738"/>
          <a:ext cx="8890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2" name="フローチャート: 判断 471"/>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3" name="テキスト ボックス 472"/>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18638</xdr:rowOff>
    </xdr:from>
    <xdr:to>
      <xdr:col>41</xdr:col>
      <xdr:colOff>50800</xdr:colOff>
      <xdr:row>98</xdr:row>
      <xdr:rowOff>70777</xdr:rowOff>
    </xdr:to>
    <xdr:cxnSp macro="">
      <xdr:nvCxnSpPr>
        <xdr:cNvPr id="474" name="直線コネクタ 473"/>
        <xdr:cNvCxnSpPr/>
      </xdr:nvCxnSpPr>
      <xdr:spPr>
        <a:xfrm flipV="1">
          <a:off x="6972300" y="16820738"/>
          <a:ext cx="889000" cy="5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5" name="フローチャート: 判断 474"/>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6" name="テキスト ボックス 475"/>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7" name="フローチャート: 判断 476"/>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78" name="テキスト ボックス 477"/>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166376</xdr:rowOff>
    </xdr:from>
    <xdr:to>
      <xdr:col>55</xdr:col>
      <xdr:colOff>50800</xdr:colOff>
      <xdr:row>98</xdr:row>
      <xdr:rowOff>96526</xdr:rowOff>
    </xdr:to>
    <xdr:sp macro="" textlink="">
      <xdr:nvSpPr>
        <xdr:cNvPr id="484" name="楕円 483"/>
        <xdr:cNvSpPr/>
      </xdr:nvSpPr>
      <xdr:spPr>
        <a:xfrm>
          <a:off x="10426700" y="16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144803</xdr:rowOff>
    </xdr:from>
    <xdr:ext cx="534377" cy="259045"/>
    <xdr:sp macro="" textlink="">
      <xdr:nvSpPr>
        <xdr:cNvPr id="485" name="土木費該当値テキスト"/>
        <xdr:cNvSpPr txBox="1"/>
      </xdr:nvSpPr>
      <xdr:spPr>
        <a:xfrm>
          <a:off x="10528300" y="1677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90367</xdr:rowOff>
    </xdr:from>
    <xdr:to>
      <xdr:col>50</xdr:col>
      <xdr:colOff>165100</xdr:colOff>
      <xdr:row>99</xdr:row>
      <xdr:rowOff>20517</xdr:rowOff>
    </xdr:to>
    <xdr:sp macro="" textlink="">
      <xdr:nvSpPr>
        <xdr:cNvPr id="486" name="楕円 485"/>
        <xdr:cNvSpPr/>
      </xdr:nvSpPr>
      <xdr:spPr>
        <a:xfrm>
          <a:off x="9588500" y="1689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11644</xdr:rowOff>
    </xdr:from>
    <xdr:ext cx="534377" cy="259045"/>
    <xdr:sp macro="" textlink="">
      <xdr:nvSpPr>
        <xdr:cNvPr id="487" name="テキスト ボックス 486"/>
        <xdr:cNvSpPr txBox="1"/>
      </xdr:nvSpPr>
      <xdr:spPr>
        <a:xfrm>
          <a:off x="9372111" y="1698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1136</xdr:rowOff>
    </xdr:from>
    <xdr:to>
      <xdr:col>46</xdr:col>
      <xdr:colOff>38100</xdr:colOff>
      <xdr:row>98</xdr:row>
      <xdr:rowOff>102736</xdr:rowOff>
    </xdr:to>
    <xdr:sp macro="" textlink="">
      <xdr:nvSpPr>
        <xdr:cNvPr id="488" name="楕円 487"/>
        <xdr:cNvSpPr/>
      </xdr:nvSpPr>
      <xdr:spPr>
        <a:xfrm>
          <a:off x="8699500" y="168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93863</xdr:rowOff>
    </xdr:from>
    <xdr:ext cx="534377" cy="259045"/>
    <xdr:sp macro="" textlink="">
      <xdr:nvSpPr>
        <xdr:cNvPr id="489" name="テキスト ボックス 488"/>
        <xdr:cNvSpPr txBox="1"/>
      </xdr:nvSpPr>
      <xdr:spPr>
        <a:xfrm>
          <a:off x="8483111" y="168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139288</xdr:rowOff>
    </xdr:from>
    <xdr:to>
      <xdr:col>41</xdr:col>
      <xdr:colOff>101600</xdr:colOff>
      <xdr:row>98</xdr:row>
      <xdr:rowOff>69438</xdr:rowOff>
    </xdr:to>
    <xdr:sp macro="" textlink="">
      <xdr:nvSpPr>
        <xdr:cNvPr id="490" name="楕円 489"/>
        <xdr:cNvSpPr/>
      </xdr:nvSpPr>
      <xdr:spPr>
        <a:xfrm>
          <a:off x="7810500" y="1676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60565</xdr:rowOff>
    </xdr:from>
    <xdr:ext cx="534377" cy="259045"/>
    <xdr:sp macro="" textlink="">
      <xdr:nvSpPr>
        <xdr:cNvPr id="491" name="テキスト ボックス 490"/>
        <xdr:cNvSpPr txBox="1"/>
      </xdr:nvSpPr>
      <xdr:spPr>
        <a:xfrm>
          <a:off x="7594111" y="168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19977</xdr:rowOff>
    </xdr:from>
    <xdr:to>
      <xdr:col>36</xdr:col>
      <xdr:colOff>165100</xdr:colOff>
      <xdr:row>98</xdr:row>
      <xdr:rowOff>121577</xdr:rowOff>
    </xdr:to>
    <xdr:sp macro="" textlink="">
      <xdr:nvSpPr>
        <xdr:cNvPr id="492" name="楕円 491"/>
        <xdr:cNvSpPr/>
      </xdr:nvSpPr>
      <xdr:spPr>
        <a:xfrm>
          <a:off x="6921500" y="168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112704</xdr:rowOff>
    </xdr:from>
    <xdr:ext cx="534377" cy="259045"/>
    <xdr:sp macro="" textlink="">
      <xdr:nvSpPr>
        <xdr:cNvPr id="493" name="テキスト ボックス 492"/>
        <xdr:cNvSpPr txBox="1"/>
      </xdr:nvSpPr>
      <xdr:spPr>
        <a:xfrm>
          <a:off x="6705111" y="1691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6" name="直線コネクタ 515"/>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7"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18" name="直線コネクタ 517"/>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19"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0" name="直線コネクタ 519"/>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139105</xdr:rowOff>
    </xdr:from>
    <xdr:to>
      <xdr:col>85</xdr:col>
      <xdr:colOff>127000</xdr:colOff>
      <xdr:row>37</xdr:row>
      <xdr:rowOff>7158</xdr:rowOff>
    </xdr:to>
    <xdr:cxnSp macro="">
      <xdr:nvCxnSpPr>
        <xdr:cNvPr id="521" name="直線コネクタ 520"/>
        <xdr:cNvCxnSpPr/>
      </xdr:nvCxnSpPr>
      <xdr:spPr>
        <a:xfrm>
          <a:off x="15481300" y="6311305"/>
          <a:ext cx="8382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2" name="消防費平均値テキスト"/>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3" name="フローチャート: 判断 522"/>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139105</xdr:rowOff>
    </xdr:from>
    <xdr:to>
      <xdr:col>81</xdr:col>
      <xdr:colOff>50800</xdr:colOff>
      <xdr:row>37</xdr:row>
      <xdr:rowOff>153599</xdr:rowOff>
    </xdr:to>
    <xdr:cxnSp macro="">
      <xdr:nvCxnSpPr>
        <xdr:cNvPr id="524" name="直線コネクタ 523"/>
        <xdr:cNvCxnSpPr/>
      </xdr:nvCxnSpPr>
      <xdr:spPr>
        <a:xfrm flipV="1">
          <a:off x="14592300" y="6311305"/>
          <a:ext cx="889000" cy="18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5" name="フローチャート: 判断 524"/>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6" name="テキスト ボックス 525"/>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133436</xdr:rowOff>
    </xdr:from>
    <xdr:to>
      <xdr:col>76</xdr:col>
      <xdr:colOff>114300</xdr:colOff>
      <xdr:row>37</xdr:row>
      <xdr:rowOff>153599</xdr:rowOff>
    </xdr:to>
    <xdr:cxnSp macro="">
      <xdr:nvCxnSpPr>
        <xdr:cNvPr id="527" name="直線コネクタ 526"/>
        <xdr:cNvCxnSpPr/>
      </xdr:nvCxnSpPr>
      <xdr:spPr>
        <a:xfrm>
          <a:off x="13703300" y="6477086"/>
          <a:ext cx="8890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28" name="フローチャート: 判断 527"/>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29" name="テキスト ボックス 528"/>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133436</xdr:rowOff>
    </xdr:from>
    <xdr:to>
      <xdr:col>71</xdr:col>
      <xdr:colOff>177800</xdr:colOff>
      <xdr:row>37</xdr:row>
      <xdr:rowOff>163063</xdr:rowOff>
    </xdr:to>
    <xdr:cxnSp macro="">
      <xdr:nvCxnSpPr>
        <xdr:cNvPr id="530" name="直線コネクタ 529"/>
        <xdr:cNvCxnSpPr/>
      </xdr:nvCxnSpPr>
      <xdr:spPr>
        <a:xfrm flipV="1">
          <a:off x="12814300" y="6477086"/>
          <a:ext cx="889000" cy="2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1" name="フローチャート: 判断 530"/>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2" name="テキスト ボックス 531"/>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3" name="フローチャート: 判断 532"/>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4" name="テキスト ボックス 533"/>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127808</xdr:rowOff>
    </xdr:from>
    <xdr:to>
      <xdr:col>85</xdr:col>
      <xdr:colOff>177800</xdr:colOff>
      <xdr:row>37</xdr:row>
      <xdr:rowOff>57958</xdr:rowOff>
    </xdr:to>
    <xdr:sp macro="" textlink="">
      <xdr:nvSpPr>
        <xdr:cNvPr id="540" name="楕円 539"/>
        <xdr:cNvSpPr/>
      </xdr:nvSpPr>
      <xdr:spPr>
        <a:xfrm>
          <a:off x="16268700" y="630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106235</xdr:rowOff>
    </xdr:from>
    <xdr:ext cx="534377" cy="259045"/>
    <xdr:sp macro="" textlink="">
      <xdr:nvSpPr>
        <xdr:cNvPr id="541" name="消防費該当値テキスト"/>
        <xdr:cNvSpPr txBox="1"/>
      </xdr:nvSpPr>
      <xdr:spPr>
        <a:xfrm>
          <a:off x="16370300" y="62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88305</xdr:rowOff>
    </xdr:from>
    <xdr:to>
      <xdr:col>81</xdr:col>
      <xdr:colOff>101600</xdr:colOff>
      <xdr:row>37</xdr:row>
      <xdr:rowOff>18455</xdr:rowOff>
    </xdr:to>
    <xdr:sp macro="" textlink="">
      <xdr:nvSpPr>
        <xdr:cNvPr id="542" name="楕円 541"/>
        <xdr:cNvSpPr/>
      </xdr:nvSpPr>
      <xdr:spPr>
        <a:xfrm>
          <a:off x="15430500" y="626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9582</xdr:rowOff>
    </xdr:from>
    <xdr:ext cx="534377" cy="259045"/>
    <xdr:sp macro="" textlink="">
      <xdr:nvSpPr>
        <xdr:cNvPr id="543" name="テキスト ボックス 542"/>
        <xdr:cNvSpPr txBox="1"/>
      </xdr:nvSpPr>
      <xdr:spPr>
        <a:xfrm>
          <a:off x="15214111" y="63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102799</xdr:rowOff>
    </xdr:from>
    <xdr:to>
      <xdr:col>76</xdr:col>
      <xdr:colOff>165100</xdr:colOff>
      <xdr:row>38</xdr:row>
      <xdr:rowOff>32948</xdr:rowOff>
    </xdr:to>
    <xdr:sp macro="" textlink="">
      <xdr:nvSpPr>
        <xdr:cNvPr id="544" name="楕円 543"/>
        <xdr:cNvSpPr/>
      </xdr:nvSpPr>
      <xdr:spPr>
        <a:xfrm>
          <a:off x="14541500" y="64464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24076</xdr:rowOff>
    </xdr:from>
    <xdr:ext cx="534377" cy="259045"/>
    <xdr:sp macro="" textlink="">
      <xdr:nvSpPr>
        <xdr:cNvPr id="545" name="テキスト ボックス 544"/>
        <xdr:cNvSpPr txBox="1"/>
      </xdr:nvSpPr>
      <xdr:spPr>
        <a:xfrm>
          <a:off x="14325111" y="65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82636</xdr:rowOff>
    </xdr:from>
    <xdr:to>
      <xdr:col>72</xdr:col>
      <xdr:colOff>38100</xdr:colOff>
      <xdr:row>38</xdr:row>
      <xdr:rowOff>12787</xdr:rowOff>
    </xdr:to>
    <xdr:sp macro="" textlink="">
      <xdr:nvSpPr>
        <xdr:cNvPr id="546" name="楕円 545"/>
        <xdr:cNvSpPr/>
      </xdr:nvSpPr>
      <xdr:spPr>
        <a:xfrm>
          <a:off x="13652500" y="6426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3913</xdr:rowOff>
    </xdr:from>
    <xdr:ext cx="534377" cy="259045"/>
    <xdr:sp macro="" textlink="">
      <xdr:nvSpPr>
        <xdr:cNvPr id="547" name="テキスト ボックス 546"/>
        <xdr:cNvSpPr txBox="1"/>
      </xdr:nvSpPr>
      <xdr:spPr>
        <a:xfrm>
          <a:off x="13436111" y="651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112263</xdr:rowOff>
    </xdr:from>
    <xdr:to>
      <xdr:col>67</xdr:col>
      <xdr:colOff>101600</xdr:colOff>
      <xdr:row>38</xdr:row>
      <xdr:rowOff>42413</xdr:rowOff>
    </xdr:to>
    <xdr:sp macro="" textlink="">
      <xdr:nvSpPr>
        <xdr:cNvPr id="548" name="楕円 547"/>
        <xdr:cNvSpPr/>
      </xdr:nvSpPr>
      <xdr:spPr>
        <a:xfrm>
          <a:off x="12763500" y="645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33540</xdr:rowOff>
    </xdr:from>
    <xdr:ext cx="534377" cy="259045"/>
    <xdr:sp macro="" textlink="">
      <xdr:nvSpPr>
        <xdr:cNvPr id="549" name="テキスト ボックス 548"/>
        <xdr:cNvSpPr txBox="1"/>
      </xdr:nvSpPr>
      <xdr:spPr>
        <a:xfrm>
          <a:off x="12547111" y="654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4" name="直線コネクタ 573"/>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5"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6" name="直線コネクタ 575"/>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7"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78" name="直線コネクタ 577"/>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6045</xdr:rowOff>
    </xdr:from>
    <xdr:to>
      <xdr:col>85</xdr:col>
      <xdr:colOff>127000</xdr:colOff>
      <xdr:row>57</xdr:row>
      <xdr:rowOff>120135</xdr:rowOff>
    </xdr:to>
    <xdr:cxnSp macro="">
      <xdr:nvCxnSpPr>
        <xdr:cNvPr id="579" name="直線コネクタ 578"/>
        <xdr:cNvCxnSpPr/>
      </xdr:nvCxnSpPr>
      <xdr:spPr>
        <a:xfrm>
          <a:off x="15481300" y="9778695"/>
          <a:ext cx="838200" cy="11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9021</xdr:rowOff>
    </xdr:from>
    <xdr:ext cx="534377" cy="259045"/>
    <xdr:sp macro="" textlink="">
      <xdr:nvSpPr>
        <xdr:cNvPr id="580" name="教育費平均値テキスト"/>
        <xdr:cNvSpPr txBox="1"/>
      </xdr:nvSpPr>
      <xdr:spPr>
        <a:xfrm>
          <a:off x="16370300" y="92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1" name="フローチャート: 判断 580"/>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169952</xdr:rowOff>
    </xdr:from>
    <xdr:to>
      <xdr:col>81</xdr:col>
      <xdr:colOff>50800</xdr:colOff>
      <xdr:row>57</xdr:row>
      <xdr:rowOff>6045</xdr:rowOff>
    </xdr:to>
    <xdr:cxnSp macro="">
      <xdr:nvCxnSpPr>
        <xdr:cNvPr id="582" name="直線コネクタ 581"/>
        <xdr:cNvCxnSpPr/>
      </xdr:nvCxnSpPr>
      <xdr:spPr>
        <a:xfrm>
          <a:off x="14592300" y="9771152"/>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3" name="フローチャート: 判断 582"/>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4" name="テキスト ボックス 583"/>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169952</xdr:rowOff>
    </xdr:from>
    <xdr:to>
      <xdr:col>76</xdr:col>
      <xdr:colOff>114300</xdr:colOff>
      <xdr:row>57</xdr:row>
      <xdr:rowOff>134957</xdr:rowOff>
    </xdr:to>
    <xdr:cxnSp macro="">
      <xdr:nvCxnSpPr>
        <xdr:cNvPr id="585" name="直線コネクタ 584"/>
        <xdr:cNvCxnSpPr/>
      </xdr:nvCxnSpPr>
      <xdr:spPr>
        <a:xfrm flipV="1">
          <a:off x="13703300" y="9771152"/>
          <a:ext cx="889000" cy="13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6" name="フローチャート: 判断 585"/>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7" name="テキスト ボックス 586"/>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115678</xdr:rowOff>
    </xdr:from>
    <xdr:to>
      <xdr:col>71</xdr:col>
      <xdr:colOff>177800</xdr:colOff>
      <xdr:row>57</xdr:row>
      <xdr:rowOff>134957</xdr:rowOff>
    </xdr:to>
    <xdr:cxnSp macro="">
      <xdr:nvCxnSpPr>
        <xdr:cNvPr id="588" name="直線コネクタ 587"/>
        <xdr:cNvCxnSpPr/>
      </xdr:nvCxnSpPr>
      <xdr:spPr>
        <a:xfrm>
          <a:off x="12814300" y="9716878"/>
          <a:ext cx="889000" cy="1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89" name="フローチャート: 判断 588"/>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0" name="テキスト ボックス 589"/>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1" name="フローチャート: 判断 590"/>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2" name="テキスト ボックス 591"/>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69335</xdr:rowOff>
    </xdr:from>
    <xdr:to>
      <xdr:col>85</xdr:col>
      <xdr:colOff>177800</xdr:colOff>
      <xdr:row>57</xdr:row>
      <xdr:rowOff>170935</xdr:rowOff>
    </xdr:to>
    <xdr:sp macro="" textlink="">
      <xdr:nvSpPr>
        <xdr:cNvPr id="598" name="楕円 597"/>
        <xdr:cNvSpPr/>
      </xdr:nvSpPr>
      <xdr:spPr>
        <a:xfrm>
          <a:off x="16268700" y="98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155712</xdr:rowOff>
    </xdr:from>
    <xdr:ext cx="534377" cy="259045"/>
    <xdr:sp macro="" textlink="">
      <xdr:nvSpPr>
        <xdr:cNvPr id="599" name="教育費該当値テキスト"/>
        <xdr:cNvSpPr txBox="1"/>
      </xdr:nvSpPr>
      <xdr:spPr>
        <a:xfrm>
          <a:off x="16370300" y="97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126695</xdr:rowOff>
    </xdr:from>
    <xdr:to>
      <xdr:col>81</xdr:col>
      <xdr:colOff>101600</xdr:colOff>
      <xdr:row>57</xdr:row>
      <xdr:rowOff>56845</xdr:rowOff>
    </xdr:to>
    <xdr:sp macro="" textlink="">
      <xdr:nvSpPr>
        <xdr:cNvPr id="600" name="楕円 599"/>
        <xdr:cNvSpPr/>
      </xdr:nvSpPr>
      <xdr:spPr>
        <a:xfrm>
          <a:off x="15430500" y="97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47972</xdr:rowOff>
    </xdr:from>
    <xdr:ext cx="534377" cy="259045"/>
    <xdr:sp macro="" textlink="">
      <xdr:nvSpPr>
        <xdr:cNvPr id="601" name="テキスト ボックス 600"/>
        <xdr:cNvSpPr txBox="1"/>
      </xdr:nvSpPr>
      <xdr:spPr>
        <a:xfrm>
          <a:off x="15214111" y="98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119152</xdr:rowOff>
    </xdr:from>
    <xdr:to>
      <xdr:col>76</xdr:col>
      <xdr:colOff>165100</xdr:colOff>
      <xdr:row>57</xdr:row>
      <xdr:rowOff>49302</xdr:rowOff>
    </xdr:to>
    <xdr:sp macro="" textlink="">
      <xdr:nvSpPr>
        <xdr:cNvPr id="602" name="楕円 601"/>
        <xdr:cNvSpPr/>
      </xdr:nvSpPr>
      <xdr:spPr>
        <a:xfrm>
          <a:off x="14541500" y="972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40429</xdr:rowOff>
    </xdr:from>
    <xdr:ext cx="534377" cy="259045"/>
    <xdr:sp macro="" textlink="">
      <xdr:nvSpPr>
        <xdr:cNvPr id="603" name="テキスト ボックス 602"/>
        <xdr:cNvSpPr txBox="1"/>
      </xdr:nvSpPr>
      <xdr:spPr>
        <a:xfrm>
          <a:off x="14325111" y="981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84157</xdr:rowOff>
    </xdr:from>
    <xdr:to>
      <xdr:col>72</xdr:col>
      <xdr:colOff>38100</xdr:colOff>
      <xdr:row>58</xdr:row>
      <xdr:rowOff>14307</xdr:rowOff>
    </xdr:to>
    <xdr:sp macro="" textlink="">
      <xdr:nvSpPr>
        <xdr:cNvPr id="604" name="楕円 603"/>
        <xdr:cNvSpPr/>
      </xdr:nvSpPr>
      <xdr:spPr>
        <a:xfrm>
          <a:off x="13652500" y="98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5434</xdr:rowOff>
    </xdr:from>
    <xdr:ext cx="534377" cy="259045"/>
    <xdr:sp macro="" textlink="">
      <xdr:nvSpPr>
        <xdr:cNvPr id="605" name="テキスト ボックス 604"/>
        <xdr:cNvSpPr txBox="1"/>
      </xdr:nvSpPr>
      <xdr:spPr>
        <a:xfrm>
          <a:off x="13436111" y="994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64878</xdr:rowOff>
    </xdr:from>
    <xdr:to>
      <xdr:col>67</xdr:col>
      <xdr:colOff>101600</xdr:colOff>
      <xdr:row>56</xdr:row>
      <xdr:rowOff>166478</xdr:rowOff>
    </xdr:to>
    <xdr:sp macro="" textlink="">
      <xdr:nvSpPr>
        <xdr:cNvPr id="606" name="楕円 605"/>
        <xdr:cNvSpPr/>
      </xdr:nvSpPr>
      <xdr:spPr>
        <a:xfrm>
          <a:off x="12763500" y="96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157605</xdr:rowOff>
    </xdr:from>
    <xdr:ext cx="534377" cy="259045"/>
    <xdr:sp macro="" textlink="">
      <xdr:nvSpPr>
        <xdr:cNvPr id="607" name="テキスト ボックス 606"/>
        <xdr:cNvSpPr txBox="1"/>
      </xdr:nvSpPr>
      <xdr:spPr>
        <a:xfrm>
          <a:off x="12547111" y="97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29" name="直線コネクタ 628"/>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2"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3" name="直線コネクタ 632"/>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65611</xdr:rowOff>
    </xdr:from>
    <xdr:to>
      <xdr:col>85</xdr:col>
      <xdr:colOff>127000</xdr:colOff>
      <xdr:row>78</xdr:row>
      <xdr:rowOff>75212</xdr:rowOff>
    </xdr:to>
    <xdr:cxnSp macro="">
      <xdr:nvCxnSpPr>
        <xdr:cNvPr id="634" name="直線コネクタ 633"/>
        <xdr:cNvCxnSpPr/>
      </xdr:nvCxnSpPr>
      <xdr:spPr>
        <a:xfrm>
          <a:off x="15481300" y="13438711"/>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5"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6" name="フローチャート: 判断 635"/>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65611</xdr:rowOff>
    </xdr:from>
    <xdr:to>
      <xdr:col>81</xdr:col>
      <xdr:colOff>50800</xdr:colOff>
      <xdr:row>78</xdr:row>
      <xdr:rowOff>119628</xdr:rowOff>
    </xdr:to>
    <xdr:cxnSp macro="">
      <xdr:nvCxnSpPr>
        <xdr:cNvPr id="637" name="直線コネクタ 636"/>
        <xdr:cNvCxnSpPr/>
      </xdr:nvCxnSpPr>
      <xdr:spPr>
        <a:xfrm flipV="1">
          <a:off x="14592300" y="13438711"/>
          <a:ext cx="889000" cy="5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38" name="フローチャート: 判断 637"/>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39" name="テキスト ボックス 638"/>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119628</xdr:rowOff>
    </xdr:from>
    <xdr:to>
      <xdr:col>76</xdr:col>
      <xdr:colOff>114300</xdr:colOff>
      <xdr:row>78</xdr:row>
      <xdr:rowOff>129276</xdr:rowOff>
    </xdr:to>
    <xdr:cxnSp macro="">
      <xdr:nvCxnSpPr>
        <xdr:cNvPr id="640" name="直線コネクタ 639"/>
        <xdr:cNvCxnSpPr/>
      </xdr:nvCxnSpPr>
      <xdr:spPr>
        <a:xfrm flipV="1">
          <a:off x="13703300" y="13492728"/>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1" name="フローチャート: 判断 640"/>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2" name="テキスト ボックス 641"/>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129276</xdr:rowOff>
    </xdr:from>
    <xdr:to>
      <xdr:col>71</xdr:col>
      <xdr:colOff>177800</xdr:colOff>
      <xdr:row>78</xdr:row>
      <xdr:rowOff>130967</xdr:rowOff>
    </xdr:to>
    <xdr:cxnSp macro="">
      <xdr:nvCxnSpPr>
        <xdr:cNvPr id="643" name="直線コネクタ 642"/>
        <xdr:cNvCxnSpPr/>
      </xdr:nvCxnSpPr>
      <xdr:spPr>
        <a:xfrm flipV="1">
          <a:off x="12814300" y="13502376"/>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4" name="フローチャート: 判断 643"/>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5" name="テキスト ボックス 644"/>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6" name="フローチャート: 判断 645"/>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7" name="テキスト ボックス 646"/>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24412</xdr:rowOff>
    </xdr:from>
    <xdr:to>
      <xdr:col>85</xdr:col>
      <xdr:colOff>177800</xdr:colOff>
      <xdr:row>78</xdr:row>
      <xdr:rowOff>126012</xdr:rowOff>
    </xdr:to>
    <xdr:sp macro="" textlink="">
      <xdr:nvSpPr>
        <xdr:cNvPr id="653" name="楕円 652"/>
        <xdr:cNvSpPr/>
      </xdr:nvSpPr>
      <xdr:spPr>
        <a:xfrm>
          <a:off x="16268700" y="1339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151429</xdr:rowOff>
    </xdr:from>
    <xdr:ext cx="469744" cy="259045"/>
    <xdr:sp macro="" textlink="">
      <xdr:nvSpPr>
        <xdr:cNvPr id="654" name="災害復旧費該当値テキスト"/>
        <xdr:cNvSpPr txBox="1"/>
      </xdr:nvSpPr>
      <xdr:spPr>
        <a:xfrm>
          <a:off x="16370300" y="1335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14811</xdr:rowOff>
    </xdr:from>
    <xdr:to>
      <xdr:col>81</xdr:col>
      <xdr:colOff>101600</xdr:colOff>
      <xdr:row>78</xdr:row>
      <xdr:rowOff>116411</xdr:rowOff>
    </xdr:to>
    <xdr:sp macro="" textlink="">
      <xdr:nvSpPr>
        <xdr:cNvPr id="655" name="楕円 654"/>
        <xdr:cNvSpPr/>
      </xdr:nvSpPr>
      <xdr:spPr>
        <a:xfrm>
          <a:off x="15430500" y="133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107538</xdr:rowOff>
    </xdr:from>
    <xdr:ext cx="469744" cy="259045"/>
    <xdr:sp macro="" textlink="">
      <xdr:nvSpPr>
        <xdr:cNvPr id="656" name="テキスト ボックス 655"/>
        <xdr:cNvSpPr txBox="1"/>
      </xdr:nvSpPr>
      <xdr:spPr>
        <a:xfrm>
          <a:off x="15246428" y="1348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68828</xdr:rowOff>
    </xdr:from>
    <xdr:to>
      <xdr:col>76</xdr:col>
      <xdr:colOff>165100</xdr:colOff>
      <xdr:row>78</xdr:row>
      <xdr:rowOff>170428</xdr:rowOff>
    </xdr:to>
    <xdr:sp macro="" textlink="">
      <xdr:nvSpPr>
        <xdr:cNvPr id="657" name="楕円 656"/>
        <xdr:cNvSpPr/>
      </xdr:nvSpPr>
      <xdr:spPr>
        <a:xfrm>
          <a:off x="14541500" y="134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161555</xdr:rowOff>
    </xdr:from>
    <xdr:ext cx="378565" cy="259045"/>
    <xdr:sp macro="" textlink="">
      <xdr:nvSpPr>
        <xdr:cNvPr id="658" name="テキスト ボックス 657"/>
        <xdr:cNvSpPr txBox="1"/>
      </xdr:nvSpPr>
      <xdr:spPr>
        <a:xfrm>
          <a:off x="14403017" y="1353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78476</xdr:rowOff>
    </xdr:from>
    <xdr:to>
      <xdr:col>72</xdr:col>
      <xdr:colOff>38100</xdr:colOff>
      <xdr:row>79</xdr:row>
      <xdr:rowOff>8626</xdr:rowOff>
    </xdr:to>
    <xdr:sp macro="" textlink="">
      <xdr:nvSpPr>
        <xdr:cNvPr id="659" name="楕円 658"/>
        <xdr:cNvSpPr/>
      </xdr:nvSpPr>
      <xdr:spPr>
        <a:xfrm>
          <a:off x="13652500" y="1345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171203</xdr:rowOff>
    </xdr:from>
    <xdr:ext cx="378565" cy="259045"/>
    <xdr:sp macro="" textlink="">
      <xdr:nvSpPr>
        <xdr:cNvPr id="660" name="テキスト ボックス 659"/>
        <xdr:cNvSpPr txBox="1"/>
      </xdr:nvSpPr>
      <xdr:spPr>
        <a:xfrm>
          <a:off x="13514017" y="13544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80167</xdr:rowOff>
    </xdr:from>
    <xdr:to>
      <xdr:col>67</xdr:col>
      <xdr:colOff>101600</xdr:colOff>
      <xdr:row>79</xdr:row>
      <xdr:rowOff>10317</xdr:rowOff>
    </xdr:to>
    <xdr:sp macro="" textlink="">
      <xdr:nvSpPr>
        <xdr:cNvPr id="661" name="楕円 660"/>
        <xdr:cNvSpPr/>
      </xdr:nvSpPr>
      <xdr:spPr>
        <a:xfrm>
          <a:off x="12763500" y="134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1444</xdr:rowOff>
    </xdr:from>
    <xdr:ext cx="378565" cy="259045"/>
    <xdr:sp macro="" textlink="">
      <xdr:nvSpPr>
        <xdr:cNvPr id="662" name="テキスト ボックス 661"/>
        <xdr:cNvSpPr txBox="1"/>
      </xdr:nvSpPr>
      <xdr:spPr>
        <a:xfrm>
          <a:off x="12625017" y="13545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88" name="直線コネクタ 687"/>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89"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0" name="直線コネクタ 689"/>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1"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2" name="直線コネクタ 691"/>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127143</xdr:rowOff>
    </xdr:from>
    <xdr:to>
      <xdr:col>85</xdr:col>
      <xdr:colOff>127000</xdr:colOff>
      <xdr:row>98</xdr:row>
      <xdr:rowOff>15847</xdr:rowOff>
    </xdr:to>
    <xdr:cxnSp macro="">
      <xdr:nvCxnSpPr>
        <xdr:cNvPr id="693" name="直線コネクタ 692"/>
        <xdr:cNvCxnSpPr/>
      </xdr:nvCxnSpPr>
      <xdr:spPr>
        <a:xfrm flipV="1">
          <a:off x="15481300" y="16757793"/>
          <a:ext cx="838200" cy="6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4" name="公債費平均値テキスト"/>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5" name="フローチャート: 判断 694"/>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15847</xdr:rowOff>
    </xdr:from>
    <xdr:to>
      <xdr:col>81</xdr:col>
      <xdr:colOff>50800</xdr:colOff>
      <xdr:row>98</xdr:row>
      <xdr:rowOff>20648</xdr:rowOff>
    </xdr:to>
    <xdr:cxnSp macro="">
      <xdr:nvCxnSpPr>
        <xdr:cNvPr id="696" name="直線コネクタ 695"/>
        <xdr:cNvCxnSpPr/>
      </xdr:nvCxnSpPr>
      <xdr:spPr>
        <a:xfrm flipV="1">
          <a:off x="14592300" y="16817947"/>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7" name="フローチャート: 判断 696"/>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698" name="テキスト ボックス 697"/>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20648</xdr:rowOff>
    </xdr:from>
    <xdr:to>
      <xdr:col>76</xdr:col>
      <xdr:colOff>114300</xdr:colOff>
      <xdr:row>98</xdr:row>
      <xdr:rowOff>41957</xdr:rowOff>
    </xdr:to>
    <xdr:cxnSp macro="">
      <xdr:nvCxnSpPr>
        <xdr:cNvPr id="699" name="直線コネクタ 698"/>
        <xdr:cNvCxnSpPr/>
      </xdr:nvCxnSpPr>
      <xdr:spPr>
        <a:xfrm flipV="1">
          <a:off x="13703300" y="16822748"/>
          <a:ext cx="8890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0" name="フローチャート: 判断 699"/>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1" name="テキスト ボックス 700"/>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41957</xdr:rowOff>
    </xdr:from>
    <xdr:to>
      <xdr:col>71</xdr:col>
      <xdr:colOff>177800</xdr:colOff>
      <xdr:row>98</xdr:row>
      <xdr:rowOff>62596</xdr:rowOff>
    </xdr:to>
    <xdr:cxnSp macro="">
      <xdr:nvCxnSpPr>
        <xdr:cNvPr id="702" name="直線コネクタ 701"/>
        <xdr:cNvCxnSpPr/>
      </xdr:nvCxnSpPr>
      <xdr:spPr>
        <a:xfrm flipV="1">
          <a:off x="12814300" y="16844057"/>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3" name="フローチャート: 判断 702"/>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4" name="テキスト ボックス 703"/>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5" name="フローチャート: 判断 704"/>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6" name="テキスト ボックス 705"/>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76343</xdr:rowOff>
    </xdr:from>
    <xdr:to>
      <xdr:col>85</xdr:col>
      <xdr:colOff>177800</xdr:colOff>
      <xdr:row>98</xdr:row>
      <xdr:rowOff>6493</xdr:rowOff>
    </xdr:to>
    <xdr:sp macro="" textlink="">
      <xdr:nvSpPr>
        <xdr:cNvPr id="712" name="楕円 711"/>
        <xdr:cNvSpPr/>
      </xdr:nvSpPr>
      <xdr:spPr>
        <a:xfrm>
          <a:off x="16268700" y="1670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54770</xdr:rowOff>
    </xdr:from>
    <xdr:ext cx="534377" cy="259045"/>
    <xdr:sp macro="" textlink="">
      <xdr:nvSpPr>
        <xdr:cNvPr id="713" name="公債費該当値テキスト"/>
        <xdr:cNvSpPr txBox="1"/>
      </xdr:nvSpPr>
      <xdr:spPr>
        <a:xfrm>
          <a:off x="16370300" y="1668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136497</xdr:rowOff>
    </xdr:from>
    <xdr:to>
      <xdr:col>81</xdr:col>
      <xdr:colOff>101600</xdr:colOff>
      <xdr:row>98</xdr:row>
      <xdr:rowOff>66647</xdr:rowOff>
    </xdr:to>
    <xdr:sp macro="" textlink="">
      <xdr:nvSpPr>
        <xdr:cNvPr id="714" name="楕円 713"/>
        <xdr:cNvSpPr/>
      </xdr:nvSpPr>
      <xdr:spPr>
        <a:xfrm>
          <a:off x="15430500" y="1676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57774</xdr:rowOff>
    </xdr:from>
    <xdr:ext cx="534377" cy="259045"/>
    <xdr:sp macro="" textlink="">
      <xdr:nvSpPr>
        <xdr:cNvPr id="715" name="テキスト ボックス 714"/>
        <xdr:cNvSpPr txBox="1"/>
      </xdr:nvSpPr>
      <xdr:spPr>
        <a:xfrm>
          <a:off x="15214111" y="1685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141298</xdr:rowOff>
    </xdr:from>
    <xdr:to>
      <xdr:col>76</xdr:col>
      <xdr:colOff>165100</xdr:colOff>
      <xdr:row>98</xdr:row>
      <xdr:rowOff>71448</xdr:rowOff>
    </xdr:to>
    <xdr:sp macro="" textlink="">
      <xdr:nvSpPr>
        <xdr:cNvPr id="716" name="楕円 715"/>
        <xdr:cNvSpPr/>
      </xdr:nvSpPr>
      <xdr:spPr>
        <a:xfrm>
          <a:off x="14541500" y="1677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62575</xdr:rowOff>
    </xdr:from>
    <xdr:ext cx="534377" cy="259045"/>
    <xdr:sp macro="" textlink="">
      <xdr:nvSpPr>
        <xdr:cNvPr id="717" name="テキスト ボックス 716"/>
        <xdr:cNvSpPr txBox="1"/>
      </xdr:nvSpPr>
      <xdr:spPr>
        <a:xfrm>
          <a:off x="14325111" y="1686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162607</xdr:rowOff>
    </xdr:from>
    <xdr:to>
      <xdr:col>72</xdr:col>
      <xdr:colOff>38100</xdr:colOff>
      <xdr:row>98</xdr:row>
      <xdr:rowOff>92757</xdr:rowOff>
    </xdr:to>
    <xdr:sp macro="" textlink="">
      <xdr:nvSpPr>
        <xdr:cNvPr id="718" name="楕円 717"/>
        <xdr:cNvSpPr/>
      </xdr:nvSpPr>
      <xdr:spPr>
        <a:xfrm>
          <a:off x="13652500" y="167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83884</xdr:rowOff>
    </xdr:from>
    <xdr:ext cx="534377" cy="259045"/>
    <xdr:sp macro="" textlink="">
      <xdr:nvSpPr>
        <xdr:cNvPr id="719" name="テキスト ボックス 718"/>
        <xdr:cNvSpPr txBox="1"/>
      </xdr:nvSpPr>
      <xdr:spPr>
        <a:xfrm>
          <a:off x="13436111" y="1688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11796</xdr:rowOff>
    </xdr:from>
    <xdr:to>
      <xdr:col>67</xdr:col>
      <xdr:colOff>101600</xdr:colOff>
      <xdr:row>98</xdr:row>
      <xdr:rowOff>113396</xdr:rowOff>
    </xdr:to>
    <xdr:sp macro="" textlink="">
      <xdr:nvSpPr>
        <xdr:cNvPr id="720" name="楕円 719"/>
        <xdr:cNvSpPr/>
      </xdr:nvSpPr>
      <xdr:spPr>
        <a:xfrm>
          <a:off x="12763500" y="1681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104523</xdr:rowOff>
    </xdr:from>
    <xdr:ext cx="534377" cy="259045"/>
    <xdr:sp macro="" textlink="">
      <xdr:nvSpPr>
        <xdr:cNvPr id="721" name="テキスト ボックス 720"/>
        <xdr:cNvSpPr txBox="1"/>
      </xdr:nvSpPr>
      <xdr:spPr>
        <a:xfrm>
          <a:off x="12547111" y="1690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5" name="テキスト ボックス 734"/>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7" name="テキスト ボックス 736"/>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39" name="テキスト ボックス 738"/>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3" name="直線コネクタ 742"/>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4"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6"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7" name="直線コネクタ 746"/>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2" name="フローチャート: 判断 751"/>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3" name="テキスト ボックス 752"/>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6" name="テキスト ボックス 755"/>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58" name="フローチャート: 判断 757"/>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59" name="テキスト ボックス 758"/>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0" name="フローチャート: 判断 759"/>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1" name="テキスト ボックス 760"/>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8"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増加した主なものとして、総務費（</a:t>
          </a:r>
          <a:r>
            <a:rPr kumimoji="1" lang="en-US" altLang="ja-JP" sz="1300">
              <a:latin typeface="ＭＳ Ｐゴシック" panose="020B0600070205080204" pitchFamily="50" charset="-128"/>
              <a:ea typeface="ＭＳ Ｐゴシック" panose="020B0600070205080204" pitchFamily="50" charset="-128"/>
            </a:rPr>
            <a:t>100,316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277.1%</a:t>
          </a:r>
          <a:r>
            <a:rPr kumimoji="1" lang="ja-JP" altLang="en-US" sz="1300">
              <a:latin typeface="ＭＳ Ｐゴシック" panose="020B0600070205080204" pitchFamily="50" charset="-128"/>
              <a:ea typeface="ＭＳ Ｐゴシック" panose="020B0600070205080204" pitchFamily="50" charset="-128"/>
            </a:rPr>
            <a:t>増）、商工費（</a:t>
          </a:r>
          <a:r>
            <a:rPr kumimoji="1" lang="en-US" altLang="ja-JP" sz="1300">
              <a:latin typeface="ＭＳ Ｐゴシック" panose="020B0600070205080204" pitchFamily="50" charset="-128"/>
              <a:ea typeface="ＭＳ Ｐゴシック" panose="020B0600070205080204" pitchFamily="50" charset="-128"/>
            </a:rPr>
            <a:t>2,683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65.0%</a:t>
          </a:r>
          <a:r>
            <a:rPr kumimoji="1" lang="ja-JP" altLang="en-US" sz="1300">
              <a:latin typeface="ＭＳ Ｐゴシック" panose="020B0600070205080204" pitchFamily="50" charset="-128"/>
              <a:ea typeface="ＭＳ Ｐゴシック" panose="020B0600070205080204" pitchFamily="50" charset="-128"/>
            </a:rPr>
            <a:t>増）がある。</a:t>
          </a:r>
        </a:p>
        <a:p>
          <a:r>
            <a:rPr kumimoji="1" lang="ja-JP" altLang="en-US" sz="1300">
              <a:latin typeface="ＭＳ Ｐゴシック" panose="020B0600070205080204" pitchFamily="50" charset="-128"/>
              <a:ea typeface="ＭＳ Ｐゴシック" panose="020B0600070205080204" pitchFamily="50" charset="-128"/>
            </a:rPr>
            <a:t>総務費に関しては、特別定額給付金関連の歳出に起因する。</a:t>
          </a:r>
        </a:p>
        <a:p>
          <a:r>
            <a:rPr kumimoji="1" lang="ja-JP" altLang="en-US" sz="1300">
              <a:latin typeface="ＭＳ Ｐゴシック" panose="020B0600070205080204" pitchFamily="50" charset="-128"/>
              <a:ea typeface="ＭＳ Ｐゴシック" panose="020B0600070205080204" pitchFamily="50" charset="-128"/>
            </a:rPr>
            <a:t>商工費に関しては、新型コロナウイルス感染症拡大阻止協力金、湯の山温泉旅館等支援補助金により増加している。</a:t>
          </a:r>
        </a:p>
        <a:p>
          <a:r>
            <a:rPr kumimoji="1" lang="ja-JP" altLang="en-US" sz="1300">
              <a:latin typeface="ＭＳ Ｐゴシック" panose="020B0600070205080204" pitchFamily="50" charset="-128"/>
              <a:ea typeface="ＭＳ Ｐゴシック" panose="020B0600070205080204" pitchFamily="50" charset="-128"/>
            </a:rPr>
            <a:t>減少した主なものとしては、教育費（</a:t>
          </a:r>
          <a:r>
            <a:rPr kumimoji="1" lang="en-US" altLang="ja-JP" sz="1300">
              <a:latin typeface="ＭＳ Ｐゴシック" panose="020B0600070205080204" pitchFamily="50" charset="-128"/>
              <a:ea typeface="ＭＳ Ｐゴシック" panose="020B0600070205080204" pitchFamily="50" charset="-128"/>
            </a:rPr>
            <a:t>5,989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減）がある。</a:t>
          </a:r>
        </a:p>
        <a:p>
          <a:r>
            <a:rPr kumimoji="1" lang="ja-JP" altLang="en-US" sz="1300">
              <a:latin typeface="ＭＳ Ｐゴシック" panose="020B0600070205080204" pitchFamily="50" charset="-128"/>
              <a:ea typeface="ＭＳ Ｐゴシック" panose="020B0600070205080204" pitchFamily="50" charset="-128"/>
            </a:rPr>
            <a:t>教育費に関しては、菰野中学校大規模改造事業、八風中学校大規模改造事業、菰野小学校大規模改造事業の完了により減少している。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　菰野保育園園舎増改築工事、菰野西保育園園舎増改築工事等を行ったため、実質単年度収支は赤字となっているが、財政調整基金を取り崩したことにより、実質収支額は黒字となっている。</a:t>
          </a:r>
        </a:p>
        <a:p>
          <a:r>
            <a:rPr kumimoji="1" lang="ja-JP" altLang="en-US" sz="1400">
              <a:latin typeface="ＭＳ ゴシック" pitchFamily="49" charset="-128"/>
              <a:ea typeface="ＭＳ ゴシック" pitchFamily="49" charset="-128"/>
            </a:rPr>
            <a:t>今後は高齢化による社会保障費の増大や、清掃センター整備事業などの高額な地方債の償還が見込まれるため、計画性を持った財政運営を行い、財政の健全化を図る。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いるが、今後においても税収の確保、適正な利用者負担を求め、行政のスリム化及び効率化を図り、持続可能な財政運営を行う必要がある。また、一般会計から他の会計に対する繰出金等については、負担区分に基づいた適正な繰出を行い、運営・経営の健全化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18425452</v>
      </c>
      <c r="BO4" s="433"/>
      <c r="BP4" s="433"/>
      <c r="BQ4" s="433"/>
      <c r="BR4" s="433"/>
      <c r="BS4" s="433"/>
      <c r="BT4" s="433"/>
      <c r="BU4" s="434"/>
      <c r="BV4" s="432">
        <v>13285588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4.9000000000000004</v>
      </c>
      <c r="CU4" s="439"/>
      <c r="CV4" s="439"/>
      <c r="CW4" s="439"/>
      <c r="CX4" s="439"/>
      <c r="CY4" s="439"/>
      <c r="CZ4" s="439"/>
      <c r="DA4" s="440"/>
      <c r="DB4" s="438">
        <v>5.5</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17645280</v>
      </c>
      <c r="BO5" s="470"/>
      <c r="BP5" s="470"/>
      <c r="BQ5" s="470"/>
      <c r="BR5" s="470"/>
      <c r="BS5" s="470"/>
      <c r="BT5" s="470"/>
      <c r="BU5" s="471"/>
      <c r="BV5" s="469">
        <v>12523765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89.1</v>
      </c>
      <c r="CU5" s="467"/>
      <c r="CV5" s="467"/>
      <c r="CW5" s="467"/>
      <c r="CX5" s="467"/>
      <c r="CY5" s="467"/>
      <c r="CZ5" s="467"/>
      <c r="DA5" s="468"/>
      <c r="DB5" s="466">
        <v>88.9</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780172</v>
      </c>
      <c r="BO6" s="470"/>
      <c r="BP6" s="470"/>
      <c r="BQ6" s="470"/>
      <c r="BR6" s="470"/>
      <c r="BS6" s="470"/>
      <c r="BT6" s="470"/>
      <c r="BU6" s="471"/>
      <c r="BV6" s="469">
        <v>761823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95.3</v>
      </c>
      <c r="CU6" s="507"/>
      <c r="CV6" s="507"/>
      <c r="CW6" s="507"/>
      <c r="CX6" s="507"/>
      <c r="CY6" s="507"/>
      <c r="CZ6" s="507"/>
      <c r="DA6" s="508"/>
      <c r="DB6" s="506">
        <v>94.1</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326805</v>
      </c>
      <c r="BO7" s="470"/>
      <c r="BP7" s="470"/>
      <c r="BQ7" s="470"/>
      <c r="BR7" s="470"/>
      <c r="BS7" s="470"/>
      <c r="BT7" s="470"/>
      <c r="BU7" s="471"/>
      <c r="BV7" s="469">
        <v>292512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9167586</v>
      </c>
      <c r="CU7" s="470"/>
      <c r="CV7" s="470"/>
      <c r="CW7" s="470"/>
      <c r="CX7" s="470"/>
      <c r="CY7" s="470"/>
      <c r="CZ7" s="470"/>
      <c r="DA7" s="471"/>
      <c r="DB7" s="469">
        <v>8535144</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453367</v>
      </c>
      <c r="BO8" s="470"/>
      <c r="BP8" s="470"/>
      <c r="BQ8" s="470"/>
      <c r="BR8" s="470"/>
      <c r="BS8" s="470"/>
      <c r="BT8" s="470"/>
      <c r="BU8" s="471"/>
      <c r="BV8" s="469">
        <v>469311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0.81</v>
      </c>
      <c r="CU8" s="510"/>
      <c r="CV8" s="510"/>
      <c r="CW8" s="510"/>
      <c r="CX8" s="510"/>
      <c r="CY8" s="510"/>
      <c r="CZ8" s="510"/>
      <c r="DA8" s="511"/>
      <c r="DB8" s="509">
        <v>0.81</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40559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-15944</v>
      </c>
      <c r="BO9" s="470"/>
      <c r="BP9" s="470"/>
      <c r="BQ9" s="470"/>
      <c r="BR9" s="470"/>
      <c r="BS9" s="470"/>
      <c r="BT9" s="470"/>
      <c r="BU9" s="471"/>
      <c r="BV9" s="469">
        <v>-9891</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7.5</v>
      </c>
      <c r="CU9" s="467"/>
      <c r="CV9" s="467"/>
      <c r="CW9" s="467"/>
      <c r="CX9" s="467"/>
      <c r="CY9" s="467"/>
      <c r="CZ9" s="467"/>
      <c r="DA9" s="468"/>
      <c r="DB9" s="466">
        <v>6.7</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40210</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2270</v>
      </c>
      <c r="BO10" s="470"/>
      <c r="BP10" s="470"/>
      <c r="BQ10" s="470"/>
      <c r="BR10" s="470"/>
      <c r="BS10" s="470"/>
      <c r="BT10" s="470"/>
      <c r="BU10" s="471"/>
      <c r="BV10" s="469">
        <v>2025</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c r="A12" s="187"/>
      <c r="B12" s="529" t="s">
        <v>130</v>
      </c>
      <c r="C12" s="530"/>
      <c r="D12" s="530"/>
      <c r="E12" s="530"/>
      <c r="F12" s="530"/>
      <c r="G12" s="530"/>
      <c r="H12" s="530"/>
      <c r="I12" s="530"/>
      <c r="J12" s="530"/>
      <c r="K12" s="531"/>
      <c r="L12" s="538" t="s">
        <v>131</v>
      </c>
      <c r="M12" s="539"/>
      <c r="N12" s="539"/>
      <c r="O12" s="539"/>
      <c r="P12" s="539"/>
      <c r="Q12" s="540"/>
      <c r="R12" s="541">
        <v>41643</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520000</v>
      </c>
      <c r="BO12" s="470"/>
      <c r="BP12" s="470"/>
      <c r="BQ12" s="470"/>
      <c r="BR12" s="470"/>
      <c r="BS12" s="470"/>
      <c r="BT12" s="470"/>
      <c r="BU12" s="471"/>
      <c r="BV12" s="469">
        <v>400000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139</v>
      </c>
      <c r="N13" s="561"/>
      <c r="O13" s="561"/>
      <c r="P13" s="561"/>
      <c r="Q13" s="562"/>
      <c r="R13" s="553">
        <v>40630</v>
      </c>
      <c r="S13" s="554"/>
      <c r="T13" s="554"/>
      <c r="U13" s="554"/>
      <c r="V13" s="555"/>
      <c r="W13" s="485" t="s">
        <v>140</v>
      </c>
      <c r="X13" s="486"/>
      <c r="Y13" s="486"/>
      <c r="Z13" s="486"/>
      <c r="AA13" s="486"/>
      <c r="AB13" s="476"/>
      <c r="AC13" s="520">
        <v>469</v>
      </c>
      <c r="AD13" s="521"/>
      <c r="AE13" s="521"/>
      <c r="AF13" s="521"/>
      <c r="AG13" s="563"/>
      <c r="AH13" s="520">
        <v>424</v>
      </c>
      <c r="AI13" s="521"/>
      <c r="AJ13" s="521"/>
      <c r="AK13" s="521"/>
      <c r="AL13" s="522"/>
      <c r="AM13" s="498" t="s">
        <v>141</v>
      </c>
      <c r="AN13" s="499"/>
      <c r="AO13" s="499"/>
      <c r="AP13" s="499"/>
      <c r="AQ13" s="499"/>
      <c r="AR13" s="499"/>
      <c r="AS13" s="499"/>
      <c r="AT13" s="500"/>
      <c r="AU13" s="501" t="s">
        <v>109</v>
      </c>
      <c r="AV13" s="502"/>
      <c r="AW13" s="502"/>
      <c r="AX13" s="502"/>
      <c r="AY13" s="503" t="s">
        <v>142</v>
      </c>
      <c r="AZ13" s="504"/>
      <c r="BA13" s="504"/>
      <c r="BB13" s="504"/>
      <c r="BC13" s="504"/>
      <c r="BD13" s="504"/>
      <c r="BE13" s="504"/>
      <c r="BF13" s="504"/>
      <c r="BG13" s="504"/>
      <c r="BH13" s="504"/>
      <c r="BI13" s="504"/>
      <c r="BJ13" s="504"/>
      <c r="BK13" s="504"/>
      <c r="BL13" s="504"/>
      <c r="BM13" s="505"/>
      <c r="BN13" s="469">
        <v>-533674</v>
      </c>
      <c r="BO13" s="470"/>
      <c r="BP13" s="470"/>
      <c r="BQ13" s="470"/>
      <c r="BR13" s="470"/>
      <c r="BS13" s="470"/>
      <c r="BT13" s="470"/>
      <c r="BU13" s="471"/>
      <c r="BV13" s="469">
        <v>-407866</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2.6</v>
      </c>
      <c r="CU13" s="467"/>
      <c r="CV13" s="467"/>
      <c r="CW13" s="467"/>
      <c r="CX13" s="467"/>
      <c r="CY13" s="467"/>
      <c r="CZ13" s="467"/>
      <c r="DA13" s="468"/>
      <c r="DB13" s="466">
        <v>1.9</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144</v>
      </c>
      <c r="M14" s="551"/>
      <c r="N14" s="551"/>
      <c r="O14" s="551"/>
      <c r="P14" s="551"/>
      <c r="Q14" s="552"/>
      <c r="R14" s="553">
        <v>41697</v>
      </c>
      <c r="S14" s="554"/>
      <c r="T14" s="554"/>
      <c r="U14" s="554"/>
      <c r="V14" s="555"/>
      <c r="W14" s="459"/>
      <c r="X14" s="460"/>
      <c r="Y14" s="460"/>
      <c r="Z14" s="460"/>
      <c r="AA14" s="460"/>
      <c r="AB14" s="449"/>
      <c r="AC14" s="556">
        <v>2.5</v>
      </c>
      <c r="AD14" s="557"/>
      <c r="AE14" s="557"/>
      <c r="AF14" s="557"/>
      <c r="AG14" s="558"/>
      <c r="AH14" s="556">
        <v>2.2999999999999998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t="s">
        <v>146</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147</v>
      </c>
      <c r="N15" s="561"/>
      <c r="O15" s="561"/>
      <c r="P15" s="561"/>
      <c r="Q15" s="562"/>
      <c r="R15" s="553">
        <v>40628</v>
      </c>
      <c r="S15" s="554"/>
      <c r="T15" s="554"/>
      <c r="U15" s="554"/>
      <c r="V15" s="555"/>
      <c r="W15" s="485" t="s">
        <v>148</v>
      </c>
      <c r="X15" s="486"/>
      <c r="Y15" s="486"/>
      <c r="Z15" s="486"/>
      <c r="AA15" s="486"/>
      <c r="AB15" s="476"/>
      <c r="AC15" s="520">
        <v>7291</v>
      </c>
      <c r="AD15" s="521"/>
      <c r="AE15" s="521"/>
      <c r="AF15" s="521"/>
      <c r="AG15" s="563"/>
      <c r="AH15" s="520">
        <v>7248</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5648770</v>
      </c>
      <c r="BO15" s="433"/>
      <c r="BP15" s="433"/>
      <c r="BQ15" s="433"/>
      <c r="BR15" s="433"/>
      <c r="BS15" s="433"/>
      <c r="BT15" s="433"/>
      <c r="BU15" s="434"/>
      <c r="BV15" s="432">
        <v>5394655</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38.4</v>
      </c>
      <c r="AD16" s="557"/>
      <c r="AE16" s="557"/>
      <c r="AF16" s="557"/>
      <c r="AG16" s="558"/>
      <c r="AH16" s="556">
        <v>39.4</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7073698</v>
      </c>
      <c r="BO16" s="470"/>
      <c r="BP16" s="470"/>
      <c r="BQ16" s="470"/>
      <c r="BR16" s="470"/>
      <c r="BS16" s="470"/>
      <c r="BT16" s="470"/>
      <c r="BU16" s="471"/>
      <c r="BV16" s="469">
        <v>6598229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11222</v>
      </c>
      <c r="AD17" s="521"/>
      <c r="AE17" s="521"/>
      <c r="AF17" s="521"/>
      <c r="AG17" s="563"/>
      <c r="AH17" s="520">
        <v>10739</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7180047</v>
      </c>
      <c r="BO17" s="470"/>
      <c r="BP17" s="470"/>
      <c r="BQ17" s="470"/>
      <c r="BR17" s="470"/>
      <c r="BS17" s="470"/>
      <c r="BT17" s="470"/>
      <c r="BU17" s="471"/>
      <c r="BV17" s="469">
        <v>6898559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158</v>
      </c>
      <c r="C18" s="512"/>
      <c r="D18" s="512"/>
      <c r="E18" s="584"/>
      <c r="F18" s="584"/>
      <c r="G18" s="584"/>
      <c r="H18" s="584"/>
      <c r="I18" s="584"/>
      <c r="J18" s="584"/>
      <c r="K18" s="584"/>
      <c r="L18" s="585">
        <v>107.01</v>
      </c>
      <c r="M18" s="585"/>
      <c r="N18" s="585"/>
      <c r="O18" s="585"/>
      <c r="P18" s="585"/>
      <c r="Q18" s="585"/>
      <c r="R18" s="586"/>
      <c r="S18" s="586"/>
      <c r="T18" s="586"/>
      <c r="U18" s="586"/>
      <c r="V18" s="587"/>
      <c r="W18" s="487"/>
      <c r="X18" s="488"/>
      <c r="Y18" s="488"/>
      <c r="Z18" s="488"/>
      <c r="AA18" s="488"/>
      <c r="AB18" s="479"/>
      <c r="AC18" s="588">
        <v>59.1</v>
      </c>
      <c r="AD18" s="589"/>
      <c r="AE18" s="589"/>
      <c r="AF18" s="589"/>
      <c r="AG18" s="590"/>
      <c r="AH18" s="588">
        <v>58.3</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8170644</v>
      </c>
      <c r="BO18" s="470"/>
      <c r="BP18" s="470"/>
      <c r="BQ18" s="470"/>
      <c r="BR18" s="470"/>
      <c r="BS18" s="470"/>
      <c r="BT18" s="470"/>
      <c r="BU18" s="471"/>
      <c r="BV18" s="469">
        <v>7829728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160</v>
      </c>
      <c r="C19" s="512"/>
      <c r="D19" s="512"/>
      <c r="E19" s="584"/>
      <c r="F19" s="584"/>
      <c r="G19" s="584"/>
      <c r="H19" s="584"/>
      <c r="I19" s="584"/>
      <c r="J19" s="584"/>
      <c r="K19" s="584"/>
      <c r="L19" s="592">
        <v>379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10656729</v>
      </c>
      <c r="BO19" s="470"/>
      <c r="BP19" s="470"/>
      <c r="BQ19" s="470"/>
      <c r="BR19" s="470"/>
      <c r="BS19" s="470"/>
      <c r="BT19" s="470"/>
      <c r="BU19" s="471"/>
      <c r="BV19" s="469">
        <v>9760643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162</v>
      </c>
      <c r="C20" s="512"/>
      <c r="D20" s="512"/>
      <c r="E20" s="584"/>
      <c r="F20" s="584"/>
      <c r="G20" s="584"/>
      <c r="H20" s="584"/>
      <c r="I20" s="584"/>
      <c r="J20" s="584"/>
      <c r="K20" s="584"/>
      <c r="L20" s="592">
        <v>15382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10533501</v>
      </c>
      <c r="BO23" s="470"/>
      <c r="BP23" s="470"/>
      <c r="BQ23" s="470"/>
      <c r="BR23" s="470"/>
      <c r="BS23" s="470"/>
      <c r="BT23" s="470"/>
      <c r="BU23" s="471"/>
      <c r="BV23" s="469">
        <v>10253936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171</v>
      </c>
      <c r="F24" s="499"/>
      <c r="G24" s="499"/>
      <c r="H24" s="499"/>
      <c r="I24" s="499"/>
      <c r="J24" s="499"/>
      <c r="K24" s="500"/>
      <c r="L24" s="520">
        <v>1</v>
      </c>
      <c r="M24" s="521"/>
      <c r="N24" s="521"/>
      <c r="O24" s="521"/>
      <c r="P24" s="563"/>
      <c r="Q24" s="520">
        <v>8900</v>
      </c>
      <c r="R24" s="521"/>
      <c r="S24" s="521"/>
      <c r="T24" s="521"/>
      <c r="U24" s="521"/>
      <c r="V24" s="563"/>
      <c r="W24" s="622"/>
      <c r="X24" s="610"/>
      <c r="Y24" s="611"/>
      <c r="Z24" s="519" t="s">
        <v>172</v>
      </c>
      <c r="AA24" s="499"/>
      <c r="AB24" s="499"/>
      <c r="AC24" s="499"/>
      <c r="AD24" s="499"/>
      <c r="AE24" s="499"/>
      <c r="AF24" s="499"/>
      <c r="AG24" s="500"/>
      <c r="AH24" s="520">
        <v>331</v>
      </c>
      <c r="AI24" s="521"/>
      <c r="AJ24" s="521"/>
      <c r="AK24" s="521"/>
      <c r="AL24" s="563"/>
      <c r="AM24" s="520">
        <v>1005909</v>
      </c>
      <c r="AN24" s="521"/>
      <c r="AO24" s="521"/>
      <c r="AP24" s="521"/>
      <c r="AQ24" s="521"/>
      <c r="AR24" s="563"/>
      <c r="AS24" s="520">
        <v>3039</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8643747</v>
      </c>
      <c r="BO24" s="470"/>
      <c r="BP24" s="470"/>
      <c r="BQ24" s="470"/>
      <c r="BR24" s="470"/>
      <c r="BS24" s="470"/>
      <c r="BT24" s="470"/>
      <c r="BU24" s="471"/>
      <c r="BV24" s="469">
        <v>8512748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174</v>
      </c>
      <c r="F25" s="499"/>
      <c r="G25" s="499"/>
      <c r="H25" s="499"/>
      <c r="I25" s="499"/>
      <c r="J25" s="499"/>
      <c r="K25" s="500"/>
      <c r="L25" s="520">
        <v>2</v>
      </c>
      <c r="M25" s="521"/>
      <c r="N25" s="521"/>
      <c r="O25" s="521"/>
      <c r="P25" s="563"/>
      <c r="Q25" s="520">
        <v>6800</v>
      </c>
      <c r="R25" s="521"/>
      <c r="S25" s="521"/>
      <c r="T25" s="521"/>
      <c r="U25" s="521"/>
      <c r="V25" s="563"/>
      <c r="W25" s="622"/>
      <c r="X25" s="610"/>
      <c r="Y25" s="611"/>
      <c r="Z25" s="519" t="s">
        <v>175</v>
      </c>
      <c r="AA25" s="499"/>
      <c r="AB25" s="499"/>
      <c r="AC25" s="499"/>
      <c r="AD25" s="499"/>
      <c r="AE25" s="499"/>
      <c r="AF25" s="499"/>
      <c r="AG25" s="500"/>
      <c r="AH25" s="520">
        <v>55</v>
      </c>
      <c r="AI25" s="521"/>
      <c r="AJ25" s="521"/>
      <c r="AK25" s="521"/>
      <c r="AL25" s="563"/>
      <c r="AM25" s="520">
        <v>172810</v>
      </c>
      <c r="AN25" s="521"/>
      <c r="AO25" s="521"/>
      <c r="AP25" s="521"/>
      <c r="AQ25" s="521"/>
      <c r="AR25" s="563"/>
      <c r="AS25" s="520">
        <v>3142</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300254</v>
      </c>
      <c r="BO25" s="433"/>
      <c r="BP25" s="433"/>
      <c r="BQ25" s="433"/>
      <c r="BR25" s="433"/>
      <c r="BS25" s="433"/>
      <c r="BT25" s="433"/>
      <c r="BU25" s="434"/>
      <c r="BV25" s="432">
        <v>350838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177</v>
      </c>
      <c r="F26" s="499"/>
      <c r="G26" s="499"/>
      <c r="H26" s="499"/>
      <c r="I26" s="499"/>
      <c r="J26" s="499"/>
      <c r="K26" s="500"/>
      <c r="L26" s="520">
        <v>1</v>
      </c>
      <c r="M26" s="521"/>
      <c r="N26" s="521"/>
      <c r="O26" s="521"/>
      <c r="P26" s="563"/>
      <c r="Q26" s="520">
        <v>6000</v>
      </c>
      <c r="R26" s="521"/>
      <c r="S26" s="521"/>
      <c r="T26" s="521"/>
      <c r="U26" s="521"/>
      <c r="V26" s="563"/>
      <c r="W26" s="622"/>
      <c r="X26" s="610"/>
      <c r="Y26" s="611"/>
      <c r="Z26" s="519" t="s">
        <v>178</v>
      </c>
      <c r="AA26" s="632"/>
      <c r="AB26" s="632"/>
      <c r="AC26" s="632"/>
      <c r="AD26" s="632"/>
      <c r="AE26" s="632"/>
      <c r="AF26" s="632"/>
      <c r="AG26" s="633"/>
      <c r="AH26" s="520">
        <v>17</v>
      </c>
      <c r="AI26" s="521"/>
      <c r="AJ26" s="521"/>
      <c r="AK26" s="521"/>
      <c r="AL26" s="563"/>
      <c r="AM26" s="520">
        <v>50796</v>
      </c>
      <c r="AN26" s="521"/>
      <c r="AO26" s="521"/>
      <c r="AP26" s="521"/>
      <c r="AQ26" s="521"/>
      <c r="AR26" s="563"/>
      <c r="AS26" s="520">
        <v>2988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180</v>
      </c>
      <c r="BO26" s="470"/>
      <c r="BP26" s="470"/>
      <c r="BQ26" s="470"/>
      <c r="BR26" s="470"/>
      <c r="BS26" s="470"/>
      <c r="BT26" s="470"/>
      <c r="BU26" s="471"/>
      <c r="BV26" s="469" t="s">
        <v>181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182</v>
      </c>
      <c r="F27" s="499"/>
      <c r="G27" s="499"/>
      <c r="H27" s="499"/>
      <c r="I27" s="499"/>
      <c r="J27" s="499"/>
      <c r="K27" s="500"/>
      <c r="L27" s="520">
        <v>1</v>
      </c>
      <c r="M27" s="521"/>
      <c r="N27" s="521"/>
      <c r="O27" s="521"/>
      <c r="P27" s="563"/>
      <c r="Q27" s="520">
        <v>4000</v>
      </c>
      <c r="R27" s="521"/>
      <c r="S27" s="521"/>
      <c r="T27" s="521"/>
      <c r="U27" s="521"/>
      <c r="V27" s="563"/>
      <c r="W27" s="622"/>
      <c r="X27" s="610"/>
      <c r="Y27" s="611"/>
      <c r="Z27" s="519" t="s">
        <v>183</v>
      </c>
      <c r="AA27" s="499"/>
      <c r="AB27" s="499"/>
      <c r="AC27" s="499"/>
      <c r="AD27" s="499"/>
      <c r="AE27" s="499"/>
      <c r="AF27" s="499"/>
      <c r="AG27" s="500"/>
      <c r="AH27" s="520" t="s">
        <v>180</v>
      </c>
      <c r="AI27" s="521"/>
      <c r="AJ27" s="521"/>
      <c r="AK27" s="521"/>
      <c r="AL27" s="563"/>
      <c r="AM27" s="520" t="s">
        <v>181</v>
      </c>
      <c r="AN27" s="521"/>
      <c r="AO27" s="521"/>
      <c r="AP27" s="521"/>
      <c r="AQ27" s="521"/>
      <c r="AR27" s="563"/>
      <c r="AS27" s="520" t="s">
        <v>180</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t="s">
        <v>180</v>
      </c>
      <c r="BO27" s="646"/>
      <c r="BP27" s="646"/>
      <c r="BQ27" s="646"/>
      <c r="BR27" s="646"/>
      <c r="BS27" s="646"/>
      <c r="BT27" s="646"/>
      <c r="BU27" s="647"/>
      <c r="BV27" s="645" t="s">
        <v>129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185</v>
      </c>
      <c r="F28" s="499"/>
      <c r="G28" s="499"/>
      <c r="H28" s="499"/>
      <c r="I28" s="499"/>
      <c r="J28" s="499"/>
      <c r="K28" s="500"/>
      <c r="L28" s="520">
        <v>1</v>
      </c>
      <c r="M28" s="521"/>
      <c r="N28" s="521"/>
      <c r="O28" s="521"/>
      <c r="P28" s="563"/>
      <c r="Q28" s="520">
        <v>3200</v>
      </c>
      <c r="R28" s="521"/>
      <c r="S28" s="521"/>
      <c r="T28" s="521"/>
      <c r="U28" s="521"/>
      <c r="V28" s="563"/>
      <c r="W28" s="622"/>
      <c r="X28" s="610"/>
      <c r="Y28" s="611"/>
      <c r="Z28" s="519" t="s">
        <v>186</v>
      </c>
      <c r="AA28" s="499"/>
      <c r="AB28" s="499"/>
      <c r="AC28" s="499"/>
      <c r="AD28" s="499"/>
      <c r="AE28" s="499"/>
      <c r="AF28" s="499"/>
      <c r="AG28" s="500"/>
      <c r="AH28" s="520" t="s">
        <v>180</v>
      </c>
      <c r="AI28" s="521"/>
      <c r="AJ28" s="521"/>
      <c r="AK28" s="521"/>
      <c r="AL28" s="563"/>
      <c r="AM28" s="520" t="s">
        <v>181</v>
      </c>
      <c r="AN28" s="521"/>
      <c r="AO28" s="521"/>
      <c r="AP28" s="521"/>
      <c r="AQ28" s="521"/>
      <c r="AR28" s="563"/>
      <c r="AS28" s="520" t="s">
        <v>180</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2595445</v>
      </c>
      <c r="BO28" s="433"/>
      <c r="BP28" s="433"/>
      <c r="BQ28" s="433"/>
      <c r="BR28" s="433"/>
      <c r="BS28" s="433"/>
      <c r="BT28" s="433"/>
      <c r="BU28" s="434"/>
      <c r="BV28" s="432">
        <v>2873175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188</v>
      </c>
      <c r="F29" s="499"/>
      <c r="G29" s="499"/>
      <c r="H29" s="499"/>
      <c r="I29" s="499"/>
      <c r="J29" s="499"/>
      <c r="K29" s="500"/>
      <c r="L29" s="520">
        <v>16</v>
      </c>
      <c r="M29" s="521"/>
      <c r="N29" s="521"/>
      <c r="O29" s="521"/>
      <c r="P29" s="563"/>
      <c r="Q29" s="520">
        <v>3000</v>
      </c>
      <c r="R29" s="521"/>
      <c r="S29" s="521"/>
      <c r="T29" s="521"/>
      <c r="U29" s="521"/>
      <c r="V29" s="563"/>
      <c r="W29" s="623"/>
      <c r="X29" s="624"/>
      <c r="Y29" s="625"/>
      <c r="Z29" s="519" t="s">
        <v>189</v>
      </c>
      <c r="AA29" s="499"/>
      <c r="AB29" s="499"/>
      <c r="AC29" s="499"/>
      <c r="AD29" s="499"/>
      <c r="AE29" s="499"/>
      <c r="AF29" s="499"/>
      <c r="AG29" s="500"/>
      <c r="AH29" s="520">
        <v>331</v>
      </c>
      <c r="AI29" s="521"/>
      <c r="AJ29" s="521"/>
      <c r="AK29" s="521"/>
      <c r="AL29" s="563"/>
      <c r="AM29" s="520">
        <v>1005909</v>
      </c>
      <c r="AN29" s="521"/>
      <c r="AO29" s="521"/>
      <c r="AP29" s="521"/>
      <c r="AQ29" s="521"/>
      <c r="AR29" s="563"/>
      <c r="AS29" s="520">
        <v>3039</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464776</v>
      </c>
      <c r="BO29" s="470"/>
      <c r="BP29" s="470"/>
      <c r="BQ29" s="470"/>
      <c r="BR29" s="470"/>
      <c r="BS29" s="470"/>
      <c r="BT29" s="470"/>
      <c r="BU29" s="471"/>
      <c r="BV29" s="469">
        <v>464404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100.5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1865372</v>
      </c>
      <c r="BO30" s="646"/>
      <c r="BP30" s="646"/>
      <c r="BQ30" s="646"/>
      <c r="BR30" s="646"/>
      <c r="BS30" s="646"/>
      <c r="BT30" s="646"/>
      <c r="BU30" s="647"/>
      <c r="BV30" s="645">
        <v>1924303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205</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三重地方税管理回収機構（一般会計）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（滞納整理拡充事業特別会計）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t="str">
        <f t="shared" si="2"/>
        <v/>
      </c>
      <c r="BX36" s="658"/>
      <c r="BY36" s="659" t="str">
        <f>IF('各会計、関係団体の財政状況及び健全化判断比率'!B70="","",'各会計、関係団体の財政状況及び健全化判断比率'!B70)</f>
        <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e">
        <f t="shared" si="2"/>
        <v>#VALUE!</v>
      </c>
      <c r="BX37" s="658"/>
      <c r="BY37" s="659" t="str">
        <f>IF('各会計、関係団体の財政状況及び健全化判断比率'!B71="","",'各会計、関係団体の財政状況及び健全化判断比率'!B71)</f>
        <v>三重県市町総合事務組合（一般会計）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e">
        <f t="shared" si="2"/>
        <v>#VALUE!</v>
      </c>
      <c r="BX38" s="658"/>
      <c r="BY38" s="659" t="str">
        <f>IF('各会計、関係団体の財政状況及び健全化判断比率'!B72="","",'各会計、関係団体の財政状況及び健全化判断比率'!B72)</f>
        <v>　　　（退職手当特別会計）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e">
        <f t="shared" si="2"/>
        <v>#VALUE!</v>
      </c>
      <c r="BX39" s="658"/>
      <c r="BY39" s="659" t="str">
        <f>IF('各会計、関係団体の財政状況及び健全化判断比率'!B73="","",'各会計、関係団体の財政状況及び健全化判断比率'!B73)</f>
        <v>　　　（デジタル地図特別会計）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e">
        <f t="shared" si="2"/>
        <v>#VALUE!</v>
      </c>
      <c r="BX40" s="658"/>
      <c r="BY40" s="659" t="str">
        <f>IF('各会計、関係団体の財政状況及び健全化判断比率'!B74="","",'各会計、関係団体の財政状況及び健全化判断比率'!B74)</f>
        <v>　　　（共同研修特別会計）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e">
        <f t="shared" si="2"/>
        <v>#VALUE!</v>
      </c>
      <c r="BX41" s="658"/>
      <c r="BY41" s="659" t="str">
        <f>IF('各会計、関係団体の財政状況及び健全化判断比率'!B75="","",'各会計、関係団体の財政状況及び健全化判断比率'!B75)</f>
        <v>　　　（物品特別会計）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e">
        <f t="shared" si="2"/>
        <v>#VALUE!</v>
      </c>
      <c r="BX42" s="658"/>
      <c r="BY42" s="659" t="str">
        <f>IF('各会計、関係団体の財政状況及び健全化判断比率'!B76="","",'各会計、関係団体の財政状況及び健全化判断比率'!B76)</f>
        <v>　　　（公平委員会特別会計）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e">
        <f t="shared" si="2"/>
        <v>#VALUE!</v>
      </c>
      <c r="BX43" s="658"/>
      <c r="BY43" s="659" t="str">
        <f>IF('各会計、関係団体の財政状況及び健全化判断比率'!B77="","",'各会計、関係団体の財政状況及び健全化判断比率'!B77)</f>
        <v>　　　（消防救急無線特別会計）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ZmZQdywVu0l6uHY9KxAfk5D7xkyXSFp1oCemKdKZlg2doFIgOo7mD8t0u1ha3SShUd/R9KCZflXm5gMqHNc2GQ==" saltValue="nRjWwCyvgg+oPSAwe89I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53" t="s">
        <v>566</v>
      </c>
      <c r="D34" s="1253"/>
      <c r="E34" s="1254"/>
      <c r="F34" s="32">
        <v>13.15</v>
      </c>
      <c r="G34" s="33">
        <v>8.65</v>
      </c>
      <c r="H34" s="33">
        <v>8.01</v>
      </c>
      <c r="I34" s="33">
        <v>9.14</v>
      </c>
      <c r="J34" s="34">
        <v>7.43</v>
      </c>
      <c r="K34" s="22"/>
      <c r="L34" s="22"/>
      <c r="M34" s="22"/>
      <c r="N34" s="22"/>
      <c r="O34" s="22"/>
      <c r="P34" s="22"/>
    </row>
    <row r="35" spans="1:16" ht="39" customHeight="1">
      <c r="A35" s="22"/>
      <c r="B35" s="35"/>
      <c r="C35" s="1247" t="s">
        <v>567</v>
      </c>
      <c r="D35" s="1248"/>
      <c r="E35" s="1249"/>
      <c r="F35" s="36" t="s">
        <v>515</v>
      </c>
      <c r="G35" s="37" t="s">
        <v>515</v>
      </c>
      <c r="H35" s="37">
        <v>5.25</v>
      </c>
      <c r="I35" s="37">
        <v>6.54</v>
      </c>
      <c r="J35" s="38">
        <v>6.37</v>
      </c>
      <c r="K35" s="22"/>
      <c r="L35" s="22"/>
      <c r="M35" s="22"/>
      <c r="N35" s="22"/>
      <c r="O35" s="22"/>
      <c r="P35" s="22"/>
    </row>
    <row r="36" spans="1:16" ht="39" customHeight="1">
      <c r="A36" s="22"/>
      <c r="B36" s="35"/>
      <c r="C36" s="1247" t="s">
        <v>568</v>
      </c>
      <c r="D36" s="1248"/>
      <c r="E36" s="1249"/>
      <c r="F36" s="36">
        <v>6.38</v>
      </c>
      <c r="G36" s="37">
        <v>6.43</v>
      </c>
      <c r="H36" s="37">
        <v>5.6</v>
      </c>
      <c r="I36" s="37">
        <v>5.51</v>
      </c>
      <c r="J36" s="38">
        <v>4.9400000000000004</v>
      </c>
      <c r="K36" s="22"/>
      <c r="L36" s="22"/>
      <c r="M36" s="22"/>
      <c r="N36" s="22"/>
      <c r="O36" s="22"/>
      <c r="P36" s="22"/>
    </row>
    <row r="37" spans="1:16" ht="39" customHeight="1">
      <c r="A37" s="22"/>
      <c r="B37" s="35"/>
      <c r="C37" s="1247" t="s">
        <v>569</v>
      </c>
      <c r="D37" s="1248"/>
      <c r="E37" s="1249"/>
      <c r="F37" s="36">
        <v>1.69</v>
      </c>
      <c r="G37" s="37">
        <v>2.36</v>
      </c>
      <c r="H37" s="37">
        <v>3.62</v>
      </c>
      <c r="I37" s="37">
        <v>3.51</v>
      </c>
      <c r="J37" s="38">
        <v>2.91</v>
      </c>
      <c r="K37" s="22"/>
      <c r="L37" s="22"/>
      <c r="M37" s="22"/>
      <c r="N37" s="22"/>
      <c r="O37" s="22"/>
      <c r="P37" s="22"/>
    </row>
    <row r="38" spans="1:16" ht="39" customHeight="1">
      <c r="A38" s="22"/>
      <c r="B38" s="35"/>
      <c r="C38" s="1247" t="s">
        <v>570</v>
      </c>
      <c r="D38" s="1248"/>
      <c r="E38" s="1249"/>
      <c r="F38" s="36">
        <v>3.28</v>
      </c>
      <c r="G38" s="37">
        <v>2.39</v>
      </c>
      <c r="H38" s="37">
        <v>0.78</v>
      </c>
      <c r="I38" s="37">
        <v>0.95</v>
      </c>
      <c r="J38" s="38">
        <v>1.06</v>
      </c>
      <c r="K38" s="22"/>
      <c r="L38" s="22"/>
      <c r="M38" s="22"/>
      <c r="N38" s="22"/>
      <c r="O38" s="22"/>
      <c r="P38" s="22"/>
    </row>
    <row r="39" spans="1:16" ht="39" customHeight="1">
      <c r="A39" s="22"/>
      <c r="B39" s="35"/>
      <c r="C39" s="1247" t="s">
        <v>571</v>
      </c>
      <c r="D39" s="1248"/>
      <c r="E39" s="1249"/>
      <c r="F39" s="36">
        <v>0.64</v>
      </c>
      <c r="G39" s="37">
        <v>0.37</v>
      </c>
      <c r="H39" s="37">
        <v>0.36</v>
      </c>
      <c r="I39" s="37">
        <v>0.08</v>
      </c>
      <c r="J39" s="38">
        <v>0.1</v>
      </c>
      <c r="K39" s="22"/>
      <c r="L39" s="22"/>
      <c r="M39" s="22"/>
      <c r="N39" s="22"/>
      <c r="O39" s="22"/>
      <c r="P39" s="22"/>
    </row>
    <row r="40" spans="1:16" ht="39" customHeight="1">
      <c r="A40" s="22"/>
      <c r="B40" s="35"/>
      <c r="C40" s="1247" t="s">
        <v>572</v>
      </c>
      <c r="D40" s="1248"/>
      <c r="E40" s="1249"/>
      <c r="F40" s="36">
        <v>0</v>
      </c>
      <c r="G40" s="37">
        <v>0</v>
      </c>
      <c r="H40" s="37">
        <v>0</v>
      </c>
      <c r="I40" s="37">
        <v>0</v>
      </c>
      <c r="J40" s="38">
        <v>0</v>
      </c>
      <c r="K40" s="22"/>
      <c r="L40" s="22"/>
      <c r="M40" s="22"/>
      <c r="N40" s="22"/>
      <c r="O40" s="22"/>
      <c r="P40" s="22"/>
    </row>
    <row r="41" spans="1:16" ht="39" customHeight="1">
      <c r="A41" s="22"/>
      <c r="B41" s="35"/>
      <c r="C41" s="1247"/>
      <c r="D41" s="1248"/>
      <c r="E41" s="1249"/>
      <c r="F41" s="36"/>
      <c r="G41" s="37"/>
      <c r="H41" s="37"/>
      <c r="I41" s="37"/>
      <c r="J41" s="38"/>
      <c r="K41" s="22"/>
      <c r="L41" s="22"/>
      <c r="M41" s="22"/>
      <c r="N41" s="22"/>
      <c r="O41" s="22"/>
      <c r="P41" s="22"/>
    </row>
    <row r="42" spans="1:16" ht="39" customHeight="1">
      <c r="A42" s="22"/>
      <c r="B42" s="39"/>
      <c r="C42" s="1247" t="s">
        <v>573</v>
      </c>
      <c r="D42" s="1248"/>
      <c r="E42" s="1249"/>
      <c r="F42" s="36" t="s">
        <v>515</v>
      </c>
      <c r="G42" s="37" t="s">
        <v>515</v>
      </c>
      <c r="H42" s="37" t="s">
        <v>515</v>
      </c>
      <c r="I42" s="37" t="s">
        <v>515</v>
      </c>
      <c r="J42" s="38" t="s">
        <v>515</v>
      </c>
      <c r="K42" s="22"/>
      <c r="L42" s="22"/>
      <c r="M42" s="22"/>
      <c r="N42" s="22"/>
      <c r="O42" s="22"/>
      <c r="P42" s="22"/>
    </row>
    <row r="43" spans="1:16" ht="39" customHeight="1" thickBot="1">
      <c r="A43" s="22"/>
      <c r="B43" s="40"/>
      <c r="C43" s="1250" t="s">
        <v>574</v>
      </c>
      <c r="D43" s="1251"/>
      <c r="E43" s="1252"/>
      <c r="F43" s="41">
        <v>3.12</v>
      </c>
      <c r="G43" s="42">
        <v>4.49</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by49Sd/Y3CIWT/mmZeskbJXdpGf0p3ebvCYW9YtGK7w3OnP1kpXJdXxvK/Ght53BaN+vrEMFx0Q/2Txyr1xIw==" saltValue="iUWGM4hsWehMK58hUhO7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55" t="s">
        <v>11</v>
      </c>
      <c r="C45" s="1256"/>
      <c r="D45" s="58"/>
      <c r="E45" s="1261" t="s">
        <v>12</v>
      </c>
      <c r="F45" s="1261"/>
      <c r="G45" s="1261"/>
      <c r="H45" s="1261"/>
      <c r="I45" s="1261"/>
      <c r="J45" s="1262"/>
      <c r="K45" s="59">
        <v>531</v>
      </c>
      <c r="L45" s="60">
        <v>584</v>
      </c>
      <c r="M45" s="60">
        <v>640</v>
      </c>
      <c r="N45" s="60">
        <v>650</v>
      </c>
      <c r="O45" s="61">
        <v>802</v>
      </c>
      <c r="P45" s="48"/>
      <c r="Q45" s="48"/>
      <c r="R45" s="48"/>
      <c r="S45" s="48"/>
      <c r="T45" s="48"/>
      <c r="U45" s="48"/>
    </row>
    <row r="46" spans="1:21" ht="30.75" customHeight="1">
      <c r="A46" s="48"/>
      <c r="B46" s="1257"/>
      <c r="C46" s="1258"/>
      <c r="D46" s="62"/>
      <c r="E46" s="1263" t="s">
        <v>13</v>
      </c>
      <c r="F46" s="1263"/>
      <c r="G46" s="1263"/>
      <c r="H46" s="1263"/>
      <c r="I46" s="1263"/>
      <c r="J46" s="1264"/>
      <c r="K46" s="63" t="s">
        <v>515</v>
      </c>
      <c r="L46" s="64" t="s">
        <v>515</v>
      </c>
      <c r="M46" s="64" t="s">
        <v>515</v>
      </c>
      <c r="N46" s="64" t="s">
        <v>515</v>
      </c>
      <c r="O46" s="65" t="s">
        <v>515</v>
      </c>
      <c r="P46" s="48"/>
      <c r="Q46" s="48"/>
      <c r="R46" s="48"/>
      <c r="S46" s="48"/>
      <c r="T46" s="48"/>
      <c r="U46" s="48"/>
    </row>
    <row r="47" spans="1:21" ht="30.75" customHeight="1">
      <c r="A47" s="48"/>
      <c r="B47" s="1257"/>
      <c r="C47" s="1258"/>
      <c r="D47" s="62"/>
      <c r="E47" s="1263" t="s">
        <v>14</v>
      </c>
      <c r="F47" s="1263"/>
      <c r="G47" s="1263"/>
      <c r="H47" s="1263"/>
      <c r="I47" s="1263"/>
      <c r="J47" s="1264"/>
      <c r="K47" s="63" t="s">
        <v>515</v>
      </c>
      <c r="L47" s="64" t="s">
        <v>515</v>
      </c>
      <c r="M47" s="64" t="s">
        <v>515</v>
      </c>
      <c r="N47" s="64" t="s">
        <v>515</v>
      </c>
      <c r="O47" s="65" t="s">
        <v>515</v>
      </c>
      <c r="P47" s="48"/>
      <c r="Q47" s="48"/>
      <c r="R47" s="48"/>
      <c r="S47" s="48"/>
      <c r="T47" s="48"/>
      <c r="U47" s="48"/>
    </row>
    <row r="48" spans="1:21" ht="30.75" customHeight="1">
      <c r="A48" s="48"/>
      <c r="B48" s="1257"/>
      <c r="C48" s="1258"/>
      <c r="D48" s="62"/>
      <c r="E48" s="1263" t="s">
        <v>15</v>
      </c>
      <c r="F48" s="1263"/>
      <c r="G48" s="1263"/>
      <c r="H48" s="1263"/>
      <c r="I48" s="1263"/>
      <c r="J48" s="1264"/>
      <c r="K48" s="63">
        <v>431</v>
      </c>
      <c r="L48" s="64">
        <v>462</v>
      </c>
      <c r="M48" s="64">
        <v>481</v>
      </c>
      <c r="N48" s="64">
        <v>486</v>
      </c>
      <c r="O48" s="65">
        <v>493</v>
      </c>
      <c r="P48" s="48"/>
      <c r="Q48" s="48"/>
      <c r="R48" s="48"/>
      <c r="S48" s="48"/>
      <c r="T48" s="48"/>
      <c r="U48" s="48"/>
    </row>
    <row r="49" spans="1:21" ht="30.75" customHeight="1">
      <c r="A49" s="48"/>
      <c r="B49" s="1257"/>
      <c r="C49" s="1258"/>
      <c r="D49" s="62"/>
      <c r="E49" s="1263" t="s">
        <v>16</v>
      </c>
      <c r="F49" s="1263"/>
      <c r="G49" s="1263"/>
      <c r="H49" s="1263"/>
      <c r="I49" s="1263"/>
      <c r="J49" s="1264"/>
      <c r="K49" s="63">
        <v>6</v>
      </c>
      <c r="L49" s="64">
        <v>6</v>
      </c>
      <c r="M49" s="64">
        <v>6</v>
      </c>
      <c r="N49" s="64">
        <v>6</v>
      </c>
      <c r="O49" s="65">
        <v>6</v>
      </c>
      <c r="P49" s="48"/>
      <c r="Q49" s="48"/>
      <c r="R49" s="48"/>
      <c r="S49" s="48"/>
      <c r="T49" s="48"/>
      <c r="U49" s="48"/>
    </row>
    <row r="50" spans="1:21" ht="30.75" customHeight="1">
      <c r="A50" s="48"/>
      <c r="B50" s="1257"/>
      <c r="C50" s="1258"/>
      <c r="D50" s="62"/>
      <c r="E50" s="1263" t="s">
        <v>17</v>
      </c>
      <c r="F50" s="1263"/>
      <c r="G50" s="1263"/>
      <c r="H50" s="1263"/>
      <c r="I50" s="1263"/>
      <c r="J50" s="1264"/>
      <c r="K50" s="63">
        <v>1</v>
      </c>
      <c r="L50" s="64">
        <v>0</v>
      </c>
      <c r="M50" s="64" t="s">
        <v>515</v>
      </c>
      <c r="N50" s="64" t="s">
        <v>515</v>
      </c>
      <c r="O50" s="65" t="s">
        <v>515</v>
      </c>
      <c r="P50" s="48"/>
      <c r="Q50" s="48"/>
      <c r="R50" s="48"/>
      <c r="S50" s="48"/>
      <c r="T50" s="48"/>
      <c r="U50" s="48"/>
    </row>
    <row r="51" spans="1:21" ht="30.75" customHeight="1">
      <c r="A51" s="48"/>
      <c r="B51" s="1259"/>
      <c r="C51" s="1260"/>
      <c r="D51" s="66"/>
      <c r="E51" s="1263" t="s">
        <v>18</v>
      </c>
      <c r="F51" s="1263"/>
      <c r="G51" s="1263"/>
      <c r="H51" s="1263"/>
      <c r="I51" s="1263"/>
      <c r="J51" s="1264"/>
      <c r="K51" s="63">
        <v>0</v>
      </c>
      <c r="L51" s="64">
        <v>0</v>
      </c>
      <c r="M51" s="64">
        <v>0</v>
      </c>
      <c r="N51" s="64" t="s">
        <v>515</v>
      </c>
      <c r="O51" s="65" t="s">
        <v>515</v>
      </c>
      <c r="P51" s="48"/>
      <c r="Q51" s="48"/>
      <c r="R51" s="48"/>
      <c r="S51" s="48"/>
      <c r="T51" s="48"/>
      <c r="U51" s="48"/>
    </row>
    <row r="52" spans="1:21" ht="30.75" customHeight="1">
      <c r="A52" s="48"/>
      <c r="B52" s="1265" t="s">
        <v>19</v>
      </c>
      <c r="C52" s="1266"/>
      <c r="D52" s="66"/>
      <c r="E52" s="1263" t="s">
        <v>20</v>
      </c>
      <c r="F52" s="1263"/>
      <c r="G52" s="1263"/>
      <c r="H52" s="1263"/>
      <c r="I52" s="1263"/>
      <c r="J52" s="1264"/>
      <c r="K52" s="63">
        <v>910</v>
      </c>
      <c r="L52" s="64">
        <v>944</v>
      </c>
      <c r="M52" s="64">
        <v>969</v>
      </c>
      <c r="N52" s="64">
        <v>969</v>
      </c>
      <c r="O52" s="65">
        <v>1004</v>
      </c>
      <c r="P52" s="48"/>
      <c r="Q52" s="48"/>
      <c r="R52" s="48"/>
      <c r="S52" s="48"/>
      <c r="T52" s="48"/>
      <c r="U52" s="48"/>
    </row>
    <row r="53" spans="1:21" ht="30.75" customHeight="1" thickBot="1">
      <c r="A53" s="48"/>
      <c r="B53" s="1267" t="s">
        <v>21</v>
      </c>
      <c r="C53" s="1268"/>
      <c r="D53" s="67"/>
      <c r="E53" s="1269" t="s">
        <v>22</v>
      </c>
      <c r="F53" s="1269"/>
      <c r="G53" s="1269"/>
      <c r="H53" s="1269"/>
      <c r="I53" s="1269"/>
      <c r="J53" s="1270"/>
      <c r="K53" s="68">
        <v>59</v>
      </c>
      <c r="L53" s="69">
        <v>108</v>
      </c>
      <c r="M53" s="69">
        <v>158</v>
      </c>
      <c r="N53" s="69">
        <v>173</v>
      </c>
      <c r="O53" s="70">
        <v>297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c r="B57" s="1271" t="s">
        <v>25</v>
      </c>
      <c r="C57" s="1272"/>
      <c r="D57" s="1275" t="s">
        <v>26</v>
      </c>
      <c r="E57" s="1276"/>
      <c r="F57" s="1276"/>
      <c r="G57" s="1276"/>
      <c r="H57" s="1276"/>
      <c r="I57" s="1276"/>
      <c r="J57" s="1277"/>
      <c r="K57" s="83"/>
      <c r="L57" s="84"/>
      <c r="M57" s="84"/>
      <c r="N57" s="84"/>
      <c r="O57" s="85"/>
    </row>
    <row r="58" spans="1:21" ht="31.5" customHeight="1" thickBot="1">
      <c r="B58" s="1273"/>
      <c r="C58" s="1274"/>
      <c r="D58" s="1278" t="s">
        <v>27</v>
      </c>
      <c r="E58" s="1279"/>
      <c r="F58" s="1279"/>
      <c r="G58" s="1279"/>
      <c r="H58" s="1279"/>
      <c r="I58" s="1279"/>
      <c r="J58" s="1280"/>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xakuCWYdFe4oqrVvRlkxKZivhsRsI8+w1Xbjec9jmF7uDR0jddzyBe9vgSC8rZhpZr78NEoYT791ZE8nP460g==" saltValue="fhV/Rqwa3fziP5xIe7cO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1"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81" t="s">
        <v>30</v>
      </c>
      <c r="C41" s="1282"/>
      <c r="D41" s="102"/>
      <c r="E41" s="1287" t="s">
        <v>31</v>
      </c>
      <c r="F41" s="1287"/>
      <c r="G41" s="1287"/>
      <c r="H41" s="1288"/>
      <c r="I41" s="103">
        <v>8404</v>
      </c>
      <c r="J41" s="104">
        <v>9293</v>
      </c>
      <c r="K41" s="104">
        <v>9648</v>
      </c>
      <c r="L41" s="104">
        <v>10254</v>
      </c>
      <c r="M41" s="105">
        <v>10534</v>
      </c>
    </row>
    <row r="42" spans="2:13" ht="27.75" customHeight="1">
      <c r="B42" s="1283"/>
      <c r="C42" s="1284"/>
      <c r="D42" s="106"/>
      <c r="E42" s="1289" t="s">
        <v>32</v>
      </c>
      <c r="F42" s="1289"/>
      <c r="G42" s="1289"/>
      <c r="H42" s="1290"/>
      <c r="I42" s="107">
        <v>0</v>
      </c>
      <c r="J42" s="108" t="s">
        <v>515</v>
      </c>
      <c r="K42" s="108" t="s">
        <v>515</v>
      </c>
      <c r="L42" s="108" t="s">
        <v>515</v>
      </c>
      <c r="M42" s="109" t="s">
        <v>515</v>
      </c>
    </row>
    <row r="43" spans="2:13" ht="27.75" customHeight="1">
      <c r="B43" s="1283"/>
      <c r="C43" s="1284"/>
      <c r="D43" s="106"/>
      <c r="E43" s="1289" t="s">
        <v>33</v>
      </c>
      <c r="F43" s="1289"/>
      <c r="G43" s="1289"/>
      <c r="H43" s="1290"/>
      <c r="I43" s="107">
        <v>7686</v>
      </c>
      <c r="J43" s="108">
        <v>7810</v>
      </c>
      <c r="K43" s="108">
        <v>7925</v>
      </c>
      <c r="L43" s="108">
        <v>8254</v>
      </c>
      <c r="M43" s="109">
        <v>8353</v>
      </c>
    </row>
    <row r="44" spans="2:13" ht="27.75" customHeight="1">
      <c r="B44" s="1283"/>
      <c r="C44" s="1284"/>
      <c r="D44" s="106"/>
      <c r="E44" s="1289" t="s">
        <v>34</v>
      </c>
      <c r="F44" s="1289"/>
      <c r="G44" s="1289"/>
      <c r="H44" s="1290"/>
      <c r="I44" s="107">
        <v>61</v>
      </c>
      <c r="J44" s="108">
        <v>53</v>
      </c>
      <c r="K44" s="108">
        <v>45</v>
      </c>
      <c r="L44" s="108">
        <v>37</v>
      </c>
      <c r="M44" s="109">
        <v>29</v>
      </c>
    </row>
    <row r="45" spans="2:13" ht="27.75" customHeight="1">
      <c r="B45" s="1283"/>
      <c r="C45" s="1284"/>
      <c r="D45" s="106"/>
      <c r="E45" s="1289" t="s">
        <v>35</v>
      </c>
      <c r="F45" s="1289"/>
      <c r="G45" s="1289"/>
      <c r="H45" s="1290"/>
      <c r="I45" s="107">
        <v>613</v>
      </c>
      <c r="J45" s="108">
        <v>501</v>
      </c>
      <c r="K45" s="108">
        <v>509</v>
      </c>
      <c r="L45" s="108">
        <v>573</v>
      </c>
      <c r="M45" s="109">
        <v>169</v>
      </c>
    </row>
    <row r="46" spans="2:13" ht="27.75" customHeight="1">
      <c r="B46" s="1283"/>
      <c r="C46" s="1284"/>
      <c r="D46" s="110"/>
      <c r="E46" s="1289" t="s">
        <v>36</v>
      </c>
      <c r="F46" s="1289"/>
      <c r="G46" s="1289"/>
      <c r="H46" s="1290"/>
      <c r="I46" s="107" t="s">
        <v>515</v>
      </c>
      <c r="J46" s="108" t="s">
        <v>515</v>
      </c>
      <c r="K46" s="108" t="s">
        <v>515</v>
      </c>
      <c r="L46" s="108" t="s">
        <v>515</v>
      </c>
      <c r="M46" s="109" t="s">
        <v>515</v>
      </c>
    </row>
    <row r="47" spans="2:13" ht="27.75" customHeight="1">
      <c r="B47" s="1283"/>
      <c r="C47" s="1284"/>
      <c r="D47" s="111"/>
      <c r="E47" s="1291" t="s">
        <v>37</v>
      </c>
      <c r="F47" s="1292"/>
      <c r="G47" s="1292"/>
      <c r="H47" s="1293"/>
      <c r="I47" s="107" t="s">
        <v>515</v>
      </c>
      <c r="J47" s="108" t="s">
        <v>515</v>
      </c>
      <c r="K47" s="108" t="s">
        <v>515</v>
      </c>
      <c r="L47" s="108" t="s">
        <v>515</v>
      </c>
      <c r="M47" s="109" t="s">
        <v>515</v>
      </c>
    </row>
    <row r="48" spans="2:13" ht="27.75" customHeight="1">
      <c r="B48" s="1283"/>
      <c r="C48" s="1284"/>
      <c r="D48" s="106"/>
      <c r="E48" s="1289" t="s">
        <v>38</v>
      </c>
      <c r="F48" s="1289"/>
      <c r="G48" s="1289"/>
      <c r="H48" s="1290"/>
      <c r="I48" s="107" t="s">
        <v>515</v>
      </c>
      <c r="J48" s="108" t="s">
        <v>515</v>
      </c>
      <c r="K48" s="108" t="s">
        <v>515</v>
      </c>
      <c r="L48" s="108" t="s">
        <v>515</v>
      </c>
      <c r="M48" s="109" t="s">
        <v>515</v>
      </c>
    </row>
    <row r="49" spans="2:13" ht="27.75" customHeight="1">
      <c r="B49" s="1285"/>
      <c r="C49" s="1286"/>
      <c r="D49" s="106"/>
      <c r="E49" s="1289" t="s">
        <v>39</v>
      </c>
      <c r="F49" s="1289"/>
      <c r="G49" s="1289"/>
      <c r="H49" s="1290"/>
      <c r="I49" s="107" t="s">
        <v>515</v>
      </c>
      <c r="J49" s="108" t="s">
        <v>515</v>
      </c>
      <c r="K49" s="108" t="s">
        <v>515</v>
      </c>
      <c r="L49" s="108" t="s">
        <v>515</v>
      </c>
      <c r="M49" s="109" t="s">
        <v>515</v>
      </c>
    </row>
    <row r="50" spans="2:13" ht="27.75" customHeight="1">
      <c r="B50" s="1294" t="s">
        <v>40</v>
      </c>
      <c r="C50" s="1295"/>
      <c r="D50" s="112"/>
      <c r="E50" s="1289" t="s">
        <v>41</v>
      </c>
      <c r="F50" s="1289"/>
      <c r="G50" s="1289"/>
      <c r="H50" s="1290"/>
      <c r="I50" s="107">
        <v>5951</v>
      </c>
      <c r="J50" s="108">
        <v>6031</v>
      </c>
      <c r="K50" s="108">
        <v>6108</v>
      </c>
      <c r="L50" s="108">
        <v>5955</v>
      </c>
      <c r="M50" s="109">
        <v>5649</v>
      </c>
    </row>
    <row r="51" spans="2:13" ht="27.75" customHeight="1">
      <c r="B51" s="1283"/>
      <c r="C51" s="1284"/>
      <c r="D51" s="106"/>
      <c r="E51" s="1289" t="s">
        <v>42</v>
      </c>
      <c r="F51" s="1289"/>
      <c r="G51" s="1289"/>
      <c r="H51" s="1290"/>
      <c r="I51" s="107" t="s">
        <v>515</v>
      </c>
      <c r="J51" s="108" t="s">
        <v>515</v>
      </c>
      <c r="K51" s="108" t="s">
        <v>515</v>
      </c>
      <c r="L51" s="108" t="s">
        <v>515</v>
      </c>
      <c r="M51" s="109" t="s">
        <v>515</v>
      </c>
    </row>
    <row r="52" spans="2:13" ht="27.75" customHeight="1">
      <c r="B52" s="1285"/>
      <c r="C52" s="1286"/>
      <c r="D52" s="106"/>
      <c r="E52" s="1289" t="s">
        <v>43</v>
      </c>
      <c r="F52" s="1289"/>
      <c r="G52" s="1289"/>
      <c r="H52" s="1290"/>
      <c r="I52" s="107">
        <v>14261</v>
      </c>
      <c r="J52" s="108">
        <v>14666</v>
      </c>
      <c r="K52" s="108">
        <v>14862</v>
      </c>
      <c r="L52" s="108">
        <v>15105</v>
      </c>
      <c r="M52" s="109">
        <v>15275</v>
      </c>
    </row>
    <row r="53" spans="2:13" ht="27.75" customHeight="1" thickBot="1">
      <c r="B53" s="1296" t="s">
        <v>44</v>
      </c>
      <c r="C53" s="1297"/>
      <c r="D53" s="113"/>
      <c r="E53" s="1298" t="s">
        <v>45</v>
      </c>
      <c r="F53" s="1298"/>
      <c r="G53" s="1298"/>
      <c r="H53" s="1299"/>
      <c r="I53" s="114">
        <v>-3447</v>
      </c>
      <c r="J53" s="115">
        <v>-3040</v>
      </c>
      <c r="K53" s="115">
        <v>-2844</v>
      </c>
      <c r="L53" s="115">
        <v>-1942</v>
      </c>
      <c r="M53" s="116">
        <v>-1840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AR1BY5qhaBZUvZFkLn9jnZ8RRwtODq/TfS4/LLKPTsg6tVt6/PjZ4q2DEtBFYdGjD5pQ0dIiBbvgA1X0VrcfA==" saltValue="BNGjHc8uZAQWPXirntL0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9"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558</v>
      </c>
      <c r="G54" s="125" t="s">
        <v>559</v>
      </c>
      <c r="H54" s="126" t="s">
        <v>560</v>
      </c>
    </row>
    <row r="55" spans="2:8" ht="52.5" customHeight="1">
      <c r="B55" s="127"/>
      <c r="C55" s="1308" t="s">
        <v>48</v>
      </c>
      <c r="D55" s="1308"/>
      <c r="E55" s="1309"/>
      <c r="F55" s="128">
        <v>3031</v>
      </c>
      <c r="G55" s="128">
        <v>2873</v>
      </c>
      <c r="H55" s="129">
        <v>2595</v>
      </c>
    </row>
    <row r="56" spans="2:8" ht="52.5" customHeight="1">
      <c r="B56" s="130"/>
      <c r="C56" s="1310" t="s">
        <v>49</v>
      </c>
      <c r="D56" s="1310"/>
      <c r="E56" s="1311"/>
      <c r="F56" s="131">
        <v>464</v>
      </c>
      <c r="G56" s="131">
        <v>464</v>
      </c>
      <c r="H56" s="132">
        <v>465</v>
      </c>
    </row>
    <row r="57" spans="2:8" ht="53.25" customHeight="1">
      <c r="B57" s="130"/>
      <c r="C57" s="1312" t="s">
        <v>50</v>
      </c>
      <c r="D57" s="1312"/>
      <c r="E57" s="1313"/>
      <c r="F57" s="133">
        <v>1951</v>
      </c>
      <c r="G57" s="133">
        <v>1924</v>
      </c>
      <c r="H57" s="134">
        <v>1865</v>
      </c>
    </row>
    <row r="58" spans="2:8" ht="45.75" customHeight="1">
      <c r="B58" s="135"/>
      <c r="C58" s="1300" t="s">
        <v>583</v>
      </c>
      <c r="D58" s="1301"/>
      <c r="E58" s="1302"/>
      <c r="F58" s="136">
        <v>851</v>
      </c>
      <c r="G58" s="136">
        <v>852</v>
      </c>
      <c r="H58" s="137">
        <v>773</v>
      </c>
    </row>
    <row r="59" spans="2:8" ht="45.75" customHeight="1">
      <c r="B59" s="135"/>
      <c r="C59" s="1300" t="s">
        <v>584</v>
      </c>
      <c r="D59" s="1301"/>
      <c r="E59" s="1302"/>
      <c r="F59" s="136">
        <v>364</v>
      </c>
      <c r="G59" s="136">
        <v>364</v>
      </c>
      <c r="H59" s="137">
        <v>373</v>
      </c>
    </row>
    <row r="60" spans="2:8" ht="45.75" customHeight="1">
      <c r="B60" s="135"/>
      <c r="C60" s="1300" t="s">
        <v>585</v>
      </c>
      <c r="D60" s="1301"/>
      <c r="E60" s="1302"/>
      <c r="F60" s="136">
        <v>335</v>
      </c>
      <c r="G60" s="136">
        <v>290</v>
      </c>
      <c r="H60" s="137">
        <v>290</v>
      </c>
    </row>
    <row r="61" spans="2:8" ht="45.75" customHeight="1">
      <c r="B61" s="135"/>
      <c r="C61" s="1300" t="s">
        <v>586</v>
      </c>
      <c r="D61" s="1301"/>
      <c r="E61" s="1302"/>
      <c r="F61" s="136">
        <v>348</v>
      </c>
      <c r="G61" s="136">
        <v>355</v>
      </c>
      <c r="H61" s="137">
        <v>355</v>
      </c>
    </row>
    <row r="62" spans="2:8" ht="45.75" customHeight="1" thickBot="1">
      <c r="B62" s="138"/>
      <c r="C62" s="1303" t="s">
        <v>587</v>
      </c>
      <c r="D62" s="1304"/>
      <c r="E62" s="1305"/>
      <c r="F62" s="139">
        <v>15</v>
      </c>
      <c r="G62" s="139">
        <v>20</v>
      </c>
      <c r="H62" s="140">
        <v>20</v>
      </c>
    </row>
    <row r="63" spans="2:8" ht="52.5" customHeight="1" thickBot="1">
      <c r="B63" s="141"/>
      <c r="C63" s="1306" t="s">
        <v>51</v>
      </c>
      <c r="D63" s="1306"/>
      <c r="E63" s="1307"/>
      <c r="F63" s="142">
        <v>5446</v>
      </c>
      <c r="G63" s="142">
        <v>5262</v>
      </c>
      <c r="H63" s="143">
        <v>4926</v>
      </c>
    </row>
    <row r="64" spans="2:8" ht="15" customHeight="1"/>
  </sheetData>
  <sheetProtection algorithmName="SHA-512" hashValue="UC/+4faxv+urRj53mbJOnMp7evPcnUGVIH1uN1Qd2YiurSIbfk6DLWmv7RXo9fFm2IjezpRk7YJ5Vr22rk9lSA==" saltValue="TSrxIRlAIlf0AI3gj0zx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1" zoomScaleNormal="71" zoomScaleSheetLayoutView="55" workbookViewId="0"/>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612</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608</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6" t="s">
        <v>611</v>
      </c>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8"/>
    </row>
    <row r="44" spans="2:109" ht="13.5">
      <c r="B44" s="389"/>
      <c r="AN44" s="1329"/>
      <c r="AO44" s="1330"/>
      <c r="AP44" s="1330"/>
      <c r="AQ44" s="1330"/>
      <c r="AR44" s="1330"/>
      <c r="AS44" s="1330"/>
      <c r="AT44" s="1330"/>
      <c r="AU44" s="1330"/>
      <c r="AV44" s="1330"/>
      <c r="AW44" s="1330"/>
      <c r="AX44" s="1330"/>
      <c r="AY44" s="1330"/>
      <c r="AZ44" s="1330"/>
      <c r="BA44" s="1330"/>
      <c r="BB44" s="1330"/>
      <c r="BC44" s="1330"/>
      <c r="BD44" s="1330"/>
      <c r="BE44" s="1330"/>
      <c r="BF44" s="1330"/>
      <c r="BG44" s="1330"/>
      <c r="BH44" s="1330"/>
      <c r="BI44" s="1330"/>
      <c r="BJ44" s="1330"/>
      <c r="BK44" s="1330"/>
      <c r="BL44" s="1330"/>
      <c r="BM44" s="1330"/>
      <c r="BN44" s="1330"/>
      <c r="BO44" s="1330"/>
      <c r="BP44" s="1330"/>
      <c r="BQ44" s="1330"/>
      <c r="BR44" s="1330"/>
      <c r="BS44" s="1330"/>
      <c r="BT44" s="1330"/>
      <c r="BU44" s="1330"/>
      <c r="BV44" s="1330"/>
      <c r="BW44" s="1330"/>
      <c r="BX44" s="1330"/>
      <c r="BY44" s="1330"/>
      <c r="BZ44" s="1330"/>
      <c r="CA44" s="1330"/>
      <c r="CB44" s="1330"/>
      <c r="CC44" s="1330"/>
      <c r="CD44" s="1330"/>
      <c r="CE44" s="1330"/>
      <c r="CF44" s="1330"/>
      <c r="CG44" s="1330"/>
      <c r="CH44" s="1330"/>
      <c r="CI44" s="1330"/>
      <c r="CJ44" s="1330"/>
      <c r="CK44" s="1330"/>
      <c r="CL44" s="1330"/>
      <c r="CM44" s="1330"/>
      <c r="CN44" s="1330"/>
      <c r="CO44" s="1330"/>
      <c r="CP44" s="1330"/>
      <c r="CQ44" s="1330"/>
      <c r="CR44" s="1330"/>
      <c r="CS44" s="1330"/>
      <c r="CT44" s="1330"/>
      <c r="CU44" s="1330"/>
      <c r="CV44" s="1330"/>
      <c r="CW44" s="1330"/>
      <c r="CX44" s="1330"/>
      <c r="CY44" s="1330"/>
      <c r="CZ44" s="1330"/>
      <c r="DA44" s="1330"/>
      <c r="DB44" s="1330"/>
      <c r="DC44" s="1331"/>
    </row>
    <row r="45" spans="2:109" ht="13.5">
      <c r="B45" s="389"/>
      <c r="AN45" s="1329"/>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0"/>
      <c r="BR45" s="1330"/>
      <c r="BS45" s="1330"/>
      <c r="BT45" s="1330"/>
      <c r="BU45" s="1330"/>
      <c r="BV45" s="1330"/>
      <c r="BW45" s="1330"/>
      <c r="BX45" s="1330"/>
      <c r="BY45" s="1330"/>
      <c r="BZ45" s="1330"/>
      <c r="CA45" s="1330"/>
      <c r="CB45" s="1330"/>
      <c r="CC45" s="1330"/>
      <c r="CD45" s="1330"/>
      <c r="CE45" s="1330"/>
      <c r="CF45" s="1330"/>
      <c r="CG45" s="1330"/>
      <c r="CH45" s="1330"/>
      <c r="CI45" s="1330"/>
      <c r="CJ45" s="1330"/>
      <c r="CK45" s="1330"/>
      <c r="CL45" s="1330"/>
      <c r="CM45" s="1330"/>
      <c r="CN45" s="1330"/>
      <c r="CO45" s="1330"/>
      <c r="CP45" s="1330"/>
      <c r="CQ45" s="1330"/>
      <c r="CR45" s="1330"/>
      <c r="CS45" s="1330"/>
      <c r="CT45" s="1330"/>
      <c r="CU45" s="1330"/>
      <c r="CV45" s="1330"/>
      <c r="CW45" s="1330"/>
      <c r="CX45" s="1330"/>
      <c r="CY45" s="1330"/>
      <c r="CZ45" s="1330"/>
      <c r="DA45" s="1330"/>
      <c r="DB45" s="1330"/>
      <c r="DC45" s="1331"/>
    </row>
    <row r="46" spans="2:109" ht="13.5">
      <c r="B46" s="389"/>
      <c r="AN46" s="1329"/>
      <c r="AO46" s="1330"/>
      <c r="AP46" s="1330"/>
      <c r="AQ46" s="1330"/>
      <c r="AR46" s="1330"/>
      <c r="AS46" s="1330"/>
      <c r="AT46" s="1330"/>
      <c r="AU46" s="1330"/>
      <c r="AV46" s="1330"/>
      <c r="AW46" s="1330"/>
      <c r="AX46" s="1330"/>
      <c r="AY46" s="1330"/>
      <c r="AZ46" s="1330"/>
      <c r="BA46" s="1330"/>
      <c r="BB46" s="1330"/>
      <c r="BC46" s="1330"/>
      <c r="BD46" s="1330"/>
      <c r="BE46" s="1330"/>
      <c r="BF46" s="1330"/>
      <c r="BG46" s="1330"/>
      <c r="BH46" s="1330"/>
      <c r="BI46" s="1330"/>
      <c r="BJ46" s="1330"/>
      <c r="BK46" s="1330"/>
      <c r="BL46" s="1330"/>
      <c r="BM46" s="1330"/>
      <c r="BN46" s="1330"/>
      <c r="BO46" s="1330"/>
      <c r="BP46" s="1330"/>
      <c r="BQ46" s="1330"/>
      <c r="BR46" s="1330"/>
      <c r="BS46" s="1330"/>
      <c r="BT46" s="1330"/>
      <c r="BU46" s="1330"/>
      <c r="BV46" s="1330"/>
      <c r="BW46" s="1330"/>
      <c r="BX46" s="1330"/>
      <c r="BY46" s="1330"/>
      <c r="BZ46" s="1330"/>
      <c r="CA46" s="1330"/>
      <c r="CB46" s="1330"/>
      <c r="CC46" s="1330"/>
      <c r="CD46" s="1330"/>
      <c r="CE46" s="1330"/>
      <c r="CF46" s="1330"/>
      <c r="CG46" s="1330"/>
      <c r="CH46" s="1330"/>
      <c r="CI46" s="1330"/>
      <c r="CJ46" s="1330"/>
      <c r="CK46" s="1330"/>
      <c r="CL46" s="1330"/>
      <c r="CM46" s="1330"/>
      <c r="CN46" s="1330"/>
      <c r="CO46" s="1330"/>
      <c r="CP46" s="1330"/>
      <c r="CQ46" s="1330"/>
      <c r="CR46" s="1330"/>
      <c r="CS46" s="1330"/>
      <c r="CT46" s="1330"/>
      <c r="CU46" s="1330"/>
      <c r="CV46" s="1330"/>
      <c r="CW46" s="1330"/>
      <c r="CX46" s="1330"/>
      <c r="CY46" s="1330"/>
      <c r="CZ46" s="1330"/>
      <c r="DA46" s="1330"/>
      <c r="DB46" s="1330"/>
      <c r="DC46" s="1331"/>
    </row>
    <row r="47" spans="2:109" ht="13.5">
      <c r="B47" s="389"/>
      <c r="AN47" s="1332"/>
      <c r="AO47" s="1333"/>
      <c r="AP47" s="1333"/>
      <c r="AQ47" s="1333"/>
      <c r="AR47" s="1333"/>
      <c r="AS47" s="1333"/>
      <c r="AT47" s="1333"/>
      <c r="AU47" s="1333"/>
      <c r="AV47" s="1333"/>
      <c r="AW47" s="1333"/>
      <c r="AX47" s="1333"/>
      <c r="AY47" s="1333"/>
      <c r="AZ47" s="1333"/>
      <c r="BA47" s="1333"/>
      <c r="BB47" s="1333"/>
      <c r="BC47" s="1333"/>
      <c r="BD47" s="1333"/>
      <c r="BE47" s="1333"/>
      <c r="BF47" s="1333"/>
      <c r="BG47" s="1333"/>
      <c r="BH47" s="1333"/>
      <c r="BI47" s="1333"/>
      <c r="BJ47" s="1333"/>
      <c r="BK47" s="1333"/>
      <c r="BL47" s="1333"/>
      <c r="BM47" s="1333"/>
      <c r="BN47" s="1333"/>
      <c r="BO47" s="1333"/>
      <c r="BP47" s="1333"/>
      <c r="BQ47" s="1333"/>
      <c r="BR47" s="1333"/>
      <c r="BS47" s="1333"/>
      <c r="BT47" s="1333"/>
      <c r="BU47" s="1333"/>
      <c r="BV47" s="1333"/>
      <c r="BW47" s="1333"/>
      <c r="BX47" s="1333"/>
      <c r="BY47" s="1333"/>
      <c r="BZ47" s="1333"/>
      <c r="CA47" s="1333"/>
      <c r="CB47" s="1333"/>
      <c r="CC47" s="1333"/>
      <c r="CD47" s="1333"/>
      <c r="CE47" s="1333"/>
      <c r="CF47" s="1333"/>
      <c r="CG47" s="1333"/>
      <c r="CH47" s="1333"/>
      <c r="CI47" s="1333"/>
      <c r="CJ47" s="1333"/>
      <c r="CK47" s="1333"/>
      <c r="CL47" s="1333"/>
      <c r="CM47" s="1333"/>
      <c r="CN47" s="1333"/>
      <c r="CO47" s="1333"/>
      <c r="CP47" s="1333"/>
      <c r="CQ47" s="1333"/>
      <c r="CR47" s="1333"/>
      <c r="CS47" s="1333"/>
      <c r="CT47" s="1333"/>
      <c r="CU47" s="1333"/>
      <c r="CV47" s="1333"/>
      <c r="CW47" s="1333"/>
      <c r="CX47" s="1333"/>
      <c r="CY47" s="1333"/>
      <c r="CZ47" s="1333"/>
      <c r="DA47" s="1333"/>
      <c r="DB47" s="1333"/>
      <c r="DC47" s="1334"/>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606</v>
      </c>
    </row>
    <row r="50" spans="1:109" ht="13.5">
      <c r="B50" s="389"/>
      <c r="G50" s="1320"/>
      <c r="H50" s="1320"/>
      <c r="I50" s="1320"/>
      <c r="J50" s="1320"/>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6" t="s">
        <v>556</v>
      </c>
      <c r="BQ50" s="1316"/>
      <c r="BR50" s="1316"/>
      <c r="BS50" s="1316"/>
      <c r="BT50" s="1316"/>
      <c r="BU50" s="1316"/>
      <c r="BV50" s="1316"/>
      <c r="BW50" s="1316"/>
      <c r="BX50" s="1316" t="s">
        <v>557</v>
      </c>
      <c r="BY50" s="1316"/>
      <c r="BZ50" s="1316"/>
      <c r="CA50" s="1316"/>
      <c r="CB50" s="1316"/>
      <c r="CC50" s="1316"/>
      <c r="CD50" s="1316"/>
      <c r="CE50" s="1316"/>
      <c r="CF50" s="1316" t="s">
        <v>558</v>
      </c>
      <c r="CG50" s="1316"/>
      <c r="CH50" s="1316"/>
      <c r="CI50" s="1316"/>
      <c r="CJ50" s="1316"/>
      <c r="CK50" s="1316"/>
      <c r="CL50" s="1316"/>
      <c r="CM50" s="1316"/>
      <c r="CN50" s="1316" t="s">
        <v>559</v>
      </c>
      <c r="CO50" s="1316"/>
      <c r="CP50" s="1316"/>
      <c r="CQ50" s="1316"/>
      <c r="CR50" s="1316"/>
      <c r="CS50" s="1316"/>
      <c r="CT50" s="1316"/>
      <c r="CU50" s="1316"/>
      <c r="CV50" s="1316" t="s">
        <v>560</v>
      </c>
      <c r="CW50" s="1316"/>
      <c r="CX50" s="1316"/>
      <c r="CY50" s="1316"/>
      <c r="CZ50" s="1316"/>
      <c r="DA50" s="1316"/>
      <c r="DB50" s="1316"/>
      <c r="DC50" s="1316"/>
    </row>
    <row r="51" spans="1:109" ht="13.5" customHeight="1">
      <c r="B51" s="389"/>
      <c r="G51" s="1325"/>
      <c r="H51" s="1325"/>
      <c r="I51" s="1335"/>
      <c r="J51" s="1335"/>
      <c r="K51" s="1321"/>
      <c r="L51" s="1321"/>
      <c r="M51" s="1321"/>
      <c r="N51" s="1321"/>
      <c r="AM51" s="396"/>
      <c r="AN51" s="1317" t="s">
        <v>605</v>
      </c>
      <c r="AO51" s="1317"/>
      <c r="AP51" s="1317"/>
      <c r="AQ51" s="1317"/>
      <c r="AR51" s="1317"/>
      <c r="AS51" s="1317"/>
      <c r="AT51" s="1317"/>
      <c r="AU51" s="1317"/>
      <c r="AV51" s="1317"/>
      <c r="AW51" s="1317"/>
      <c r="AX51" s="1317"/>
      <c r="AY51" s="1317"/>
      <c r="AZ51" s="1317"/>
      <c r="BA51" s="1317"/>
      <c r="BB51" s="1317" t="s">
        <v>603</v>
      </c>
      <c r="BC51" s="1317"/>
      <c r="BD51" s="1317"/>
      <c r="BE51" s="1317"/>
      <c r="BF51" s="1317"/>
      <c r="BG51" s="1317"/>
      <c r="BH51" s="1317"/>
      <c r="BI51" s="1317"/>
      <c r="BJ51" s="1317"/>
      <c r="BK51" s="1317"/>
      <c r="BL51" s="1317"/>
      <c r="BM51" s="1317"/>
      <c r="BN51" s="1317"/>
      <c r="BO51" s="1317"/>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ht="13.5">
      <c r="B52" s="389"/>
      <c r="G52" s="1325"/>
      <c r="H52" s="1325"/>
      <c r="I52" s="1335"/>
      <c r="J52" s="1335"/>
      <c r="K52" s="1321"/>
      <c r="L52" s="1321"/>
      <c r="M52" s="1321"/>
      <c r="N52" s="1321"/>
      <c r="AM52" s="39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5">
      <c r="A53" s="404"/>
      <c r="B53" s="389"/>
      <c r="G53" s="1325"/>
      <c r="H53" s="1325"/>
      <c r="I53" s="1320"/>
      <c r="J53" s="1320"/>
      <c r="K53" s="1321"/>
      <c r="L53" s="1321"/>
      <c r="M53" s="1321"/>
      <c r="N53" s="1321"/>
      <c r="AM53" s="396"/>
      <c r="AN53" s="1317"/>
      <c r="AO53" s="1317"/>
      <c r="AP53" s="1317"/>
      <c r="AQ53" s="1317"/>
      <c r="AR53" s="1317"/>
      <c r="AS53" s="1317"/>
      <c r="AT53" s="1317"/>
      <c r="AU53" s="1317"/>
      <c r="AV53" s="1317"/>
      <c r="AW53" s="1317"/>
      <c r="AX53" s="1317"/>
      <c r="AY53" s="1317"/>
      <c r="AZ53" s="1317"/>
      <c r="BA53" s="1317"/>
      <c r="BB53" s="1317" t="s">
        <v>610</v>
      </c>
      <c r="BC53" s="1317"/>
      <c r="BD53" s="1317"/>
      <c r="BE53" s="1317"/>
      <c r="BF53" s="1317"/>
      <c r="BG53" s="1317"/>
      <c r="BH53" s="1317"/>
      <c r="BI53" s="1317"/>
      <c r="BJ53" s="1317"/>
      <c r="BK53" s="1317"/>
      <c r="BL53" s="1317"/>
      <c r="BM53" s="1317"/>
      <c r="BN53" s="1317"/>
      <c r="BO53" s="1317"/>
      <c r="BP53" s="1314">
        <v>52.8</v>
      </c>
      <c r="BQ53" s="1314"/>
      <c r="BR53" s="1314"/>
      <c r="BS53" s="1314"/>
      <c r="BT53" s="1314"/>
      <c r="BU53" s="1314"/>
      <c r="BV53" s="1314"/>
      <c r="BW53" s="1314"/>
      <c r="BX53" s="1314">
        <v>52.9</v>
      </c>
      <c r="BY53" s="1314"/>
      <c r="BZ53" s="1314"/>
      <c r="CA53" s="1314"/>
      <c r="CB53" s="1314"/>
      <c r="CC53" s="1314"/>
      <c r="CD53" s="1314"/>
      <c r="CE53" s="1314"/>
      <c r="CF53" s="1314">
        <v>53.9</v>
      </c>
      <c r="CG53" s="1314"/>
      <c r="CH53" s="1314"/>
      <c r="CI53" s="1314"/>
      <c r="CJ53" s="1314"/>
      <c r="CK53" s="1314"/>
      <c r="CL53" s="1314"/>
      <c r="CM53" s="1314"/>
      <c r="CN53" s="1314">
        <v>55.1</v>
      </c>
      <c r="CO53" s="1314"/>
      <c r="CP53" s="1314"/>
      <c r="CQ53" s="1314"/>
      <c r="CR53" s="1314"/>
      <c r="CS53" s="1314"/>
      <c r="CT53" s="1314"/>
      <c r="CU53" s="1314"/>
      <c r="CV53" s="1314">
        <v>56.4</v>
      </c>
      <c r="CW53" s="1314"/>
      <c r="CX53" s="1314"/>
      <c r="CY53" s="1314"/>
      <c r="CZ53" s="1314"/>
      <c r="DA53" s="1314"/>
      <c r="DB53" s="1314"/>
      <c r="DC53" s="1314"/>
    </row>
    <row r="54" spans="1:109" ht="13.5">
      <c r="A54" s="404"/>
      <c r="B54" s="389"/>
      <c r="G54" s="1325"/>
      <c r="H54" s="1325"/>
      <c r="I54" s="1320"/>
      <c r="J54" s="1320"/>
      <c r="K54" s="1321"/>
      <c r="L54" s="1321"/>
      <c r="M54" s="1321"/>
      <c r="N54" s="1321"/>
      <c r="AM54" s="39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5">
      <c r="A55" s="404"/>
      <c r="B55" s="389"/>
      <c r="G55" s="1320"/>
      <c r="H55" s="1320"/>
      <c r="I55" s="1320"/>
      <c r="J55" s="1320"/>
      <c r="K55" s="1321"/>
      <c r="L55" s="1321"/>
      <c r="M55" s="1321"/>
      <c r="N55" s="1321"/>
      <c r="AN55" s="1316" t="s">
        <v>604</v>
      </c>
      <c r="AO55" s="1316"/>
      <c r="AP55" s="1316"/>
      <c r="AQ55" s="1316"/>
      <c r="AR55" s="1316"/>
      <c r="AS55" s="1316"/>
      <c r="AT55" s="1316"/>
      <c r="AU55" s="1316"/>
      <c r="AV55" s="1316"/>
      <c r="AW55" s="1316"/>
      <c r="AX55" s="1316"/>
      <c r="AY55" s="1316"/>
      <c r="AZ55" s="1316"/>
      <c r="BA55" s="1316"/>
      <c r="BB55" s="1317" t="s">
        <v>603</v>
      </c>
      <c r="BC55" s="1317"/>
      <c r="BD55" s="1317"/>
      <c r="BE55" s="1317"/>
      <c r="BF55" s="1317"/>
      <c r="BG55" s="1317"/>
      <c r="BH55" s="1317"/>
      <c r="BI55" s="1317"/>
      <c r="BJ55" s="1317"/>
      <c r="BK55" s="1317"/>
      <c r="BL55" s="1317"/>
      <c r="BM55" s="1317"/>
      <c r="BN55" s="1317"/>
      <c r="BO55" s="1317"/>
      <c r="BP55" s="1314">
        <v>15.5</v>
      </c>
      <c r="BQ55" s="1314"/>
      <c r="BR55" s="1314"/>
      <c r="BS55" s="1314"/>
      <c r="BT55" s="1314"/>
      <c r="BU55" s="1314"/>
      <c r="BV55" s="1314"/>
      <c r="BW55" s="1314"/>
      <c r="BX55" s="1314">
        <v>14</v>
      </c>
      <c r="BY55" s="1314"/>
      <c r="BZ55" s="1314"/>
      <c r="CA55" s="1314"/>
      <c r="CB55" s="1314"/>
      <c r="CC55" s="1314"/>
      <c r="CD55" s="1314"/>
      <c r="CE55" s="1314"/>
      <c r="CF55" s="1314">
        <v>11.4</v>
      </c>
      <c r="CG55" s="1314"/>
      <c r="CH55" s="1314"/>
      <c r="CI55" s="1314"/>
      <c r="CJ55" s="1314"/>
      <c r="CK55" s="1314"/>
      <c r="CL55" s="1314"/>
      <c r="CM55" s="1314"/>
      <c r="CN55" s="1314">
        <v>10.4</v>
      </c>
      <c r="CO55" s="1314"/>
      <c r="CP55" s="1314"/>
      <c r="CQ55" s="1314"/>
      <c r="CR55" s="1314"/>
      <c r="CS55" s="1314"/>
      <c r="CT55" s="1314"/>
      <c r="CU55" s="1314"/>
      <c r="CV55" s="1314">
        <v>10.9</v>
      </c>
      <c r="CW55" s="1314"/>
      <c r="CX55" s="1314"/>
      <c r="CY55" s="1314"/>
      <c r="CZ55" s="1314"/>
      <c r="DA55" s="1314"/>
      <c r="DB55" s="1314"/>
      <c r="DC55" s="1314"/>
    </row>
    <row r="56" spans="1:109" ht="13.5">
      <c r="A56" s="404"/>
      <c r="B56" s="389"/>
      <c r="G56" s="1320"/>
      <c r="H56" s="1320"/>
      <c r="I56" s="1320"/>
      <c r="J56" s="1320"/>
      <c r="K56" s="1321"/>
      <c r="L56" s="1321"/>
      <c r="M56" s="1321"/>
      <c r="N56" s="1321"/>
      <c r="AN56" s="1316"/>
      <c r="AO56" s="1316"/>
      <c r="AP56" s="1316"/>
      <c r="AQ56" s="1316"/>
      <c r="AR56" s="1316"/>
      <c r="AS56" s="1316"/>
      <c r="AT56" s="1316"/>
      <c r="AU56" s="1316"/>
      <c r="AV56" s="1316"/>
      <c r="AW56" s="1316"/>
      <c r="AX56" s="1316"/>
      <c r="AY56" s="1316"/>
      <c r="AZ56" s="1316"/>
      <c r="BA56" s="1316"/>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4" customFormat="1" ht="13.5">
      <c r="B57" s="410"/>
      <c r="G57" s="1320"/>
      <c r="H57" s="1320"/>
      <c r="I57" s="1318"/>
      <c r="J57" s="1318"/>
      <c r="K57" s="1321"/>
      <c r="L57" s="1321"/>
      <c r="M57" s="1321"/>
      <c r="N57" s="1321"/>
      <c r="AM57" s="388"/>
      <c r="AN57" s="1316"/>
      <c r="AO57" s="1316"/>
      <c r="AP57" s="1316"/>
      <c r="AQ57" s="1316"/>
      <c r="AR57" s="1316"/>
      <c r="AS57" s="1316"/>
      <c r="AT57" s="1316"/>
      <c r="AU57" s="1316"/>
      <c r="AV57" s="1316"/>
      <c r="AW57" s="1316"/>
      <c r="AX57" s="1316"/>
      <c r="AY57" s="1316"/>
      <c r="AZ57" s="1316"/>
      <c r="BA57" s="1316"/>
      <c r="BB57" s="1317" t="s">
        <v>610</v>
      </c>
      <c r="BC57" s="1317"/>
      <c r="BD57" s="1317"/>
      <c r="BE57" s="1317"/>
      <c r="BF57" s="1317"/>
      <c r="BG57" s="1317"/>
      <c r="BH57" s="1317"/>
      <c r="BI57" s="1317"/>
      <c r="BJ57" s="1317"/>
      <c r="BK57" s="1317"/>
      <c r="BL57" s="1317"/>
      <c r="BM57" s="1317"/>
      <c r="BN57" s="1317"/>
      <c r="BO57" s="1317"/>
      <c r="BP57" s="1314">
        <v>57.7</v>
      </c>
      <c r="BQ57" s="1314"/>
      <c r="BR57" s="1314"/>
      <c r="BS57" s="1314"/>
      <c r="BT57" s="1314"/>
      <c r="BU57" s="1314"/>
      <c r="BV57" s="1314"/>
      <c r="BW57" s="1314"/>
      <c r="BX57" s="1314">
        <v>58</v>
      </c>
      <c r="BY57" s="1314"/>
      <c r="BZ57" s="1314"/>
      <c r="CA57" s="1314"/>
      <c r="CB57" s="1314"/>
      <c r="CC57" s="1314"/>
      <c r="CD57" s="1314"/>
      <c r="CE57" s="1314"/>
      <c r="CF57" s="1314">
        <v>59.7</v>
      </c>
      <c r="CG57" s="1314"/>
      <c r="CH57" s="1314"/>
      <c r="CI57" s="1314"/>
      <c r="CJ57" s="1314"/>
      <c r="CK57" s="1314"/>
      <c r="CL57" s="1314"/>
      <c r="CM57" s="1314"/>
      <c r="CN57" s="1314">
        <v>60.8</v>
      </c>
      <c r="CO57" s="1314"/>
      <c r="CP57" s="1314"/>
      <c r="CQ57" s="1314"/>
      <c r="CR57" s="1314"/>
      <c r="CS57" s="1314"/>
      <c r="CT57" s="1314"/>
      <c r="CU57" s="1314"/>
      <c r="CV57" s="1314">
        <v>62</v>
      </c>
      <c r="CW57" s="1314"/>
      <c r="CX57" s="1314"/>
      <c r="CY57" s="1314"/>
      <c r="CZ57" s="1314"/>
      <c r="DA57" s="1314"/>
      <c r="DB57" s="1314"/>
      <c r="DC57" s="1314"/>
      <c r="DD57" s="415"/>
      <c r="DE57" s="410"/>
    </row>
    <row r="58" spans="1:109" s="404" customFormat="1" ht="13.5">
      <c r="A58" s="388"/>
      <c r="B58" s="410"/>
      <c r="G58" s="1320"/>
      <c r="H58" s="1320"/>
      <c r="I58" s="1318"/>
      <c r="J58" s="1318"/>
      <c r="K58" s="1321"/>
      <c r="L58" s="1321"/>
      <c r="M58" s="1321"/>
      <c r="N58" s="1321"/>
      <c r="AM58" s="388"/>
      <c r="AN58" s="1316"/>
      <c r="AO58" s="1316"/>
      <c r="AP58" s="1316"/>
      <c r="AQ58" s="1316"/>
      <c r="AR58" s="1316"/>
      <c r="AS58" s="1316"/>
      <c r="AT58" s="1316"/>
      <c r="AU58" s="1316"/>
      <c r="AV58" s="1316"/>
      <c r="AW58" s="1316"/>
      <c r="AX58" s="1316"/>
      <c r="AY58" s="1316"/>
      <c r="AZ58" s="1316"/>
      <c r="BA58" s="1316"/>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609</v>
      </c>
    </row>
    <row r="64" spans="1:109" ht="13.5">
      <c r="B64" s="389"/>
      <c r="G64" s="405"/>
      <c r="I64" s="407"/>
      <c r="J64" s="407"/>
      <c r="K64" s="407"/>
      <c r="L64" s="407"/>
      <c r="M64" s="407"/>
      <c r="N64" s="406"/>
      <c r="AM64" s="405"/>
      <c r="AN64" s="405" t="s">
        <v>608</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26" t="s">
        <v>607</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ht="13.5">
      <c r="B66" s="389"/>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ht="13.5">
      <c r="B67" s="389"/>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ht="13.5">
      <c r="B68" s="389"/>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ht="13.5">
      <c r="B69" s="389"/>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606</v>
      </c>
    </row>
    <row r="72" spans="2:107" ht="13.5">
      <c r="B72" s="389"/>
      <c r="G72" s="1320"/>
      <c r="H72" s="1320"/>
      <c r="I72" s="1320"/>
      <c r="J72" s="1320"/>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6" t="s">
        <v>556</v>
      </c>
      <c r="BQ72" s="1316"/>
      <c r="BR72" s="1316"/>
      <c r="BS72" s="1316"/>
      <c r="BT72" s="1316"/>
      <c r="BU72" s="1316"/>
      <c r="BV72" s="1316"/>
      <c r="BW72" s="1316"/>
      <c r="BX72" s="1316" t="s">
        <v>557</v>
      </c>
      <c r="BY72" s="1316"/>
      <c r="BZ72" s="1316"/>
      <c r="CA72" s="1316"/>
      <c r="CB72" s="1316"/>
      <c r="CC72" s="1316"/>
      <c r="CD72" s="1316"/>
      <c r="CE72" s="1316"/>
      <c r="CF72" s="1316" t="s">
        <v>558</v>
      </c>
      <c r="CG72" s="1316"/>
      <c r="CH72" s="1316"/>
      <c r="CI72" s="1316"/>
      <c r="CJ72" s="1316"/>
      <c r="CK72" s="1316"/>
      <c r="CL72" s="1316"/>
      <c r="CM72" s="1316"/>
      <c r="CN72" s="1316" t="s">
        <v>559</v>
      </c>
      <c r="CO72" s="1316"/>
      <c r="CP72" s="1316"/>
      <c r="CQ72" s="1316"/>
      <c r="CR72" s="1316"/>
      <c r="CS72" s="1316"/>
      <c r="CT72" s="1316"/>
      <c r="CU72" s="1316"/>
      <c r="CV72" s="1316" t="s">
        <v>560</v>
      </c>
      <c r="CW72" s="1316"/>
      <c r="CX72" s="1316"/>
      <c r="CY72" s="1316"/>
      <c r="CZ72" s="1316"/>
      <c r="DA72" s="1316"/>
      <c r="DB72" s="1316"/>
      <c r="DC72" s="1316"/>
    </row>
    <row r="73" spans="2:107" ht="13.5">
      <c r="B73" s="389"/>
      <c r="G73" s="1325"/>
      <c r="H73" s="1325"/>
      <c r="I73" s="1325"/>
      <c r="J73" s="1325"/>
      <c r="K73" s="1315"/>
      <c r="L73" s="1315"/>
      <c r="M73" s="1315"/>
      <c r="N73" s="1315"/>
      <c r="AM73" s="396"/>
      <c r="AN73" s="1317" t="s">
        <v>605</v>
      </c>
      <c r="AO73" s="1317"/>
      <c r="AP73" s="1317"/>
      <c r="AQ73" s="1317"/>
      <c r="AR73" s="1317"/>
      <c r="AS73" s="1317"/>
      <c r="AT73" s="1317"/>
      <c r="AU73" s="1317"/>
      <c r="AV73" s="1317"/>
      <c r="AW73" s="1317"/>
      <c r="AX73" s="1317"/>
      <c r="AY73" s="1317"/>
      <c r="AZ73" s="1317"/>
      <c r="BA73" s="1317"/>
      <c r="BB73" s="1317" t="s">
        <v>603</v>
      </c>
      <c r="BC73" s="1317"/>
      <c r="BD73" s="1317"/>
      <c r="BE73" s="1317"/>
      <c r="BF73" s="1317"/>
      <c r="BG73" s="1317"/>
      <c r="BH73" s="1317"/>
      <c r="BI73" s="1317"/>
      <c r="BJ73" s="1317"/>
      <c r="BK73" s="1317"/>
      <c r="BL73" s="1317"/>
      <c r="BM73" s="1317"/>
      <c r="BN73" s="1317"/>
      <c r="BO73" s="1317"/>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ht="13.5">
      <c r="B74" s="389"/>
      <c r="G74" s="1325"/>
      <c r="H74" s="1325"/>
      <c r="I74" s="1325"/>
      <c r="J74" s="1325"/>
      <c r="K74" s="1315"/>
      <c r="L74" s="1315"/>
      <c r="M74" s="1315"/>
      <c r="N74" s="1315"/>
      <c r="AM74" s="39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5">
      <c r="B75" s="389"/>
      <c r="G75" s="1325"/>
      <c r="H75" s="1325"/>
      <c r="I75" s="1320"/>
      <c r="J75" s="1320"/>
      <c r="K75" s="1321"/>
      <c r="L75" s="1321"/>
      <c r="M75" s="1321"/>
      <c r="N75" s="1321"/>
      <c r="AM75" s="396"/>
      <c r="AN75" s="1317"/>
      <c r="AO75" s="1317"/>
      <c r="AP75" s="1317"/>
      <c r="AQ75" s="1317"/>
      <c r="AR75" s="1317"/>
      <c r="AS75" s="1317"/>
      <c r="AT75" s="1317"/>
      <c r="AU75" s="1317"/>
      <c r="AV75" s="1317"/>
      <c r="AW75" s="1317"/>
      <c r="AX75" s="1317"/>
      <c r="AY75" s="1317"/>
      <c r="AZ75" s="1317"/>
      <c r="BA75" s="1317"/>
      <c r="BB75" s="1317" t="s">
        <v>602</v>
      </c>
      <c r="BC75" s="1317"/>
      <c r="BD75" s="1317"/>
      <c r="BE75" s="1317"/>
      <c r="BF75" s="1317"/>
      <c r="BG75" s="1317"/>
      <c r="BH75" s="1317"/>
      <c r="BI75" s="1317"/>
      <c r="BJ75" s="1317"/>
      <c r="BK75" s="1317"/>
      <c r="BL75" s="1317"/>
      <c r="BM75" s="1317"/>
      <c r="BN75" s="1317"/>
      <c r="BO75" s="1317"/>
      <c r="BP75" s="1314">
        <v>1</v>
      </c>
      <c r="BQ75" s="1314"/>
      <c r="BR75" s="1314"/>
      <c r="BS75" s="1314"/>
      <c r="BT75" s="1314"/>
      <c r="BU75" s="1314"/>
      <c r="BV75" s="1314"/>
      <c r="BW75" s="1314"/>
      <c r="BX75" s="1314">
        <v>1.1000000000000001</v>
      </c>
      <c r="BY75" s="1314"/>
      <c r="BZ75" s="1314"/>
      <c r="CA75" s="1314"/>
      <c r="CB75" s="1314"/>
      <c r="CC75" s="1314"/>
      <c r="CD75" s="1314"/>
      <c r="CE75" s="1314"/>
      <c r="CF75" s="1314">
        <v>1.4</v>
      </c>
      <c r="CG75" s="1314"/>
      <c r="CH75" s="1314"/>
      <c r="CI75" s="1314"/>
      <c r="CJ75" s="1314"/>
      <c r="CK75" s="1314"/>
      <c r="CL75" s="1314"/>
      <c r="CM75" s="1314"/>
      <c r="CN75" s="1314">
        <v>1.9</v>
      </c>
      <c r="CO75" s="1314"/>
      <c r="CP75" s="1314"/>
      <c r="CQ75" s="1314"/>
      <c r="CR75" s="1314"/>
      <c r="CS75" s="1314"/>
      <c r="CT75" s="1314"/>
      <c r="CU75" s="1314"/>
      <c r="CV75" s="1314">
        <v>2.6</v>
      </c>
      <c r="CW75" s="1314"/>
      <c r="CX75" s="1314"/>
      <c r="CY75" s="1314"/>
      <c r="CZ75" s="1314"/>
      <c r="DA75" s="1314"/>
      <c r="DB75" s="1314"/>
      <c r="DC75" s="1314"/>
    </row>
    <row r="76" spans="2:107" ht="13.5">
      <c r="B76" s="389"/>
      <c r="G76" s="1325"/>
      <c r="H76" s="1325"/>
      <c r="I76" s="1320"/>
      <c r="J76" s="1320"/>
      <c r="K76" s="1321"/>
      <c r="L76" s="1321"/>
      <c r="M76" s="1321"/>
      <c r="N76" s="1321"/>
      <c r="AM76" s="39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5">
      <c r="B77" s="389"/>
      <c r="G77" s="1320"/>
      <c r="H77" s="1320"/>
      <c r="I77" s="1320"/>
      <c r="J77" s="1320"/>
      <c r="K77" s="1315"/>
      <c r="L77" s="1315"/>
      <c r="M77" s="1315"/>
      <c r="N77" s="1315"/>
      <c r="AN77" s="1316" t="s">
        <v>604</v>
      </c>
      <c r="AO77" s="1316"/>
      <c r="AP77" s="1316"/>
      <c r="AQ77" s="1316"/>
      <c r="AR77" s="1316"/>
      <c r="AS77" s="1316"/>
      <c r="AT77" s="1316"/>
      <c r="AU77" s="1316"/>
      <c r="AV77" s="1316"/>
      <c r="AW77" s="1316"/>
      <c r="AX77" s="1316"/>
      <c r="AY77" s="1316"/>
      <c r="AZ77" s="1316"/>
      <c r="BA77" s="1316"/>
      <c r="BB77" s="1317" t="s">
        <v>603</v>
      </c>
      <c r="BC77" s="1317"/>
      <c r="BD77" s="1317"/>
      <c r="BE77" s="1317"/>
      <c r="BF77" s="1317"/>
      <c r="BG77" s="1317"/>
      <c r="BH77" s="1317"/>
      <c r="BI77" s="1317"/>
      <c r="BJ77" s="1317"/>
      <c r="BK77" s="1317"/>
      <c r="BL77" s="1317"/>
      <c r="BM77" s="1317"/>
      <c r="BN77" s="1317"/>
      <c r="BO77" s="1317"/>
      <c r="BP77" s="1314">
        <v>15.5</v>
      </c>
      <c r="BQ77" s="1314"/>
      <c r="BR77" s="1314"/>
      <c r="BS77" s="1314"/>
      <c r="BT77" s="1314"/>
      <c r="BU77" s="1314"/>
      <c r="BV77" s="1314"/>
      <c r="BW77" s="1314"/>
      <c r="BX77" s="1314">
        <v>14</v>
      </c>
      <c r="BY77" s="1314"/>
      <c r="BZ77" s="1314"/>
      <c r="CA77" s="1314"/>
      <c r="CB77" s="1314"/>
      <c r="CC77" s="1314"/>
      <c r="CD77" s="1314"/>
      <c r="CE77" s="1314"/>
      <c r="CF77" s="1314">
        <v>11.4</v>
      </c>
      <c r="CG77" s="1314"/>
      <c r="CH77" s="1314"/>
      <c r="CI77" s="1314"/>
      <c r="CJ77" s="1314"/>
      <c r="CK77" s="1314"/>
      <c r="CL77" s="1314"/>
      <c r="CM77" s="1314"/>
      <c r="CN77" s="1314">
        <v>10.4</v>
      </c>
      <c r="CO77" s="1314"/>
      <c r="CP77" s="1314"/>
      <c r="CQ77" s="1314"/>
      <c r="CR77" s="1314"/>
      <c r="CS77" s="1314"/>
      <c r="CT77" s="1314"/>
      <c r="CU77" s="1314"/>
      <c r="CV77" s="1314">
        <v>10.9</v>
      </c>
      <c r="CW77" s="1314"/>
      <c r="CX77" s="1314"/>
      <c r="CY77" s="1314"/>
      <c r="CZ77" s="1314"/>
      <c r="DA77" s="1314"/>
      <c r="DB77" s="1314"/>
      <c r="DC77" s="1314"/>
    </row>
    <row r="78" spans="2:107" ht="13.5">
      <c r="B78" s="389"/>
      <c r="G78" s="1320"/>
      <c r="H78" s="1320"/>
      <c r="I78" s="1320"/>
      <c r="J78" s="1320"/>
      <c r="K78" s="1315"/>
      <c r="L78" s="1315"/>
      <c r="M78" s="1315"/>
      <c r="N78" s="1315"/>
      <c r="AN78" s="1316"/>
      <c r="AO78" s="1316"/>
      <c r="AP78" s="1316"/>
      <c r="AQ78" s="1316"/>
      <c r="AR78" s="1316"/>
      <c r="AS78" s="1316"/>
      <c r="AT78" s="1316"/>
      <c r="AU78" s="1316"/>
      <c r="AV78" s="1316"/>
      <c r="AW78" s="1316"/>
      <c r="AX78" s="1316"/>
      <c r="AY78" s="1316"/>
      <c r="AZ78" s="1316"/>
      <c r="BA78" s="1316"/>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5">
      <c r="B79" s="389"/>
      <c r="G79" s="1320"/>
      <c r="H79" s="1320"/>
      <c r="I79" s="1318"/>
      <c r="J79" s="1318"/>
      <c r="K79" s="1319"/>
      <c r="L79" s="1319"/>
      <c r="M79" s="1319"/>
      <c r="N79" s="1319"/>
      <c r="AN79" s="1316"/>
      <c r="AO79" s="1316"/>
      <c r="AP79" s="1316"/>
      <c r="AQ79" s="1316"/>
      <c r="AR79" s="1316"/>
      <c r="AS79" s="1316"/>
      <c r="AT79" s="1316"/>
      <c r="AU79" s="1316"/>
      <c r="AV79" s="1316"/>
      <c r="AW79" s="1316"/>
      <c r="AX79" s="1316"/>
      <c r="AY79" s="1316"/>
      <c r="AZ79" s="1316"/>
      <c r="BA79" s="1316"/>
      <c r="BB79" s="1317" t="s">
        <v>602</v>
      </c>
      <c r="BC79" s="1317"/>
      <c r="BD79" s="1317"/>
      <c r="BE79" s="1317"/>
      <c r="BF79" s="1317"/>
      <c r="BG79" s="1317"/>
      <c r="BH79" s="1317"/>
      <c r="BI79" s="1317"/>
      <c r="BJ79" s="1317"/>
      <c r="BK79" s="1317"/>
      <c r="BL79" s="1317"/>
      <c r="BM79" s="1317"/>
      <c r="BN79" s="1317"/>
      <c r="BO79" s="1317"/>
      <c r="BP79" s="1314">
        <v>6.6</v>
      </c>
      <c r="BQ79" s="1314"/>
      <c r="BR79" s="1314"/>
      <c r="BS79" s="1314"/>
      <c r="BT79" s="1314"/>
      <c r="BU79" s="1314"/>
      <c r="BV79" s="1314"/>
      <c r="BW79" s="1314"/>
      <c r="BX79" s="1314">
        <v>6.5</v>
      </c>
      <c r="BY79" s="1314"/>
      <c r="BZ79" s="1314"/>
      <c r="CA79" s="1314"/>
      <c r="CB79" s="1314"/>
      <c r="CC79" s="1314"/>
      <c r="CD79" s="1314"/>
      <c r="CE79" s="1314"/>
      <c r="CF79" s="1314">
        <v>6.7</v>
      </c>
      <c r="CG79" s="1314"/>
      <c r="CH79" s="1314"/>
      <c r="CI79" s="1314"/>
      <c r="CJ79" s="1314"/>
      <c r="CK79" s="1314"/>
      <c r="CL79" s="1314"/>
      <c r="CM79" s="1314"/>
      <c r="CN79" s="1314">
        <v>6.6</v>
      </c>
      <c r="CO79" s="1314"/>
      <c r="CP79" s="1314"/>
      <c r="CQ79" s="1314"/>
      <c r="CR79" s="1314"/>
      <c r="CS79" s="1314"/>
      <c r="CT79" s="1314"/>
      <c r="CU79" s="1314"/>
      <c r="CV79" s="1314">
        <v>5.9</v>
      </c>
      <c r="CW79" s="1314"/>
      <c r="CX79" s="1314"/>
      <c r="CY79" s="1314"/>
      <c r="CZ79" s="1314"/>
      <c r="DA79" s="1314"/>
      <c r="DB79" s="1314"/>
      <c r="DC79" s="1314"/>
    </row>
    <row r="80" spans="2:107" ht="13.5">
      <c r="B80" s="389"/>
      <c r="G80" s="1320"/>
      <c r="H80" s="1320"/>
      <c r="I80" s="1318"/>
      <c r="J80" s="1318"/>
      <c r="K80" s="1319"/>
      <c r="L80" s="1319"/>
      <c r="M80" s="1319"/>
      <c r="N80" s="1319"/>
      <c r="AN80" s="1316"/>
      <c r="AO80" s="1316"/>
      <c r="AP80" s="1316"/>
      <c r="AQ80" s="1316"/>
      <c r="AR80" s="1316"/>
      <c r="AS80" s="1316"/>
      <c r="AT80" s="1316"/>
      <c r="AU80" s="1316"/>
      <c r="AV80" s="1316"/>
      <c r="AW80" s="1316"/>
      <c r="AX80" s="1316"/>
      <c r="AY80" s="1316"/>
      <c r="AZ80" s="1316"/>
      <c r="BA80" s="1316"/>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WvEr0nDj9gyj4I0jeWGhSC+tUTbYtVfriWHS320xOhRQY1P/XhmumBM6RvdP8HwC2S1NTePnzHeINYnzwueUrg==" saltValue="wkIxuptiWNfFUgDYQpfm0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V91" zoomScale="82" zoomScaleNormal="82"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503</v>
      </c>
    </row>
  </sheetData>
  <sheetProtection algorithmName="SHA-512" hashValue="NHkJNIiana8U6h1yfwRjXaNA7A6UEgc7y1s3DRomKJvX94hquuddiqnQZmf/oGvGXP0vkGjgJR3+q155vPeodw==" saltValue="hCv0nUW/WmvA0q6xjgSoL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503</v>
      </c>
    </row>
  </sheetData>
  <sheetProtection algorithmName="SHA-512" hashValue="T1fd8CJPP8Np2pQ1MBP72zSsfDATVNzPamDe88yD0SHNVoCm/Ct9mhyHXnXLLhgeAD0NyhtlwZAvUiahRYTxaA==" saltValue="z99i20rkr9+gAnzLLUv0m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553</v>
      </c>
      <c r="G2" s="157"/>
      <c r="H2" s="158"/>
    </row>
    <row r="3" spans="1:8">
      <c r="A3" s="154" t="s">
        <v>546</v>
      </c>
      <c r="B3" s="159"/>
      <c r="C3" s="160"/>
      <c r="D3" s="161">
        <v>63438</v>
      </c>
      <c r="E3" s="162"/>
      <c r="F3" s="163">
        <v>57122</v>
      </c>
      <c r="G3" s="164"/>
      <c r="H3" s="165"/>
    </row>
    <row r="4" spans="1:8">
      <c r="A4" s="166"/>
      <c r="B4" s="167"/>
      <c r="C4" s="168"/>
      <c r="D4" s="169">
        <v>50255</v>
      </c>
      <c r="E4" s="170"/>
      <c r="F4" s="171">
        <v>36191</v>
      </c>
      <c r="G4" s="172"/>
      <c r="H4" s="173"/>
    </row>
    <row r="5" spans="1:8">
      <c r="A5" s="154" t="s">
        <v>548</v>
      </c>
      <c r="B5" s="159"/>
      <c r="C5" s="160"/>
      <c r="D5" s="161">
        <v>54526</v>
      </c>
      <c r="E5" s="162"/>
      <c r="F5" s="163">
        <v>53655</v>
      </c>
      <c r="G5" s="164"/>
      <c r="H5" s="165"/>
    </row>
    <row r="6" spans="1:8">
      <c r="A6" s="166"/>
      <c r="B6" s="167"/>
      <c r="C6" s="168"/>
      <c r="D6" s="169">
        <v>41194</v>
      </c>
      <c r="E6" s="170"/>
      <c r="F6" s="171">
        <v>32719</v>
      </c>
      <c r="G6" s="172"/>
      <c r="H6" s="173"/>
    </row>
    <row r="7" spans="1:8">
      <c r="A7" s="154" t="s">
        <v>549</v>
      </c>
      <c r="B7" s="159"/>
      <c r="C7" s="160"/>
      <c r="D7" s="161">
        <v>42296</v>
      </c>
      <c r="E7" s="162"/>
      <c r="F7" s="163">
        <v>53869</v>
      </c>
      <c r="G7" s="164"/>
      <c r="H7" s="165"/>
    </row>
    <row r="8" spans="1:8">
      <c r="A8" s="166"/>
      <c r="B8" s="167"/>
      <c r="C8" s="168"/>
      <c r="D8" s="169">
        <v>31481</v>
      </c>
      <c r="E8" s="170"/>
      <c r="F8" s="171">
        <v>35046</v>
      </c>
      <c r="G8" s="172"/>
      <c r="H8" s="173"/>
    </row>
    <row r="9" spans="1:8">
      <c r="A9" s="154" t="s">
        <v>550</v>
      </c>
      <c r="B9" s="159"/>
      <c r="C9" s="160"/>
      <c r="D9" s="161">
        <v>38073</v>
      </c>
      <c r="E9" s="162"/>
      <c r="F9" s="163">
        <v>59119</v>
      </c>
      <c r="G9" s="164"/>
      <c r="H9" s="165"/>
    </row>
    <row r="10" spans="1:8">
      <c r="A10" s="166"/>
      <c r="B10" s="167"/>
      <c r="C10" s="168"/>
      <c r="D10" s="169">
        <v>14998</v>
      </c>
      <c r="E10" s="170"/>
      <c r="F10" s="171">
        <v>29900</v>
      </c>
      <c r="G10" s="172"/>
      <c r="H10" s="173"/>
    </row>
    <row r="11" spans="1:8">
      <c r="A11" s="154" t="s">
        <v>551</v>
      </c>
      <c r="B11" s="159"/>
      <c r="C11" s="160"/>
      <c r="D11" s="161">
        <v>39047</v>
      </c>
      <c r="E11" s="162"/>
      <c r="F11" s="163">
        <v>53895</v>
      </c>
      <c r="G11" s="164"/>
      <c r="H11" s="165"/>
    </row>
    <row r="12" spans="1:8">
      <c r="A12" s="166"/>
      <c r="B12" s="167"/>
      <c r="C12" s="174"/>
      <c r="D12" s="169">
        <v>27381</v>
      </c>
      <c r="E12" s="170"/>
      <c r="F12" s="171">
        <v>31224</v>
      </c>
      <c r="G12" s="172"/>
      <c r="H12" s="173"/>
    </row>
    <row r="13" spans="1:8">
      <c r="A13" s="154"/>
      <c r="B13" s="159"/>
      <c r="C13" s="175"/>
      <c r="D13" s="176">
        <v>47476</v>
      </c>
      <c r="E13" s="177"/>
      <c r="F13" s="178">
        <v>55532</v>
      </c>
      <c r="G13" s="179"/>
      <c r="H13" s="165"/>
    </row>
    <row r="14" spans="1:8">
      <c r="A14" s="166"/>
      <c r="B14" s="167"/>
      <c r="C14" s="168"/>
      <c r="D14" s="169">
        <v>33062</v>
      </c>
      <c r="E14" s="170"/>
      <c r="F14" s="171">
        <v>33016</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6.39</v>
      </c>
      <c r="C19" s="180">
        <f>ROUND(VALUE(SUBSTITUTE(実質収支比率等に係る経年分析!G$48,"▲","-")),2)</f>
        <v>6.44</v>
      </c>
      <c r="D19" s="180">
        <f>ROUND(VALUE(SUBSTITUTE(実質収支比率等に係る経年分析!H$48,"▲","-")),2)</f>
        <v>5.61</v>
      </c>
      <c r="E19" s="180">
        <f>ROUND(VALUE(SUBSTITUTE(実質収支比率等に係る経年分析!I$48,"▲","-")),2)</f>
        <v>5.5</v>
      </c>
      <c r="F19" s="180">
        <f>ROUND(VALUE(SUBSTITUTE(実質収支比率等に係る経年分析!J$48,"▲","-")),2)</f>
        <v>4.95</v>
      </c>
    </row>
    <row r="20" spans="1:11">
      <c r="A20" s="180" t="s">
        <v>55</v>
      </c>
      <c r="B20" s="180">
        <f>ROUND(VALUE(SUBSTITUTE(実質収支比率等に係る経年分析!F$47,"▲","-")),2)</f>
        <v>35.07</v>
      </c>
      <c r="C20" s="180">
        <f>ROUND(VALUE(SUBSTITUTE(実質収支比率等に係る経年分析!G$47,"▲","-")),2)</f>
        <v>37.200000000000003</v>
      </c>
      <c r="D20" s="180">
        <f>ROUND(VALUE(SUBSTITUTE(実質収支比率等に係る経年分析!H$47,"▲","-")),2)</f>
        <v>35.46</v>
      </c>
      <c r="E20" s="180">
        <f>ROUND(VALUE(SUBSTITUTE(実質収支比率等に係る経年分析!I$47,"▲","-")),2)</f>
        <v>33.659999999999997</v>
      </c>
      <c r="F20" s="180">
        <f>ROUND(VALUE(SUBSTITUTE(実質収支比率等に係る経年分析!J$47,"▲","-")),2)</f>
        <v>28.31</v>
      </c>
    </row>
    <row r="21" spans="1:11">
      <c r="A21" s="180" t="s">
        <v>56</v>
      </c>
      <c r="B21" s="180">
        <f>IF(ISNUMBER(VALUE(SUBSTITUTE(実質収支比率等に係る経年分析!F$49,"▲","-"))),ROUND(VALUE(SUBSTITUTE(実質収支比率等に係る経年分析!F$49,"▲","-")),2),NA())</f>
        <v>-2.11</v>
      </c>
      <c r="C21" s="180">
        <f>IF(ISNUMBER(VALUE(SUBSTITUTE(実質収支比率等に係る経年分析!G$49,"▲","-"))),ROUND(VALUE(SUBSTITUTE(実質収支比率等に係る経年分析!G$49,"▲","-")),2),NA())</f>
        <v>-2.4900000000000002</v>
      </c>
      <c r="D21" s="180">
        <f>IF(ISNUMBER(VALUE(SUBSTITUTE(実質収支比率等に係る経年分析!H$49,"▲","-"))),ROUND(VALUE(SUBSTITUTE(実質収支比率等に係る経年分析!H$49,"▲","-")),2),NA())</f>
        <v>-5.3</v>
      </c>
      <c r="E21" s="180">
        <f>IF(ISNUMBER(VALUE(SUBSTITUTE(実質収支比率等に係る経年分析!I$49,"▲","-"))),ROUND(VALUE(SUBSTITUTE(実質収支比率等に係る経年分析!I$49,"▲","-")),2),NA())</f>
        <v>-4.78</v>
      </c>
      <c r="F21" s="180">
        <f>IF(ISNUMBER(VALUE(SUBSTITUTE(実質収支比率等に係る経年分析!J$49,"▲","-"))),ROUND(VALUE(SUBSTITUTE(実質収支比率等に係る経年分析!J$49,"▲","-")),2),NA())</f>
        <v>-5.82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4.49</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3.28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1.06</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3.51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2.91</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4.9400000000000004</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6.37</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13.15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7.43</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910</v>
      </c>
      <c r="E42" s="182"/>
      <c r="F42" s="182"/>
      <c r="G42" s="182">
        <f>'実質公債費比率（分子）の構造'!L$52</f>
        <v>944</v>
      </c>
      <c r="H42" s="182"/>
      <c r="I42" s="182"/>
      <c r="J42" s="182">
        <f>'実質公債費比率（分子）の構造'!M$52</f>
        <v>969</v>
      </c>
      <c r="K42" s="182"/>
      <c r="L42" s="182"/>
      <c r="M42" s="182">
        <f>'実質公債費比率（分子）の構造'!N$52</f>
        <v>969</v>
      </c>
      <c r="N42" s="182"/>
      <c r="O42" s="182"/>
      <c r="P42" s="182">
        <f>'実質公債費比率（分子）の構造'!O$52</f>
        <v>1004</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6</v>
      </c>
      <c r="C45" s="182"/>
      <c r="D45" s="182"/>
      <c r="E45" s="182">
        <f>'実質公債費比率（分子）の構造'!L$49</f>
        <v>6</v>
      </c>
      <c r="F45" s="182"/>
      <c r="G45" s="182"/>
      <c r="H45" s="182">
        <f>'実質公債費比率（分子）の構造'!M$49</f>
        <v>6</v>
      </c>
      <c r="I45" s="182"/>
      <c r="J45" s="182"/>
      <c r="K45" s="182">
        <f>'実質公債費比率（分子）の構造'!N$49</f>
        <v>6</v>
      </c>
      <c r="L45" s="182"/>
      <c r="M45" s="182"/>
      <c r="N45" s="182">
        <f>'実質公債費比率（分子）の構造'!O$49</f>
        <v>6</v>
      </c>
      <c r="O45" s="182"/>
      <c r="P45" s="182"/>
    </row>
    <row r="46" spans="1:16">
      <c r="A46" s="182" t="s">
        <v>67</v>
      </c>
      <c r="B46" s="182">
        <f>'実質公債費比率（分子）の構造'!K$48</f>
        <v>431</v>
      </c>
      <c r="C46" s="182"/>
      <c r="D46" s="182"/>
      <c r="E46" s="182">
        <f>'実質公債費比率（分子）の構造'!L$48</f>
        <v>462</v>
      </c>
      <c r="F46" s="182"/>
      <c r="G46" s="182"/>
      <c r="H46" s="182">
        <f>'実質公債費比率（分子）の構造'!M$48</f>
        <v>481</v>
      </c>
      <c r="I46" s="182"/>
      <c r="J46" s="182"/>
      <c r="K46" s="182">
        <f>'実質公債費比率（分子）の構造'!N$48</f>
        <v>486</v>
      </c>
      <c r="L46" s="182"/>
      <c r="M46" s="182"/>
      <c r="N46" s="182">
        <f>'実質公債費比率（分子）の構造'!O$48</f>
        <v>493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531</v>
      </c>
      <c r="C49" s="182"/>
      <c r="D49" s="182"/>
      <c r="E49" s="182">
        <f>'実質公債費比率（分子）の構造'!L$45</f>
        <v>584</v>
      </c>
      <c r="F49" s="182"/>
      <c r="G49" s="182"/>
      <c r="H49" s="182">
        <f>'実質公債費比率（分子）の構造'!M$45</f>
        <v>640</v>
      </c>
      <c r="I49" s="182"/>
      <c r="J49" s="182"/>
      <c r="K49" s="182">
        <f>'実質公債費比率（分子）の構造'!N$45</f>
        <v>650</v>
      </c>
      <c r="L49" s="182"/>
      <c r="M49" s="182"/>
      <c r="N49" s="182">
        <f>'実質公債費比率（分子）の構造'!O$45</f>
        <v>802</v>
      </c>
      <c r="O49" s="182"/>
      <c r="P49" s="182"/>
    </row>
    <row r="50" spans="1:16">
      <c r="A50" s="182" t="s">
        <v>71</v>
      </c>
      <c r="B50" s="182" t="e">
        <f>NA()</f>
        <v>#N/A</v>
      </c>
      <c r="C50" s="182">
        <f>IF(ISNUMBER('実質公債費比率（分子）の構造'!K$53),'実質公債費比率（分子）の構造'!K$53,NA())</f>
        <v>59</v>
      </c>
      <c r="D50" s="182" t="e">
        <f>NA()</f>
        <v>#N/A</v>
      </c>
      <c r="E50" s="182" t="e">
        <f>NA()</f>
        <v>#N/A</v>
      </c>
      <c r="F50" s="182">
        <f>IF(ISNUMBER('実質公債費比率（分子）の構造'!L$53),'実質公債費比率（分子）の構造'!L$53,NA())</f>
        <v>108</v>
      </c>
      <c r="G50" s="182" t="e">
        <f>NA()</f>
        <v>#N/A</v>
      </c>
      <c r="H50" s="182" t="e">
        <f>NA()</f>
        <v>#N/A</v>
      </c>
      <c r="I50" s="182">
        <f>IF(ISNUMBER('実質公債費比率（分子）の構造'!M$53),'実質公債費比率（分子）の構造'!M$53,NA())</f>
        <v>158</v>
      </c>
      <c r="J50" s="182" t="e">
        <f>NA()</f>
        <v>#N/A</v>
      </c>
      <c r="K50" s="182" t="e">
        <f>NA()</f>
        <v>#N/A</v>
      </c>
      <c r="L50" s="182">
        <f>IF(ISNUMBER('実質公債費比率（分子）の構造'!N$53),'実質公債費比率（分子）の構造'!N$53,NA())</f>
        <v>173</v>
      </c>
      <c r="M50" s="182" t="e">
        <f>NA()</f>
        <v>#N/A</v>
      </c>
      <c r="N50" s="182" t="e">
        <f>NA()</f>
        <v>#N/A</v>
      </c>
      <c r="O50" s="182">
        <f>IF(ISNUMBER('実質公債費比率（分子）の構造'!O$53),'実質公債費比率（分子）の構造'!O$53,NA())</f>
        <v>297</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14261</v>
      </c>
      <c r="E56" s="181"/>
      <c r="F56" s="181"/>
      <c r="G56" s="181">
        <f>'将来負担比率（分子）の構造'!J$52</f>
        <v>14666</v>
      </c>
      <c r="H56" s="181"/>
      <c r="I56" s="181"/>
      <c r="J56" s="181">
        <f>'将来負担比率（分子）の構造'!K$52</f>
        <v>14862</v>
      </c>
      <c r="K56" s="181"/>
      <c r="L56" s="181"/>
      <c r="M56" s="181">
        <f>'将来負担比率（分子）の構造'!L$52</f>
        <v>15105</v>
      </c>
      <c r="N56" s="181"/>
      <c r="O56" s="181"/>
      <c r="P56" s="181">
        <f>'将来負担比率（分子）の構造'!M$52</f>
        <v>15275</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5951</v>
      </c>
      <c r="E58" s="181"/>
      <c r="F58" s="181"/>
      <c r="G58" s="181">
        <f>'将来負担比率（分子）の構造'!J$50</f>
        <v>6031</v>
      </c>
      <c r="H58" s="181"/>
      <c r="I58" s="181"/>
      <c r="J58" s="181">
        <f>'将来負担比率（分子）の構造'!K$50</f>
        <v>6108</v>
      </c>
      <c r="K58" s="181"/>
      <c r="L58" s="181"/>
      <c r="M58" s="181">
        <f>'将来負担比率（分子）の構造'!L$50</f>
        <v>5955</v>
      </c>
      <c r="N58" s="181"/>
      <c r="O58" s="181"/>
      <c r="P58" s="181">
        <f>'将来負担比率（分子）の構造'!M$50</f>
        <v>5649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613</v>
      </c>
      <c r="C62" s="181"/>
      <c r="D62" s="181"/>
      <c r="E62" s="181">
        <f>'将来負担比率（分子）の構造'!J$45</f>
        <v>501</v>
      </c>
      <c r="F62" s="181"/>
      <c r="G62" s="181"/>
      <c r="H62" s="181">
        <f>'将来負担比率（分子）の構造'!K$45</f>
        <v>509</v>
      </c>
      <c r="I62" s="181"/>
      <c r="J62" s="181"/>
      <c r="K62" s="181">
        <f>'将来負担比率（分子）の構造'!L$45</f>
        <v>573</v>
      </c>
      <c r="L62" s="181"/>
      <c r="M62" s="181"/>
      <c r="N62" s="181">
        <f>'将来負担比率（分子）の構造'!M$45</f>
        <v>169</v>
      </c>
      <c r="O62" s="181"/>
      <c r="P62" s="181"/>
    </row>
    <row r="63" spans="1:16">
      <c r="A63" s="181" t="s">
        <v>34</v>
      </c>
      <c r="B63" s="181">
        <f>'将来負担比率（分子）の構造'!I$44</f>
        <v>61</v>
      </c>
      <c r="C63" s="181"/>
      <c r="D63" s="181"/>
      <c r="E63" s="181">
        <f>'将来負担比率（分子）の構造'!J$44</f>
        <v>53</v>
      </c>
      <c r="F63" s="181"/>
      <c r="G63" s="181"/>
      <c r="H63" s="181">
        <f>'将来負担比率（分子）の構造'!K$44</f>
        <v>45</v>
      </c>
      <c r="I63" s="181"/>
      <c r="J63" s="181"/>
      <c r="K63" s="181">
        <f>'将来負担比率（分子）の構造'!L$44</f>
        <v>37</v>
      </c>
      <c r="L63" s="181"/>
      <c r="M63" s="181"/>
      <c r="N63" s="181">
        <f>'将来負担比率（分子）の構造'!M$44</f>
        <v>29</v>
      </c>
      <c r="O63" s="181"/>
      <c r="P63" s="181"/>
    </row>
    <row r="64" spans="1:16">
      <c r="A64" s="181" t="s">
        <v>33</v>
      </c>
      <c r="B64" s="181">
        <f>'将来負担比率（分子）の構造'!I$43</f>
        <v>7686</v>
      </c>
      <c r="C64" s="181"/>
      <c r="D64" s="181"/>
      <c r="E64" s="181">
        <f>'将来負担比率（分子）の構造'!J$43</f>
        <v>7810</v>
      </c>
      <c r="F64" s="181"/>
      <c r="G64" s="181"/>
      <c r="H64" s="181">
        <f>'将来負担比率（分子）の構造'!K$43</f>
        <v>7925</v>
      </c>
      <c r="I64" s="181"/>
      <c r="J64" s="181"/>
      <c r="K64" s="181">
        <f>'将来負担比率（分子）の構造'!L$43</f>
        <v>8254</v>
      </c>
      <c r="L64" s="181"/>
      <c r="M64" s="181"/>
      <c r="N64" s="181">
        <f>'将来負担比率（分子）の構造'!M$43</f>
        <v>8353</v>
      </c>
      <c r="O64" s="181"/>
      <c r="P64" s="181"/>
    </row>
    <row r="65" spans="1:16">
      <c r="A65" s="181" t="s">
        <v>32</v>
      </c>
      <c r="B65" s="181">
        <f>'将来負担比率（分子）の構造'!I$42</f>
        <v>0</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8404</v>
      </c>
      <c r="C66" s="181"/>
      <c r="D66" s="181"/>
      <c r="E66" s="181">
        <f>'将来負担比率（分子）の構造'!J$41</f>
        <v>9293</v>
      </c>
      <c r="F66" s="181"/>
      <c r="G66" s="181"/>
      <c r="H66" s="181">
        <f>'将来負担比率（分子）の構造'!K$41</f>
        <v>9648</v>
      </c>
      <c r="I66" s="181"/>
      <c r="J66" s="181"/>
      <c r="K66" s="181">
        <f>'将来負担比率（分子）の構造'!L$41</f>
        <v>10254</v>
      </c>
      <c r="L66" s="181"/>
      <c r="M66" s="181"/>
      <c r="N66" s="181">
        <f>'将来負担比率（分子）の構造'!M$41</f>
        <v>10534</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3031</v>
      </c>
      <c r="C72" s="185">
        <f>基金残高に係る経年分析!G55</f>
        <v>2873</v>
      </c>
      <c r="D72" s="185">
        <f>基金残高に係る経年分析!H55</f>
        <v>2595</v>
      </c>
    </row>
    <row r="73" spans="1:16">
      <c r="A73" s="184" t="s">
        <v>78</v>
      </c>
      <c r="B73" s="185">
        <f>基金残高に係る経年分析!F56</f>
        <v>464</v>
      </c>
      <c r="C73" s="185">
        <f>基金残高に係る経年分析!G56</f>
        <v>464</v>
      </c>
      <c r="D73" s="185">
        <f>基金残高に係る経年分析!H56</f>
        <v>465</v>
      </c>
    </row>
    <row r="74" spans="1:16">
      <c r="A74" s="184" t="s">
        <v>79</v>
      </c>
      <c r="B74" s="185">
        <f>基金残高に係る経年分析!F57</f>
        <v>1951</v>
      </c>
      <c r="C74" s="185">
        <f>基金残高に係る経年分析!G57</f>
        <v>1924</v>
      </c>
      <c r="D74" s="185">
        <f>基金残高に係る経年分析!H57</f>
        <v>1865</v>
      </c>
    </row>
  </sheetData>
  <sheetProtection algorithmName="SHA-512" hashValue="Z4eoH5kqzk9HHPi5FqojairV5AHzI1ryiHDe9a8DrnicFnuEa2/0eUj8yMxRuoEie9dfe6MRGngsoFbDk7sLFA==" saltValue="83fDOAAneJ+Esh/aHjMN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9"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229</v>
      </c>
      <c r="C5" s="672"/>
      <c r="D5" s="672"/>
      <c r="E5" s="672"/>
      <c r="F5" s="672"/>
      <c r="G5" s="672"/>
      <c r="H5" s="672"/>
      <c r="I5" s="672"/>
      <c r="J5" s="672"/>
      <c r="K5" s="672"/>
      <c r="L5" s="672"/>
      <c r="M5" s="672"/>
      <c r="N5" s="672"/>
      <c r="O5" s="672"/>
      <c r="P5" s="672"/>
      <c r="Q5" s="673"/>
      <c r="R5" s="674">
        <v>5839308</v>
      </c>
      <c r="S5" s="675"/>
      <c r="T5" s="675"/>
      <c r="U5" s="675"/>
      <c r="V5" s="675"/>
      <c r="W5" s="675"/>
      <c r="X5" s="675"/>
      <c r="Y5" s="676"/>
      <c r="Z5" s="677">
        <v>31.7</v>
      </c>
      <c r="AA5" s="677"/>
      <c r="AB5" s="677"/>
      <c r="AC5" s="677"/>
      <c r="AD5" s="678">
        <v>5839308</v>
      </c>
      <c r="AE5" s="678"/>
      <c r="AF5" s="678"/>
      <c r="AG5" s="678"/>
      <c r="AH5" s="678"/>
      <c r="AI5" s="678"/>
      <c r="AJ5" s="678"/>
      <c r="AK5" s="678"/>
      <c r="AL5" s="679">
        <v>68.099999999999994</v>
      </c>
      <c r="AM5" s="680"/>
      <c r="AN5" s="680"/>
      <c r="AO5" s="681"/>
      <c r="AP5" s="671" t="s">
        <v>230</v>
      </c>
      <c r="AQ5" s="672"/>
      <c r="AR5" s="672"/>
      <c r="AS5" s="672"/>
      <c r="AT5" s="672"/>
      <c r="AU5" s="672"/>
      <c r="AV5" s="672"/>
      <c r="AW5" s="672"/>
      <c r="AX5" s="672"/>
      <c r="AY5" s="672"/>
      <c r="AZ5" s="672"/>
      <c r="BA5" s="672"/>
      <c r="BB5" s="672"/>
      <c r="BC5" s="672"/>
      <c r="BD5" s="672"/>
      <c r="BE5" s="672"/>
      <c r="BF5" s="673"/>
      <c r="BG5" s="685">
        <v>5816236</v>
      </c>
      <c r="BH5" s="686"/>
      <c r="BI5" s="686"/>
      <c r="BJ5" s="686"/>
      <c r="BK5" s="686"/>
      <c r="BL5" s="686"/>
      <c r="BM5" s="686"/>
      <c r="BN5" s="687"/>
      <c r="BO5" s="688">
        <v>99.6</v>
      </c>
      <c r="BP5" s="688"/>
      <c r="BQ5" s="688"/>
      <c r="BR5" s="688"/>
      <c r="BS5" s="689">
        <v>28576</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c r="B6" s="682" t="s">
        <v>234</v>
      </c>
      <c r="C6" s="683"/>
      <c r="D6" s="683"/>
      <c r="E6" s="683"/>
      <c r="F6" s="683"/>
      <c r="G6" s="683"/>
      <c r="H6" s="683"/>
      <c r="I6" s="683"/>
      <c r="J6" s="683"/>
      <c r="K6" s="683"/>
      <c r="L6" s="683"/>
      <c r="M6" s="683"/>
      <c r="N6" s="683"/>
      <c r="O6" s="683"/>
      <c r="P6" s="683"/>
      <c r="Q6" s="684"/>
      <c r="R6" s="685">
        <v>180717</v>
      </c>
      <c r="S6" s="686"/>
      <c r="T6" s="686"/>
      <c r="U6" s="686"/>
      <c r="V6" s="686"/>
      <c r="W6" s="686"/>
      <c r="X6" s="686"/>
      <c r="Y6" s="687"/>
      <c r="Z6" s="688">
        <v>1</v>
      </c>
      <c r="AA6" s="688"/>
      <c r="AB6" s="688"/>
      <c r="AC6" s="688"/>
      <c r="AD6" s="689">
        <v>180717</v>
      </c>
      <c r="AE6" s="689"/>
      <c r="AF6" s="689"/>
      <c r="AG6" s="689"/>
      <c r="AH6" s="689"/>
      <c r="AI6" s="689"/>
      <c r="AJ6" s="689"/>
      <c r="AK6" s="689"/>
      <c r="AL6" s="690">
        <v>2.1</v>
      </c>
      <c r="AM6" s="691"/>
      <c r="AN6" s="691"/>
      <c r="AO6" s="692"/>
      <c r="AP6" s="682" t="s">
        <v>235</v>
      </c>
      <c r="AQ6" s="683"/>
      <c r="AR6" s="683"/>
      <c r="AS6" s="683"/>
      <c r="AT6" s="683"/>
      <c r="AU6" s="683"/>
      <c r="AV6" s="683"/>
      <c r="AW6" s="683"/>
      <c r="AX6" s="683"/>
      <c r="AY6" s="683"/>
      <c r="AZ6" s="683"/>
      <c r="BA6" s="683"/>
      <c r="BB6" s="683"/>
      <c r="BC6" s="683"/>
      <c r="BD6" s="683"/>
      <c r="BE6" s="683"/>
      <c r="BF6" s="684"/>
      <c r="BG6" s="685">
        <v>5816236</v>
      </c>
      <c r="BH6" s="686"/>
      <c r="BI6" s="686"/>
      <c r="BJ6" s="686"/>
      <c r="BK6" s="686"/>
      <c r="BL6" s="686"/>
      <c r="BM6" s="686"/>
      <c r="BN6" s="687"/>
      <c r="BO6" s="688">
        <v>99.6</v>
      </c>
      <c r="BP6" s="688"/>
      <c r="BQ6" s="688"/>
      <c r="BR6" s="688"/>
      <c r="BS6" s="689">
        <v>28576</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156472</v>
      </c>
      <c r="CS6" s="686"/>
      <c r="CT6" s="686"/>
      <c r="CU6" s="686"/>
      <c r="CV6" s="686"/>
      <c r="CW6" s="686"/>
      <c r="CX6" s="686"/>
      <c r="CY6" s="687"/>
      <c r="CZ6" s="679">
        <v>0.9</v>
      </c>
      <c r="DA6" s="680"/>
      <c r="DB6" s="680"/>
      <c r="DC6" s="699"/>
      <c r="DD6" s="694" t="s">
        <v>129</v>
      </c>
      <c r="DE6" s="686"/>
      <c r="DF6" s="686"/>
      <c r="DG6" s="686"/>
      <c r="DH6" s="686"/>
      <c r="DI6" s="686"/>
      <c r="DJ6" s="686"/>
      <c r="DK6" s="686"/>
      <c r="DL6" s="686"/>
      <c r="DM6" s="686"/>
      <c r="DN6" s="686"/>
      <c r="DO6" s="686"/>
      <c r="DP6" s="687"/>
      <c r="DQ6" s="694">
        <v>156472</v>
      </c>
      <c r="DR6" s="686"/>
      <c r="DS6" s="686"/>
      <c r="DT6" s="686"/>
      <c r="DU6" s="686"/>
      <c r="DV6" s="686"/>
      <c r="DW6" s="686"/>
      <c r="DX6" s="686"/>
      <c r="DY6" s="686"/>
      <c r="DZ6" s="686"/>
      <c r="EA6" s="686"/>
      <c r="EB6" s="686"/>
      <c r="EC6" s="695"/>
    </row>
    <row r="7" spans="2:143" ht="11.25" customHeight="1">
      <c r="B7" s="682" t="s">
        <v>237</v>
      </c>
      <c r="C7" s="683"/>
      <c r="D7" s="683"/>
      <c r="E7" s="683"/>
      <c r="F7" s="683"/>
      <c r="G7" s="683"/>
      <c r="H7" s="683"/>
      <c r="I7" s="683"/>
      <c r="J7" s="683"/>
      <c r="K7" s="683"/>
      <c r="L7" s="683"/>
      <c r="M7" s="683"/>
      <c r="N7" s="683"/>
      <c r="O7" s="683"/>
      <c r="P7" s="683"/>
      <c r="Q7" s="684"/>
      <c r="R7" s="685">
        <v>6743</v>
      </c>
      <c r="S7" s="686"/>
      <c r="T7" s="686"/>
      <c r="U7" s="686"/>
      <c r="V7" s="686"/>
      <c r="W7" s="686"/>
      <c r="X7" s="686"/>
      <c r="Y7" s="687"/>
      <c r="Z7" s="688">
        <v>0</v>
      </c>
      <c r="AA7" s="688"/>
      <c r="AB7" s="688"/>
      <c r="AC7" s="688"/>
      <c r="AD7" s="689">
        <v>6743</v>
      </c>
      <c r="AE7" s="689"/>
      <c r="AF7" s="689"/>
      <c r="AG7" s="689"/>
      <c r="AH7" s="689"/>
      <c r="AI7" s="689"/>
      <c r="AJ7" s="689"/>
      <c r="AK7" s="689"/>
      <c r="AL7" s="690">
        <v>0.1</v>
      </c>
      <c r="AM7" s="691"/>
      <c r="AN7" s="691"/>
      <c r="AO7" s="692"/>
      <c r="AP7" s="682" t="s">
        <v>238</v>
      </c>
      <c r="AQ7" s="683"/>
      <c r="AR7" s="683"/>
      <c r="AS7" s="683"/>
      <c r="AT7" s="683"/>
      <c r="AU7" s="683"/>
      <c r="AV7" s="683"/>
      <c r="AW7" s="683"/>
      <c r="AX7" s="683"/>
      <c r="AY7" s="683"/>
      <c r="AZ7" s="683"/>
      <c r="BA7" s="683"/>
      <c r="BB7" s="683"/>
      <c r="BC7" s="683"/>
      <c r="BD7" s="683"/>
      <c r="BE7" s="683"/>
      <c r="BF7" s="684"/>
      <c r="BG7" s="685">
        <v>2796688</v>
      </c>
      <c r="BH7" s="686"/>
      <c r="BI7" s="686"/>
      <c r="BJ7" s="686"/>
      <c r="BK7" s="686"/>
      <c r="BL7" s="686"/>
      <c r="BM7" s="686"/>
      <c r="BN7" s="687"/>
      <c r="BO7" s="688">
        <v>47.9</v>
      </c>
      <c r="BP7" s="688"/>
      <c r="BQ7" s="688"/>
      <c r="BR7" s="688"/>
      <c r="BS7" s="689">
        <v>28576</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5684750</v>
      </c>
      <c r="CS7" s="686"/>
      <c r="CT7" s="686"/>
      <c r="CU7" s="686"/>
      <c r="CV7" s="686"/>
      <c r="CW7" s="686"/>
      <c r="CX7" s="686"/>
      <c r="CY7" s="687"/>
      <c r="CZ7" s="688">
        <v>32.200000000000003</v>
      </c>
      <c r="DA7" s="688"/>
      <c r="DB7" s="688"/>
      <c r="DC7" s="688"/>
      <c r="DD7" s="694">
        <v>3195</v>
      </c>
      <c r="DE7" s="686"/>
      <c r="DF7" s="686"/>
      <c r="DG7" s="686"/>
      <c r="DH7" s="686"/>
      <c r="DI7" s="686"/>
      <c r="DJ7" s="686"/>
      <c r="DK7" s="686"/>
      <c r="DL7" s="686"/>
      <c r="DM7" s="686"/>
      <c r="DN7" s="686"/>
      <c r="DO7" s="686"/>
      <c r="DP7" s="687"/>
      <c r="DQ7" s="694">
        <v>1342074</v>
      </c>
      <c r="DR7" s="686"/>
      <c r="DS7" s="686"/>
      <c r="DT7" s="686"/>
      <c r="DU7" s="686"/>
      <c r="DV7" s="686"/>
      <c r="DW7" s="686"/>
      <c r="DX7" s="686"/>
      <c r="DY7" s="686"/>
      <c r="DZ7" s="686"/>
      <c r="EA7" s="686"/>
      <c r="EB7" s="686"/>
      <c r="EC7" s="695"/>
    </row>
    <row r="8" spans="2:143" ht="11.25" customHeight="1">
      <c r="B8" s="682" t="s">
        <v>240</v>
      </c>
      <c r="C8" s="683"/>
      <c r="D8" s="683"/>
      <c r="E8" s="683"/>
      <c r="F8" s="683"/>
      <c r="G8" s="683"/>
      <c r="H8" s="683"/>
      <c r="I8" s="683"/>
      <c r="J8" s="683"/>
      <c r="K8" s="683"/>
      <c r="L8" s="683"/>
      <c r="M8" s="683"/>
      <c r="N8" s="683"/>
      <c r="O8" s="683"/>
      <c r="P8" s="683"/>
      <c r="Q8" s="684"/>
      <c r="R8" s="685">
        <v>31360</v>
      </c>
      <c r="S8" s="686"/>
      <c r="T8" s="686"/>
      <c r="U8" s="686"/>
      <c r="V8" s="686"/>
      <c r="W8" s="686"/>
      <c r="X8" s="686"/>
      <c r="Y8" s="687"/>
      <c r="Z8" s="688">
        <v>0.2</v>
      </c>
      <c r="AA8" s="688"/>
      <c r="AB8" s="688"/>
      <c r="AC8" s="688"/>
      <c r="AD8" s="689">
        <v>31360</v>
      </c>
      <c r="AE8" s="689"/>
      <c r="AF8" s="689"/>
      <c r="AG8" s="689"/>
      <c r="AH8" s="689"/>
      <c r="AI8" s="689"/>
      <c r="AJ8" s="689"/>
      <c r="AK8" s="689"/>
      <c r="AL8" s="690">
        <v>0.4</v>
      </c>
      <c r="AM8" s="691"/>
      <c r="AN8" s="691"/>
      <c r="AO8" s="692"/>
      <c r="AP8" s="682" t="s">
        <v>241</v>
      </c>
      <c r="AQ8" s="683"/>
      <c r="AR8" s="683"/>
      <c r="AS8" s="683"/>
      <c r="AT8" s="683"/>
      <c r="AU8" s="683"/>
      <c r="AV8" s="683"/>
      <c r="AW8" s="683"/>
      <c r="AX8" s="683"/>
      <c r="AY8" s="683"/>
      <c r="AZ8" s="683"/>
      <c r="BA8" s="683"/>
      <c r="BB8" s="683"/>
      <c r="BC8" s="683"/>
      <c r="BD8" s="683"/>
      <c r="BE8" s="683"/>
      <c r="BF8" s="684"/>
      <c r="BG8" s="685">
        <v>75524</v>
      </c>
      <c r="BH8" s="686"/>
      <c r="BI8" s="686"/>
      <c r="BJ8" s="686"/>
      <c r="BK8" s="686"/>
      <c r="BL8" s="686"/>
      <c r="BM8" s="686"/>
      <c r="BN8" s="687"/>
      <c r="BO8" s="688">
        <v>1.3</v>
      </c>
      <c r="BP8" s="688"/>
      <c r="BQ8" s="688"/>
      <c r="BR8" s="688"/>
      <c r="BS8" s="694" t="s">
        <v>129</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5232129</v>
      </c>
      <c r="CS8" s="686"/>
      <c r="CT8" s="686"/>
      <c r="CU8" s="686"/>
      <c r="CV8" s="686"/>
      <c r="CW8" s="686"/>
      <c r="CX8" s="686"/>
      <c r="CY8" s="687"/>
      <c r="CZ8" s="688">
        <v>29.7</v>
      </c>
      <c r="DA8" s="688"/>
      <c r="DB8" s="688"/>
      <c r="DC8" s="688"/>
      <c r="DD8" s="694">
        <v>514677</v>
      </c>
      <c r="DE8" s="686"/>
      <c r="DF8" s="686"/>
      <c r="DG8" s="686"/>
      <c r="DH8" s="686"/>
      <c r="DI8" s="686"/>
      <c r="DJ8" s="686"/>
      <c r="DK8" s="686"/>
      <c r="DL8" s="686"/>
      <c r="DM8" s="686"/>
      <c r="DN8" s="686"/>
      <c r="DO8" s="686"/>
      <c r="DP8" s="687"/>
      <c r="DQ8" s="694">
        <v>2926355</v>
      </c>
      <c r="DR8" s="686"/>
      <c r="DS8" s="686"/>
      <c r="DT8" s="686"/>
      <c r="DU8" s="686"/>
      <c r="DV8" s="686"/>
      <c r="DW8" s="686"/>
      <c r="DX8" s="686"/>
      <c r="DY8" s="686"/>
      <c r="DZ8" s="686"/>
      <c r="EA8" s="686"/>
      <c r="EB8" s="686"/>
      <c r="EC8" s="695"/>
    </row>
    <row r="9" spans="2:143" ht="11.25" customHeight="1">
      <c r="B9" s="682" t="s">
        <v>243</v>
      </c>
      <c r="C9" s="683"/>
      <c r="D9" s="683"/>
      <c r="E9" s="683"/>
      <c r="F9" s="683"/>
      <c r="G9" s="683"/>
      <c r="H9" s="683"/>
      <c r="I9" s="683"/>
      <c r="J9" s="683"/>
      <c r="K9" s="683"/>
      <c r="L9" s="683"/>
      <c r="M9" s="683"/>
      <c r="N9" s="683"/>
      <c r="O9" s="683"/>
      <c r="P9" s="683"/>
      <c r="Q9" s="684"/>
      <c r="R9" s="685">
        <v>34146</v>
      </c>
      <c r="S9" s="686"/>
      <c r="T9" s="686"/>
      <c r="U9" s="686"/>
      <c r="V9" s="686"/>
      <c r="W9" s="686"/>
      <c r="X9" s="686"/>
      <c r="Y9" s="687"/>
      <c r="Z9" s="688">
        <v>0.2</v>
      </c>
      <c r="AA9" s="688"/>
      <c r="AB9" s="688"/>
      <c r="AC9" s="688"/>
      <c r="AD9" s="689">
        <v>34146</v>
      </c>
      <c r="AE9" s="689"/>
      <c r="AF9" s="689"/>
      <c r="AG9" s="689"/>
      <c r="AH9" s="689"/>
      <c r="AI9" s="689"/>
      <c r="AJ9" s="689"/>
      <c r="AK9" s="689"/>
      <c r="AL9" s="690">
        <v>0.4</v>
      </c>
      <c r="AM9" s="691"/>
      <c r="AN9" s="691"/>
      <c r="AO9" s="692"/>
      <c r="AP9" s="682" t="s">
        <v>244</v>
      </c>
      <c r="AQ9" s="683"/>
      <c r="AR9" s="683"/>
      <c r="AS9" s="683"/>
      <c r="AT9" s="683"/>
      <c r="AU9" s="683"/>
      <c r="AV9" s="683"/>
      <c r="AW9" s="683"/>
      <c r="AX9" s="683"/>
      <c r="AY9" s="683"/>
      <c r="AZ9" s="683"/>
      <c r="BA9" s="683"/>
      <c r="BB9" s="683"/>
      <c r="BC9" s="683"/>
      <c r="BD9" s="683"/>
      <c r="BE9" s="683"/>
      <c r="BF9" s="684"/>
      <c r="BG9" s="685">
        <v>2388333</v>
      </c>
      <c r="BH9" s="686"/>
      <c r="BI9" s="686"/>
      <c r="BJ9" s="686"/>
      <c r="BK9" s="686"/>
      <c r="BL9" s="686"/>
      <c r="BM9" s="686"/>
      <c r="BN9" s="687"/>
      <c r="BO9" s="688">
        <v>40.9</v>
      </c>
      <c r="BP9" s="688"/>
      <c r="BQ9" s="688"/>
      <c r="BR9" s="688"/>
      <c r="BS9" s="694" t="s">
        <v>129</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1394070</v>
      </c>
      <c r="CS9" s="686"/>
      <c r="CT9" s="686"/>
      <c r="CU9" s="686"/>
      <c r="CV9" s="686"/>
      <c r="CW9" s="686"/>
      <c r="CX9" s="686"/>
      <c r="CY9" s="687"/>
      <c r="CZ9" s="688">
        <v>7.9</v>
      </c>
      <c r="DA9" s="688"/>
      <c r="DB9" s="688"/>
      <c r="DC9" s="688"/>
      <c r="DD9" s="694">
        <v>125076</v>
      </c>
      <c r="DE9" s="686"/>
      <c r="DF9" s="686"/>
      <c r="DG9" s="686"/>
      <c r="DH9" s="686"/>
      <c r="DI9" s="686"/>
      <c r="DJ9" s="686"/>
      <c r="DK9" s="686"/>
      <c r="DL9" s="686"/>
      <c r="DM9" s="686"/>
      <c r="DN9" s="686"/>
      <c r="DO9" s="686"/>
      <c r="DP9" s="687"/>
      <c r="DQ9" s="694">
        <v>1281748</v>
      </c>
      <c r="DR9" s="686"/>
      <c r="DS9" s="686"/>
      <c r="DT9" s="686"/>
      <c r="DU9" s="686"/>
      <c r="DV9" s="686"/>
      <c r="DW9" s="686"/>
      <c r="DX9" s="686"/>
      <c r="DY9" s="686"/>
      <c r="DZ9" s="686"/>
      <c r="EA9" s="686"/>
      <c r="EB9" s="686"/>
      <c r="EC9" s="695"/>
    </row>
    <row r="10" spans="2:143" ht="11.25" customHeight="1">
      <c r="B10" s="682" t="s">
        <v>246</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247</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105524</v>
      </c>
      <c r="BH10" s="686"/>
      <c r="BI10" s="686"/>
      <c r="BJ10" s="686"/>
      <c r="BK10" s="686"/>
      <c r="BL10" s="686"/>
      <c r="BM10" s="686"/>
      <c r="BN10" s="687"/>
      <c r="BO10" s="688">
        <v>1.8</v>
      </c>
      <c r="BP10" s="688"/>
      <c r="BQ10" s="688"/>
      <c r="BR10" s="688"/>
      <c r="BS10" s="694" t="s">
        <v>247</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t="s">
        <v>129</v>
      </c>
      <c r="CS10" s="686"/>
      <c r="CT10" s="686"/>
      <c r="CU10" s="686"/>
      <c r="CV10" s="686"/>
      <c r="CW10" s="686"/>
      <c r="CX10" s="686"/>
      <c r="CY10" s="687"/>
      <c r="CZ10" s="688" t="s">
        <v>180</v>
      </c>
      <c r="DA10" s="688"/>
      <c r="DB10" s="688"/>
      <c r="DC10" s="688"/>
      <c r="DD10" s="694" t="s">
        <v>247</v>
      </c>
      <c r="DE10" s="686"/>
      <c r="DF10" s="686"/>
      <c r="DG10" s="686"/>
      <c r="DH10" s="686"/>
      <c r="DI10" s="686"/>
      <c r="DJ10" s="686"/>
      <c r="DK10" s="686"/>
      <c r="DL10" s="686"/>
      <c r="DM10" s="686"/>
      <c r="DN10" s="686"/>
      <c r="DO10" s="686"/>
      <c r="DP10" s="687"/>
      <c r="DQ10" s="694" t="s">
        <v>129</v>
      </c>
      <c r="DR10" s="686"/>
      <c r="DS10" s="686"/>
      <c r="DT10" s="686"/>
      <c r="DU10" s="686"/>
      <c r="DV10" s="686"/>
      <c r="DW10" s="686"/>
      <c r="DX10" s="686"/>
      <c r="DY10" s="686"/>
      <c r="DZ10" s="686"/>
      <c r="EA10" s="686"/>
      <c r="EB10" s="686"/>
      <c r="EC10" s="695"/>
    </row>
    <row r="11" spans="2:143" ht="11.25" customHeight="1">
      <c r="B11" s="682" t="s">
        <v>250</v>
      </c>
      <c r="C11" s="683"/>
      <c r="D11" s="683"/>
      <c r="E11" s="683"/>
      <c r="F11" s="683"/>
      <c r="G11" s="683"/>
      <c r="H11" s="683"/>
      <c r="I11" s="683"/>
      <c r="J11" s="683"/>
      <c r="K11" s="683"/>
      <c r="L11" s="683"/>
      <c r="M11" s="683"/>
      <c r="N11" s="683"/>
      <c r="O11" s="683"/>
      <c r="P11" s="683"/>
      <c r="Q11" s="684"/>
      <c r="R11" s="685">
        <v>854284</v>
      </c>
      <c r="S11" s="686"/>
      <c r="T11" s="686"/>
      <c r="U11" s="686"/>
      <c r="V11" s="686"/>
      <c r="W11" s="686"/>
      <c r="X11" s="686"/>
      <c r="Y11" s="687"/>
      <c r="Z11" s="690">
        <v>4.5999999999999996</v>
      </c>
      <c r="AA11" s="691"/>
      <c r="AB11" s="691"/>
      <c r="AC11" s="703"/>
      <c r="AD11" s="694">
        <v>854284</v>
      </c>
      <c r="AE11" s="686"/>
      <c r="AF11" s="686"/>
      <c r="AG11" s="686"/>
      <c r="AH11" s="686"/>
      <c r="AI11" s="686"/>
      <c r="AJ11" s="686"/>
      <c r="AK11" s="687"/>
      <c r="AL11" s="690">
        <v>10</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227307</v>
      </c>
      <c r="BH11" s="686"/>
      <c r="BI11" s="686"/>
      <c r="BJ11" s="686"/>
      <c r="BK11" s="686"/>
      <c r="BL11" s="686"/>
      <c r="BM11" s="686"/>
      <c r="BN11" s="687"/>
      <c r="BO11" s="688">
        <v>3.9</v>
      </c>
      <c r="BP11" s="688"/>
      <c r="BQ11" s="688"/>
      <c r="BR11" s="688"/>
      <c r="BS11" s="694">
        <v>28576</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659260</v>
      </c>
      <c r="CS11" s="686"/>
      <c r="CT11" s="686"/>
      <c r="CU11" s="686"/>
      <c r="CV11" s="686"/>
      <c r="CW11" s="686"/>
      <c r="CX11" s="686"/>
      <c r="CY11" s="687"/>
      <c r="CZ11" s="688">
        <v>3.7</v>
      </c>
      <c r="DA11" s="688"/>
      <c r="DB11" s="688"/>
      <c r="DC11" s="688"/>
      <c r="DD11" s="694">
        <v>174948</v>
      </c>
      <c r="DE11" s="686"/>
      <c r="DF11" s="686"/>
      <c r="DG11" s="686"/>
      <c r="DH11" s="686"/>
      <c r="DI11" s="686"/>
      <c r="DJ11" s="686"/>
      <c r="DK11" s="686"/>
      <c r="DL11" s="686"/>
      <c r="DM11" s="686"/>
      <c r="DN11" s="686"/>
      <c r="DO11" s="686"/>
      <c r="DP11" s="687"/>
      <c r="DQ11" s="694">
        <v>384343</v>
      </c>
      <c r="DR11" s="686"/>
      <c r="DS11" s="686"/>
      <c r="DT11" s="686"/>
      <c r="DU11" s="686"/>
      <c r="DV11" s="686"/>
      <c r="DW11" s="686"/>
      <c r="DX11" s="686"/>
      <c r="DY11" s="686"/>
      <c r="DZ11" s="686"/>
      <c r="EA11" s="686"/>
      <c r="EB11" s="686"/>
      <c r="EC11" s="695"/>
    </row>
    <row r="12" spans="2:143" ht="11.25" customHeight="1">
      <c r="B12" s="682" t="s">
        <v>253</v>
      </c>
      <c r="C12" s="683"/>
      <c r="D12" s="683"/>
      <c r="E12" s="683"/>
      <c r="F12" s="683"/>
      <c r="G12" s="683"/>
      <c r="H12" s="683"/>
      <c r="I12" s="683"/>
      <c r="J12" s="683"/>
      <c r="K12" s="683"/>
      <c r="L12" s="683"/>
      <c r="M12" s="683"/>
      <c r="N12" s="683"/>
      <c r="O12" s="683"/>
      <c r="P12" s="683"/>
      <c r="Q12" s="684"/>
      <c r="R12" s="685">
        <v>47265</v>
      </c>
      <c r="S12" s="686"/>
      <c r="T12" s="686"/>
      <c r="U12" s="686"/>
      <c r="V12" s="686"/>
      <c r="W12" s="686"/>
      <c r="X12" s="686"/>
      <c r="Y12" s="687"/>
      <c r="Z12" s="688">
        <v>0.3</v>
      </c>
      <c r="AA12" s="688"/>
      <c r="AB12" s="688"/>
      <c r="AC12" s="688"/>
      <c r="AD12" s="689">
        <v>47265</v>
      </c>
      <c r="AE12" s="689"/>
      <c r="AF12" s="689"/>
      <c r="AG12" s="689"/>
      <c r="AH12" s="689"/>
      <c r="AI12" s="689"/>
      <c r="AJ12" s="689"/>
      <c r="AK12" s="689"/>
      <c r="AL12" s="690">
        <v>0.6</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2613359</v>
      </c>
      <c r="BH12" s="686"/>
      <c r="BI12" s="686"/>
      <c r="BJ12" s="686"/>
      <c r="BK12" s="686"/>
      <c r="BL12" s="686"/>
      <c r="BM12" s="686"/>
      <c r="BN12" s="687"/>
      <c r="BO12" s="688">
        <v>44.8</v>
      </c>
      <c r="BP12" s="688"/>
      <c r="BQ12" s="688"/>
      <c r="BR12" s="688"/>
      <c r="BS12" s="694" t="s">
        <v>129</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283554</v>
      </c>
      <c r="CS12" s="686"/>
      <c r="CT12" s="686"/>
      <c r="CU12" s="686"/>
      <c r="CV12" s="686"/>
      <c r="CW12" s="686"/>
      <c r="CX12" s="686"/>
      <c r="CY12" s="687"/>
      <c r="CZ12" s="688">
        <v>1.6</v>
      </c>
      <c r="DA12" s="688"/>
      <c r="DB12" s="688"/>
      <c r="DC12" s="688"/>
      <c r="DD12" s="694">
        <v>43380</v>
      </c>
      <c r="DE12" s="686"/>
      <c r="DF12" s="686"/>
      <c r="DG12" s="686"/>
      <c r="DH12" s="686"/>
      <c r="DI12" s="686"/>
      <c r="DJ12" s="686"/>
      <c r="DK12" s="686"/>
      <c r="DL12" s="686"/>
      <c r="DM12" s="686"/>
      <c r="DN12" s="686"/>
      <c r="DO12" s="686"/>
      <c r="DP12" s="687"/>
      <c r="DQ12" s="694">
        <v>247296</v>
      </c>
      <c r="DR12" s="686"/>
      <c r="DS12" s="686"/>
      <c r="DT12" s="686"/>
      <c r="DU12" s="686"/>
      <c r="DV12" s="686"/>
      <c r="DW12" s="686"/>
      <c r="DX12" s="686"/>
      <c r="DY12" s="686"/>
      <c r="DZ12" s="686"/>
      <c r="EA12" s="686"/>
      <c r="EB12" s="686"/>
      <c r="EC12" s="695"/>
    </row>
    <row r="13" spans="2:143" ht="11.25" customHeight="1">
      <c r="B13" s="682" t="s">
        <v>256</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247</v>
      </c>
      <c r="AA13" s="688"/>
      <c r="AB13" s="688"/>
      <c r="AC13" s="688"/>
      <c r="AD13" s="689" t="s">
        <v>247</v>
      </c>
      <c r="AE13" s="689"/>
      <c r="AF13" s="689"/>
      <c r="AG13" s="689"/>
      <c r="AH13" s="689"/>
      <c r="AI13" s="689"/>
      <c r="AJ13" s="689"/>
      <c r="AK13" s="689"/>
      <c r="AL13" s="690" t="s">
        <v>129</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2612602</v>
      </c>
      <c r="BH13" s="686"/>
      <c r="BI13" s="686"/>
      <c r="BJ13" s="686"/>
      <c r="BK13" s="686"/>
      <c r="BL13" s="686"/>
      <c r="BM13" s="686"/>
      <c r="BN13" s="687"/>
      <c r="BO13" s="688">
        <v>44.7</v>
      </c>
      <c r="BP13" s="688"/>
      <c r="BQ13" s="688"/>
      <c r="BR13" s="688"/>
      <c r="BS13" s="694" t="s">
        <v>247</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1204865</v>
      </c>
      <c r="CS13" s="686"/>
      <c r="CT13" s="686"/>
      <c r="CU13" s="686"/>
      <c r="CV13" s="686"/>
      <c r="CW13" s="686"/>
      <c r="CX13" s="686"/>
      <c r="CY13" s="687"/>
      <c r="CZ13" s="688">
        <v>6.8</v>
      </c>
      <c r="DA13" s="688"/>
      <c r="DB13" s="688"/>
      <c r="DC13" s="688"/>
      <c r="DD13" s="694">
        <v>449716</v>
      </c>
      <c r="DE13" s="686"/>
      <c r="DF13" s="686"/>
      <c r="DG13" s="686"/>
      <c r="DH13" s="686"/>
      <c r="DI13" s="686"/>
      <c r="DJ13" s="686"/>
      <c r="DK13" s="686"/>
      <c r="DL13" s="686"/>
      <c r="DM13" s="686"/>
      <c r="DN13" s="686"/>
      <c r="DO13" s="686"/>
      <c r="DP13" s="687"/>
      <c r="DQ13" s="694">
        <v>902759</v>
      </c>
      <c r="DR13" s="686"/>
      <c r="DS13" s="686"/>
      <c r="DT13" s="686"/>
      <c r="DU13" s="686"/>
      <c r="DV13" s="686"/>
      <c r="DW13" s="686"/>
      <c r="DX13" s="686"/>
      <c r="DY13" s="686"/>
      <c r="DZ13" s="686"/>
      <c r="EA13" s="686"/>
      <c r="EB13" s="686"/>
      <c r="EC13" s="695"/>
    </row>
    <row r="14" spans="2:143" ht="11.25" customHeight="1">
      <c r="B14" s="682" t="s">
        <v>259</v>
      </c>
      <c r="C14" s="683"/>
      <c r="D14" s="683"/>
      <c r="E14" s="683"/>
      <c r="F14" s="683"/>
      <c r="G14" s="683"/>
      <c r="H14" s="683"/>
      <c r="I14" s="683"/>
      <c r="J14" s="683"/>
      <c r="K14" s="683"/>
      <c r="L14" s="683"/>
      <c r="M14" s="683"/>
      <c r="N14" s="683"/>
      <c r="O14" s="683"/>
      <c r="P14" s="683"/>
      <c r="Q14" s="684"/>
      <c r="R14" s="685">
        <v>12</v>
      </c>
      <c r="S14" s="686"/>
      <c r="T14" s="686"/>
      <c r="U14" s="686"/>
      <c r="V14" s="686"/>
      <c r="W14" s="686"/>
      <c r="X14" s="686"/>
      <c r="Y14" s="687"/>
      <c r="Z14" s="688">
        <v>0</v>
      </c>
      <c r="AA14" s="688"/>
      <c r="AB14" s="688"/>
      <c r="AC14" s="688"/>
      <c r="AD14" s="689">
        <v>12</v>
      </c>
      <c r="AE14" s="689"/>
      <c r="AF14" s="689"/>
      <c r="AG14" s="689"/>
      <c r="AH14" s="689"/>
      <c r="AI14" s="689"/>
      <c r="AJ14" s="689"/>
      <c r="AK14" s="689"/>
      <c r="AL14" s="690">
        <v>0</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142044</v>
      </c>
      <c r="BH14" s="686"/>
      <c r="BI14" s="686"/>
      <c r="BJ14" s="686"/>
      <c r="BK14" s="686"/>
      <c r="BL14" s="686"/>
      <c r="BM14" s="686"/>
      <c r="BN14" s="687"/>
      <c r="BO14" s="688">
        <v>2.4</v>
      </c>
      <c r="BP14" s="688"/>
      <c r="BQ14" s="688"/>
      <c r="BR14" s="688"/>
      <c r="BS14" s="694" t="s">
        <v>129</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693314</v>
      </c>
      <c r="CS14" s="686"/>
      <c r="CT14" s="686"/>
      <c r="CU14" s="686"/>
      <c r="CV14" s="686"/>
      <c r="CW14" s="686"/>
      <c r="CX14" s="686"/>
      <c r="CY14" s="687"/>
      <c r="CZ14" s="688">
        <v>3.9</v>
      </c>
      <c r="DA14" s="688"/>
      <c r="DB14" s="688"/>
      <c r="DC14" s="688"/>
      <c r="DD14" s="694">
        <v>66067</v>
      </c>
      <c r="DE14" s="686"/>
      <c r="DF14" s="686"/>
      <c r="DG14" s="686"/>
      <c r="DH14" s="686"/>
      <c r="DI14" s="686"/>
      <c r="DJ14" s="686"/>
      <c r="DK14" s="686"/>
      <c r="DL14" s="686"/>
      <c r="DM14" s="686"/>
      <c r="DN14" s="686"/>
      <c r="DO14" s="686"/>
      <c r="DP14" s="687"/>
      <c r="DQ14" s="694">
        <v>566165</v>
      </c>
      <c r="DR14" s="686"/>
      <c r="DS14" s="686"/>
      <c r="DT14" s="686"/>
      <c r="DU14" s="686"/>
      <c r="DV14" s="686"/>
      <c r="DW14" s="686"/>
      <c r="DX14" s="686"/>
      <c r="DY14" s="686"/>
      <c r="DZ14" s="686"/>
      <c r="EA14" s="686"/>
      <c r="EB14" s="686"/>
      <c r="EC14" s="695"/>
    </row>
    <row r="15" spans="2:143" ht="11.25" customHeight="1">
      <c r="B15" s="682" t="s">
        <v>262</v>
      </c>
      <c r="C15" s="683"/>
      <c r="D15" s="683"/>
      <c r="E15" s="683"/>
      <c r="F15" s="683"/>
      <c r="G15" s="683"/>
      <c r="H15" s="683"/>
      <c r="I15" s="683"/>
      <c r="J15" s="683"/>
      <c r="K15" s="683"/>
      <c r="L15" s="683"/>
      <c r="M15" s="683"/>
      <c r="N15" s="683"/>
      <c r="O15" s="683"/>
      <c r="P15" s="683"/>
      <c r="Q15" s="684"/>
      <c r="R15" s="685" t="s">
        <v>247</v>
      </c>
      <c r="S15" s="686"/>
      <c r="T15" s="686"/>
      <c r="U15" s="686"/>
      <c r="V15" s="686"/>
      <c r="W15" s="686"/>
      <c r="X15" s="686"/>
      <c r="Y15" s="687"/>
      <c r="Z15" s="688" t="s">
        <v>129</v>
      </c>
      <c r="AA15" s="688"/>
      <c r="AB15" s="688"/>
      <c r="AC15" s="688"/>
      <c r="AD15" s="689" t="s">
        <v>247</v>
      </c>
      <c r="AE15" s="689"/>
      <c r="AF15" s="689"/>
      <c r="AG15" s="689"/>
      <c r="AH15" s="689"/>
      <c r="AI15" s="689"/>
      <c r="AJ15" s="689"/>
      <c r="AK15" s="689"/>
      <c r="AL15" s="690" t="s">
        <v>247</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264145</v>
      </c>
      <c r="BH15" s="686"/>
      <c r="BI15" s="686"/>
      <c r="BJ15" s="686"/>
      <c r="BK15" s="686"/>
      <c r="BL15" s="686"/>
      <c r="BM15" s="686"/>
      <c r="BN15" s="687"/>
      <c r="BO15" s="688">
        <v>4.5</v>
      </c>
      <c r="BP15" s="688"/>
      <c r="BQ15" s="688"/>
      <c r="BR15" s="688"/>
      <c r="BS15" s="694" t="s">
        <v>129</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1416977</v>
      </c>
      <c r="CS15" s="686"/>
      <c r="CT15" s="686"/>
      <c r="CU15" s="686"/>
      <c r="CV15" s="686"/>
      <c r="CW15" s="686"/>
      <c r="CX15" s="686"/>
      <c r="CY15" s="687"/>
      <c r="CZ15" s="688">
        <v>8</v>
      </c>
      <c r="DA15" s="688"/>
      <c r="DB15" s="688"/>
      <c r="DC15" s="688"/>
      <c r="DD15" s="694">
        <v>248990</v>
      </c>
      <c r="DE15" s="686"/>
      <c r="DF15" s="686"/>
      <c r="DG15" s="686"/>
      <c r="DH15" s="686"/>
      <c r="DI15" s="686"/>
      <c r="DJ15" s="686"/>
      <c r="DK15" s="686"/>
      <c r="DL15" s="686"/>
      <c r="DM15" s="686"/>
      <c r="DN15" s="686"/>
      <c r="DO15" s="686"/>
      <c r="DP15" s="687"/>
      <c r="DQ15" s="694">
        <v>1259862</v>
      </c>
      <c r="DR15" s="686"/>
      <c r="DS15" s="686"/>
      <c r="DT15" s="686"/>
      <c r="DU15" s="686"/>
      <c r="DV15" s="686"/>
      <c r="DW15" s="686"/>
      <c r="DX15" s="686"/>
      <c r="DY15" s="686"/>
      <c r="DZ15" s="686"/>
      <c r="EA15" s="686"/>
      <c r="EB15" s="686"/>
      <c r="EC15" s="695"/>
    </row>
    <row r="16" spans="2:143" ht="11.25" customHeight="1">
      <c r="B16" s="682" t="s">
        <v>265</v>
      </c>
      <c r="C16" s="683"/>
      <c r="D16" s="683"/>
      <c r="E16" s="683"/>
      <c r="F16" s="683"/>
      <c r="G16" s="683"/>
      <c r="H16" s="683"/>
      <c r="I16" s="683"/>
      <c r="J16" s="683"/>
      <c r="K16" s="683"/>
      <c r="L16" s="683"/>
      <c r="M16" s="683"/>
      <c r="N16" s="683"/>
      <c r="O16" s="683"/>
      <c r="P16" s="683"/>
      <c r="Q16" s="684"/>
      <c r="R16" s="685">
        <v>20363</v>
      </c>
      <c r="S16" s="686"/>
      <c r="T16" s="686"/>
      <c r="U16" s="686"/>
      <c r="V16" s="686"/>
      <c r="W16" s="686"/>
      <c r="X16" s="686"/>
      <c r="Y16" s="687"/>
      <c r="Z16" s="688">
        <v>0.1</v>
      </c>
      <c r="AA16" s="688"/>
      <c r="AB16" s="688"/>
      <c r="AC16" s="688"/>
      <c r="AD16" s="689">
        <v>20363</v>
      </c>
      <c r="AE16" s="689"/>
      <c r="AF16" s="689"/>
      <c r="AG16" s="689"/>
      <c r="AH16" s="689"/>
      <c r="AI16" s="689"/>
      <c r="AJ16" s="689"/>
      <c r="AK16" s="689"/>
      <c r="AL16" s="690">
        <v>0.2</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247</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117472</v>
      </c>
      <c r="CS16" s="686"/>
      <c r="CT16" s="686"/>
      <c r="CU16" s="686"/>
      <c r="CV16" s="686"/>
      <c r="CW16" s="686"/>
      <c r="CX16" s="686"/>
      <c r="CY16" s="687"/>
      <c r="CZ16" s="688">
        <v>0.7</v>
      </c>
      <c r="DA16" s="688"/>
      <c r="DB16" s="688"/>
      <c r="DC16" s="688"/>
      <c r="DD16" s="694" t="s">
        <v>247</v>
      </c>
      <c r="DE16" s="686"/>
      <c r="DF16" s="686"/>
      <c r="DG16" s="686"/>
      <c r="DH16" s="686"/>
      <c r="DI16" s="686"/>
      <c r="DJ16" s="686"/>
      <c r="DK16" s="686"/>
      <c r="DL16" s="686"/>
      <c r="DM16" s="686"/>
      <c r="DN16" s="686"/>
      <c r="DO16" s="686"/>
      <c r="DP16" s="687"/>
      <c r="DQ16" s="694">
        <v>7066</v>
      </c>
      <c r="DR16" s="686"/>
      <c r="DS16" s="686"/>
      <c r="DT16" s="686"/>
      <c r="DU16" s="686"/>
      <c r="DV16" s="686"/>
      <c r="DW16" s="686"/>
      <c r="DX16" s="686"/>
      <c r="DY16" s="686"/>
      <c r="DZ16" s="686"/>
      <c r="EA16" s="686"/>
      <c r="EB16" s="686"/>
      <c r="EC16" s="695"/>
    </row>
    <row r="17" spans="2:133" ht="11.25" customHeight="1">
      <c r="B17" s="682" t="s">
        <v>268</v>
      </c>
      <c r="C17" s="683"/>
      <c r="D17" s="683"/>
      <c r="E17" s="683"/>
      <c r="F17" s="683"/>
      <c r="G17" s="683"/>
      <c r="H17" s="683"/>
      <c r="I17" s="683"/>
      <c r="J17" s="683"/>
      <c r="K17" s="683"/>
      <c r="L17" s="683"/>
      <c r="M17" s="683"/>
      <c r="N17" s="683"/>
      <c r="O17" s="683"/>
      <c r="P17" s="683"/>
      <c r="Q17" s="684"/>
      <c r="R17" s="685">
        <v>38328</v>
      </c>
      <c r="S17" s="686"/>
      <c r="T17" s="686"/>
      <c r="U17" s="686"/>
      <c r="V17" s="686"/>
      <c r="W17" s="686"/>
      <c r="X17" s="686"/>
      <c r="Y17" s="687"/>
      <c r="Z17" s="688">
        <v>0.2</v>
      </c>
      <c r="AA17" s="688"/>
      <c r="AB17" s="688"/>
      <c r="AC17" s="688"/>
      <c r="AD17" s="689">
        <v>38328</v>
      </c>
      <c r="AE17" s="689"/>
      <c r="AF17" s="689"/>
      <c r="AG17" s="689"/>
      <c r="AH17" s="689"/>
      <c r="AI17" s="689"/>
      <c r="AJ17" s="689"/>
      <c r="AK17" s="689"/>
      <c r="AL17" s="690">
        <v>0.4</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802417</v>
      </c>
      <c r="CS17" s="686"/>
      <c r="CT17" s="686"/>
      <c r="CU17" s="686"/>
      <c r="CV17" s="686"/>
      <c r="CW17" s="686"/>
      <c r="CX17" s="686"/>
      <c r="CY17" s="687"/>
      <c r="CZ17" s="688">
        <v>4.5</v>
      </c>
      <c r="DA17" s="688"/>
      <c r="DB17" s="688"/>
      <c r="DC17" s="688"/>
      <c r="DD17" s="694" t="s">
        <v>129</v>
      </c>
      <c r="DE17" s="686"/>
      <c r="DF17" s="686"/>
      <c r="DG17" s="686"/>
      <c r="DH17" s="686"/>
      <c r="DI17" s="686"/>
      <c r="DJ17" s="686"/>
      <c r="DK17" s="686"/>
      <c r="DL17" s="686"/>
      <c r="DM17" s="686"/>
      <c r="DN17" s="686"/>
      <c r="DO17" s="686"/>
      <c r="DP17" s="687"/>
      <c r="DQ17" s="694">
        <v>802417</v>
      </c>
      <c r="DR17" s="686"/>
      <c r="DS17" s="686"/>
      <c r="DT17" s="686"/>
      <c r="DU17" s="686"/>
      <c r="DV17" s="686"/>
      <c r="DW17" s="686"/>
      <c r="DX17" s="686"/>
      <c r="DY17" s="686"/>
      <c r="DZ17" s="686"/>
      <c r="EA17" s="686"/>
      <c r="EB17" s="686"/>
      <c r="EC17" s="695"/>
    </row>
    <row r="18" spans="2:133" ht="11.25" customHeight="1">
      <c r="B18" s="682" t="s">
        <v>271</v>
      </c>
      <c r="C18" s="683"/>
      <c r="D18" s="683"/>
      <c r="E18" s="683"/>
      <c r="F18" s="683"/>
      <c r="G18" s="683"/>
      <c r="H18" s="683"/>
      <c r="I18" s="683"/>
      <c r="J18" s="683"/>
      <c r="K18" s="683"/>
      <c r="L18" s="683"/>
      <c r="M18" s="683"/>
      <c r="N18" s="683"/>
      <c r="O18" s="683"/>
      <c r="P18" s="683"/>
      <c r="Q18" s="684"/>
      <c r="R18" s="685">
        <v>65977</v>
      </c>
      <c r="S18" s="686"/>
      <c r="T18" s="686"/>
      <c r="U18" s="686"/>
      <c r="V18" s="686"/>
      <c r="W18" s="686"/>
      <c r="X18" s="686"/>
      <c r="Y18" s="687"/>
      <c r="Z18" s="688">
        <v>0.4</v>
      </c>
      <c r="AA18" s="688"/>
      <c r="AB18" s="688"/>
      <c r="AC18" s="688"/>
      <c r="AD18" s="689">
        <v>65977</v>
      </c>
      <c r="AE18" s="689"/>
      <c r="AF18" s="689"/>
      <c r="AG18" s="689"/>
      <c r="AH18" s="689"/>
      <c r="AI18" s="689"/>
      <c r="AJ18" s="689"/>
      <c r="AK18" s="689"/>
      <c r="AL18" s="690">
        <v>0.8</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247</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247</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c r="B19" s="682" t="s">
        <v>274</v>
      </c>
      <c r="C19" s="683"/>
      <c r="D19" s="683"/>
      <c r="E19" s="683"/>
      <c r="F19" s="683"/>
      <c r="G19" s="683"/>
      <c r="H19" s="683"/>
      <c r="I19" s="683"/>
      <c r="J19" s="683"/>
      <c r="K19" s="683"/>
      <c r="L19" s="683"/>
      <c r="M19" s="683"/>
      <c r="N19" s="683"/>
      <c r="O19" s="683"/>
      <c r="P19" s="683"/>
      <c r="Q19" s="684"/>
      <c r="R19" s="685">
        <v>51921</v>
      </c>
      <c r="S19" s="686"/>
      <c r="T19" s="686"/>
      <c r="U19" s="686"/>
      <c r="V19" s="686"/>
      <c r="W19" s="686"/>
      <c r="X19" s="686"/>
      <c r="Y19" s="687"/>
      <c r="Z19" s="688">
        <v>0.3</v>
      </c>
      <c r="AA19" s="688"/>
      <c r="AB19" s="688"/>
      <c r="AC19" s="688"/>
      <c r="AD19" s="689">
        <v>51921</v>
      </c>
      <c r="AE19" s="689"/>
      <c r="AF19" s="689"/>
      <c r="AG19" s="689"/>
      <c r="AH19" s="689"/>
      <c r="AI19" s="689"/>
      <c r="AJ19" s="689"/>
      <c r="AK19" s="689"/>
      <c r="AL19" s="690">
        <v>0.6</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23072</v>
      </c>
      <c r="BH19" s="686"/>
      <c r="BI19" s="686"/>
      <c r="BJ19" s="686"/>
      <c r="BK19" s="686"/>
      <c r="BL19" s="686"/>
      <c r="BM19" s="686"/>
      <c r="BN19" s="687"/>
      <c r="BO19" s="688">
        <v>0.4</v>
      </c>
      <c r="BP19" s="688"/>
      <c r="BQ19" s="688"/>
      <c r="BR19" s="688"/>
      <c r="BS19" s="694" t="s">
        <v>247</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c r="B20" s="682" t="s">
        <v>277</v>
      </c>
      <c r="C20" s="683"/>
      <c r="D20" s="683"/>
      <c r="E20" s="683"/>
      <c r="F20" s="683"/>
      <c r="G20" s="683"/>
      <c r="H20" s="683"/>
      <c r="I20" s="683"/>
      <c r="J20" s="683"/>
      <c r="K20" s="683"/>
      <c r="L20" s="683"/>
      <c r="M20" s="683"/>
      <c r="N20" s="683"/>
      <c r="O20" s="683"/>
      <c r="P20" s="683"/>
      <c r="Q20" s="684"/>
      <c r="R20" s="685">
        <v>10462</v>
      </c>
      <c r="S20" s="686"/>
      <c r="T20" s="686"/>
      <c r="U20" s="686"/>
      <c r="V20" s="686"/>
      <c r="W20" s="686"/>
      <c r="X20" s="686"/>
      <c r="Y20" s="687"/>
      <c r="Z20" s="688">
        <v>0.1</v>
      </c>
      <c r="AA20" s="688"/>
      <c r="AB20" s="688"/>
      <c r="AC20" s="688"/>
      <c r="AD20" s="689">
        <v>10462</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23072</v>
      </c>
      <c r="BH20" s="686"/>
      <c r="BI20" s="686"/>
      <c r="BJ20" s="686"/>
      <c r="BK20" s="686"/>
      <c r="BL20" s="686"/>
      <c r="BM20" s="686"/>
      <c r="BN20" s="687"/>
      <c r="BO20" s="688">
        <v>0.4</v>
      </c>
      <c r="BP20" s="688"/>
      <c r="BQ20" s="688"/>
      <c r="BR20" s="688"/>
      <c r="BS20" s="694" t="s">
        <v>247</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17645280</v>
      </c>
      <c r="CS20" s="686"/>
      <c r="CT20" s="686"/>
      <c r="CU20" s="686"/>
      <c r="CV20" s="686"/>
      <c r="CW20" s="686"/>
      <c r="CX20" s="686"/>
      <c r="CY20" s="687"/>
      <c r="CZ20" s="688">
        <v>100</v>
      </c>
      <c r="DA20" s="688"/>
      <c r="DB20" s="688"/>
      <c r="DC20" s="688"/>
      <c r="DD20" s="694">
        <v>1626049</v>
      </c>
      <c r="DE20" s="686"/>
      <c r="DF20" s="686"/>
      <c r="DG20" s="686"/>
      <c r="DH20" s="686"/>
      <c r="DI20" s="686"/>
      <c r="DJ20" s="686"/>
      <c r="DK20" s="686"/>
      <c r="DL20" s="686"/>
      <c r="DM20" s="686"/>
      <c r="DN20" s="686"/>
      <c r="DO20" s="686"/>
      <c r="DP20" s="687"/>
      <c r="DQ20" s="694">
        <v>9876557</v>
      </c>
      <c r="DR20" s="686"/>
      <c r="DS20" s="686"/>
      <c r="DT20" s="686"/>
      <c r="DU20" s="686"/>
      <c r="DV20" s="686"/>
      <c r="DW20" s="686"/>
      <c r="DX20" s="686"/>
      <c r="DY20" s="686"/>
      <c r="DZ20" s="686"/>
      <c r="EA20" s="686"/>
      <c r="EB20" s="686"/>
      <c r="EC20" s="695"/>
    </row>
    <row r="21" spans="2:133" ht="11.25" customHeight="1">
      <c r="B21" s="682" t="s">
        <v>280</v>
      </c>
      <c r="C21" s="683"/>
      <c r="D21" s="683"/>
      <c r="E21" s="683"/>
      <c r="F21" s="683"/>
      <c r="G21" s="683"/>
      <c r="H21" s="683"/>
      <c r="I21" s="683"/>
      <c r="J21" s="683"/>
      <c r="K21" s="683"/>
      <c r="L21" s="683"/>
      <c r="M21" s="683"/>
      <c r="N21" s="683"/>
      <c r="O21" s="683"/>
      <c r="P21" s="683"/>
      <c r="Q21" s="684"/>
      <c r="R21" s="685">
        <v>3594</v>
      </c>
      <c r="S21" s="686"/>
      <c r="T21" s="686"/>
      <c r="U21" s="686"/>
      <c r="V21" s="686"/>
      <c r="W21" s="686"/>
      <c r="X21" s="686"/>
      <c r="Y21" s="687"/>
      <c r="Z21" s="688">
        <v>0</v>
      </c>
      <c r="AA21" s="688"/>
      <c r="AB21" s="688"/>
      <c r="AC21" s="688"/>
      <c r="AD21" s="689">
        <v>3594</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v>23072</v>
      </c>
      <c r="BH21" s="686"/>
      <c r="BI21" s="686"/>
      <c r="BJ21" s="686"/>
      <c r="BK21" s="686"/>
      <c r="BL21" s="686"/>
      <c r="BM21" s="686"/>
      <c r="BN21" s="687"/>
      <c r="BO21" s="688">
        <v>0.4</v>
      </c>
      <c r="BP21" s="688"/>
      <c r="BQ21" s="688"/>
      <c r="BR21" s="688"/>
      <c r="BS21" s="694" t="s">
        <v>247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282</v>
      </c>
      <c r="C22" s="683"/>
      <c r="D22" s="683"/>
      <c r="E22" s="683"/>
      <c r="F22" s="683"/>
      <c r="G22" s="683"/>
      <c r="H22" s="683"/>
      <c r="I22" s="683"/>
      <c r="J22" s="683"/>
      <c r="K22" s="683"/>
      <c r="L22" s="683"/>
      <c r="M22" s="683"/>
      <c r="N22" s="683"/>
      <c r="O22" s="683"/>
      <c r="P22" s="683"/>
      <c r="Q22" s="684"/>
      <c r="R22" s="685">
        <v>1559350</v>
      </c>
      <c r="S22" s="686"/>
      <c r="T22" s="686"/>
      <c r="U22" s="686"/>
      <c r="V22" s="686"/>
      <c r="W22" s="686"/>
      <c r="X22" s="686"/>
      <c r="Y22" s="687"/>
      <c r="Z22" s="688">
        <v>8.5</v>
      </c>
      <c r="AA22" s="688"/>
      <c r="AB22" s="688"/>
      <c r="AC22" s="688"/>
      <c r="AD22" s="689">
        <v>1421314</v>
      </c>
      <c r="AE22" s="689"/>
      <c r="AF22" s="689"/>
      <c r="AG22" s="689"/>
      <c r="AH22" s="689"/>
      <c r="AI22" s="689"/>
      <c r="AJ22" s="689"/>
      <c r="AK22" s="689"/>
      <c r="AL22" s="690">
        <v>16.600000000000001</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247</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285</v>
      </c>
      <c r="C23" s="683"/>
      <c r="D23" s="683"/>
      <c r="E23" s="683"/>
      <c r="F23" s="683"/>
      <c r="G23" s="683"/>
      <c r="H23" s="683"/>
      <c r="I23" s="683"/>
      <c r="J23" s="683"/>
      <c r="K23" s="683"/>
      <c r="L23" s="683"/>
      <c r="M23" s="683"/>
      <c r="N23" s="683"/>
      <c r="O23" s="683"/>
      <c r="P23" s="683"/>
      <c r="Q23" s="684"/>
      <c r="R23" s="685">
        <v>1421314</v>
      </c>
      <c r="S23" s="686"/>
      <c r="T23" s="686"/>
      <c r="U23" s="686"/>
      <c r="V23" s="686"/>
      <c r="W23" s="686"/>
      <c r="X23" s="686"/>
      <c r="Y23" s="687"/>
      <c r="Z23" s="688">
        <v>7.7</v>
      </c>
      <c r="AA23" s="688"/>
      <c r="AB23" s="688"/>
      <c r="AC23" s="688"/>
      <c r="AD23" s="689">
        <v>1421314</v>
      </c>
      <c r="AE23" s="689"/>
      <c r="AF23" s="689"/>
      <c r="AG23" s="689"/>
      <c r="AH23" s="689"/>
      <c r="AI23" s="689"/>
      <c r="AJ23" s="689"/>
      <c r="AK23" s="689"/>
      <c r="AL23" s="690">
        <v>16.600000000000001</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c r="B24" s="682" t="s">
        <v>292</v>
      </c>
      <c r="C24" s="683"/>
      <c r="D24" s="683"/>
      <c r="E24" s="683"/>
      <c r="F24" s="683"/>
      <c r="G24" s="683"/>
      <c r="H24" s="683"/>
      <c r="I24" s="683"/>
      <c r="J24" s="683"/>
      <c r="K24" s="683"/>
      <c r="L24" s="683"/>
      <c r="M24" s="683"/>
      <c r="N24" s="683"/>
      <c r="O24" s="683"/>
      <c r="P24" s="683"/>
      <c r="Q24" s="684"/>
      <c r="R24" s="685">
        <v>138036</v>
      </c>
      <c r="S24" s="686"/>
      <c r="T24" s="686"/>
      <c r="U24" s="686"/>
      <c r="V24" s="686"/>
      <c r="W24" s="686"/>
      <c r="X24" s="686"/>
      <c r="Y24" s="687"/>
      <c r="Z24" s="688">
        <v>0.7</v>
      </c>
      <c r="AA24" s="688"/>
      <c r="AB24" s="688"/>
      <c r="AC24" s="688"/>
      <c r="AD24" s="689" t="s">
        <v>247</v>
      </c>
      <c r="AE24" s="689"/>
      <c r="AF24" s="689"/>
      <c r="AG24" s="689"/>
      <c r="AH24" s="689"/>
      <c r="AI24" s="689"/>
      <c r="AJ24" s="689"/>
      <c r="AK24" s="689"/>
      <c r="AL24" s="690" t="s">
        <v>129</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247</v>
      </c>
      <c r="BH24" s="686"/>
      <c r="BI24" s="686"/>
      <c r="BJ24" s="686"/>
      <c r="BK24" s="686"/>
      <c r="BL24" s="686"/>
      <c r="BM24" s="686"/>
      <c r="BN24" s="687"/>
      <c r="BO24" s="688" t="s">
        <v>247</v>
      </c>
      <c r="BP24" s="688"/>
      <c r="BQ24" s="688"/>
      <c r="BR24" s="688"/>
      <c r="BS24" s="694" t="s">
        <v>129</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6231954</v>
      </c>
      <c r="CS24" s="675"/>
      <c r="CT24" s="675"/>
      <c r="CU24" s="675"/>
      <c r="CV24" s="675"/>
      <c r="CW24" s="675"/>
      <c r="CX24" s="675"/>
      <c r="CY24" s="676"/>
      <c r="CZ24" s="679">
        <v>35.299999999999997</v>
      </c>
      <c r="DA24" s="680"/>
      <c r="DB24" s="680"/>
      <c r="DC24" s="699"/>
      <c r="DD24" s="721">
        <v>4595260</v>
      </c>
      <c r="DE24" s="675"/>
      <c r="DF24" s="675"/>
      <c r="DG24" s="675"/>
      <c r="DH24" s="675"/>
      <c r="DI24" s="675"/>
      <c r="DJ24" s="675"/>
      <c r="DK24" s="676"/>
      <c r="DL24" s="721">
        <v>4551118</v>
      </c>
      <c r="DM24" s="675"/>
      <c r="DN24" s="675"/>
      <c r="DO24" s="675"/>
      <c r="DP24" s="675"/>
      <c r="DQ24" s="675"/>
      <c r="DR24" s="675"/>
      <c r="DS24" s="675"/>
      <c r="DT24" s="675"/>
      <c r="DU24" s="675"/>
      <c r="DV24" s="676"/>
      <c r="DW24" s="679">
        <v>49.6</v>
      </c>
      <c r="DX24" s="680"/>
      <c r="DY24" s="680"/>
      <c r="DZ24" s="680"/>
      <c r="EA24" s="680"/>
      <c r="EB24" s="680"/>
      <c r="EC24" s="681"/>
    </row>
    <row r="25" spans="2:133" ht="11.25" customHeight="1">
      <c r="B25" s="682" t="s">
        <v>295</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129</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3353406</v>
      </c>
      <c r="CS25" s="722"/>
      <c r="CT25" s="722"/>
      <c r="CU25" s="722"/>
      <c r="CV25" s="722"/>
      <c r="CW25" s="722"/>
      <c r="CX25" s="722"/>
      <c r="CY25" s="723"/>
      <c r="CZ25" s="690">
        <v>19</v>
      </c>
      <c r="DA25" s="719"/>
      <c r="DB25" s="719"/>
      <c r="DC25" s="724"/>
      <c r="DD25" s="694">
        <v>3173336</v>
      </c>
      <c r="DE25" s="722"/>
      <c r="DF25" s="722"/>
      <c r="DG25" s="722"/>
      <c r="DH25" s="722"/>
      <c r="DI25" s="722"/>
      <c r="DJ25" s="722"/>
      <c r="DK25" s="723"/>
      <c r="DL25" s="694">
        <v>3130184</v>
      </c>
      <c r="DM25" s="722"/>
      <c r="DN25" s="722"/>
      <c r="DO25" s="722"/>
      <c r="DP25" s="722"/>
      <c r="DQ25" s="722"/>
      <c r="DR25" s="722"/>
      <c r="DS25" s="722"/>
      <c r="DT25" s="722"/>
      <c r="DU25" s="722"/>
      <c r="DV25" s="723"/>
      <c r="DW25" s="690">
        <v>34.1</v>
      </c>
      <c r="DX25" s="719"/>
      <c r="DY25" s="719"/>
      <c r="DZ25" s="719"/>
      <c r="EA25" s="719"/>
      <c r="EB25" s="719"/>
      <c r="EC25" s="720"/>
    </row>
    <row r="26" spans="2:133" ht="11.25" customHeight="1">
      <c r="B26" s="682" t="s">
        <v>298</v>
      </c>
      <c r="C26" s="683"/>
      <c r="D26" s="683"/>
      <c r="E26" s="683"/>
      <c r="F26" s="683"/>
      <c r="G26" s="683"/>
      <c r="H26" s="683"/>
      <c r="I26" s="683"/>
      <c r="J26" s="683"/>
      <c r="K26" s="683"/>
      <c r="L26" s="683"/>
      <c r="M26" s="683"/>
      <c r="N26" s="683"/>
      <c r="O26" s="683"/>
      <c r="P26" s="683"/>
      <c r="Q26" s="684"/>
      <c r="R26" s="685">
        <v>8677853</v>
      </c>
      <c r="S26" s="686"/>
      <c r="T26" s="686"/>
      <c r="U26" s="686"/>
      <c r="V26" s="686"/>
      <c r="W26" s="686"/>
      <c r="X26" s="686"/>
      <c r="Y26" s="687"/>
      <c r="Z26" s="688">
        <v>47.1</v>
      </c>
      <c r="AA26" s="688"/>
      <c r="AB26" s="688"/>
      <c r="AC26" s="688"/>
      <c r="AD26" s="689">
        <v>8539817</v>
      </c>
      <c r="AE26" s="689"/>
      <c r="AF26" s="689"/>
      <c r="AG26" s="689"/>
      <c r="AH26" s="689"/>
      <c r="AI26" s="689"/>
      <c r="AJ26" s="689"/>
      <c r="AK26" s="689"/>
      <c r="AL26" s="690">
        <v>99.6</v>
      </c>
      <c r="AM26" s="691"/>
      <c r="AN26" s="691"/>
      <c r="AO26" s="692"/>
      <c r="AP26" s="704" t="s">
        <v>299</v>
      </c>
      <c r="AQ26" s="725"/>
      <c r="AR26" s="725"/>
      <c r="AS26" s="725"/>
      <c r="AT26" s="725"/>
      <c r="AU26" s="725"/>
      <c r="AV26" s="725"/>
      <c r="AW26" s="725"/>
      <c r="AX26" s="725"/>
      <c r="AY26" s="725"/>
      <c r="AZ26" s="725"/>
      <c r="BA26" s="725"/>
      <c r="BB26" s="725"/>
      <c r="BC26" s="725"/>
      <c r="BD26" s="725"/>
      <c r="BE26" s="725"/>
      <c r="BF26" s="706"/>
      <c r="BG26" s="685" t="s">
        <v>129</v>
      </c>
      <c r="BH26" s="686"/>
      <c r="BI26" s="686"/>
      <c r="BJ26" s="686"/>
      <c r="BK26" s="686"/>
      <c r="BL26" s="686"/>
      <c r="BM26" s="686"/>
      <c r="BN26" s="687"/>
      <c r="BO26" s="688" t="s">
        <v>247</v>
      </c>
      <c r="BP26" s="688"/>
      <c r="BQ26" s="688"/>
      <c r="BR26" s="688"/>
      <c r="BS26" s="694" t="s">
        <v>129</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2138212</v>
      </c>
      <c r="CS26" s="686"/>
      <c r="CT26" s="686"/>
      <c r="CU26" s="686"/>
      <c r="CV26" s="686"/>
      <c r="CW26" s="686"/>
      <c r="CX26" s="686"/>
      <c r="CY26" s="687"/>
      <c r="CZ26" s="690">
        <v>12.1</v>
      </c>
      <c r="DA26" s="719"/>
      <c r="DB26" s="719"/>
      <c r="DC26" s="724"/>
      <c r="DD26" s="694">
        <v>1989715</v>
      </c>
      <c r="DE26" s="686"/>
      <c r="DF26" s="686"/>
      <c r="DG26" s="686"/>
      <c r="DH26" s="686"/>
      <c r="DI26" s="686"/>
      <c r="DJ26" s="686"/>
      <c r="DK26" s="687"/>
      <c r="DL26" s="694" t="s">
        <v>247</v>
      </c>
      <c r="DM26" s="686"/>
      <c r="DN26" s="686"/>
      <c r="DO26" s="686"/>
      <c r="DP26" s="686"/>
      <c r="DQ26" s="686"/>
      <c r="DR26" s="686"/>
      <c r="DS26" s="686"/>
      <c r="DT26" s="686"/>
      <c r="DU26" s="686"/>
      <c r="DV26" s="687"/>
      <c r="DW26" s="690" t="s">
        <v>129</v>
      </c>
      <c r="DX26" s="719"/>
      <c r="DY26" s="719"/>
      <c r="DZ26" s="719"/>
      <c r="EA26" s="719"/>
      <c r="EB26" s="719"/>
      <c r="EC26" s="720"/>
    </row>
    <row r="27" spans="2:133" ht="11.25" customHeight="1">
      <c r="B27" s="682" t="s">
        <v>301</v>
      </c>
      <c r="C27" s="683"/>
      <c r="D27" s="683"/>
      <c r="E27" s="683"/>
      <c r="F27" s="683"/>
      <c r="G27" s="683"/>
      <c r="H27" s="683"/>
      <c r="I27" s="683"/>
      <c r="J27" s="683"/>
      <c r="K27" s="683"/>
      <c r="L27" s="683"/>
      <c r="M27" s="683"/>
      <c r="N27" s="683"/>
      <c r="O27" s="683"/>
      <c r="P27" s="683"/>
      <c r="Q27" s="684"/>
      <c r="R27" s="685">
        <v>4528</v>
      </c>
      <c r="S27" s="686"/>
      <c r="T27" s="686"/>
      <c r="U27" s="686"/>
      <c r="V27" s="686"/>
      <c r="W27" s="686"/>
      <c r="X27" s="686"/>
      <c r="Y27" s="687"/>
      <c r="Z27" s="688">
        <v>0</v>
      </c>
      <c r="AA27" s="688"/>
      <c r="AB27" s="688"/>
      <c r="AC27" s="688"/>
      <c r="AD27" s="689">
        <v>4528</v>
      </c>
      <c r="AE27" s="689"/>
      <c r="AF27" s="689"/>
      <c r="AG27" s="689"/>
      <c r="AH27" s="689"/>
      <c r="AI27" s="689"/>
      <c r="AJ27" s="689"/>
      <c r="AK27" s="689"/>
      <c r="AL27" s="690">
        <v>0.1</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5839308</v>
      </c>
      <c r="BH27" s="686"/>
      <c r="BI27" s="686"/>
      <c r="BJ27" s="686"/>
      <c r="BK27" s="686"/>
      <c r="BL27" s="686"/>
      <c r="BM27" s="686"/>
      <c r="BN27" s="687"/>
      <c r="BO27" s="688">
        <v>100</v>
      </c>
      <c r="BP27" s="688"/>
      <c r="BQ27" s="688"/>
      <c r="BR27" s="688"/>
      <c r="BS27" s="694">
        <v>28576</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2076131</v>
      </c>
      <c r="CS27" s="722"/>
      <c r="CT27" s="722"/>
      <c r="CU27" s="722"/>
      <c r="CV27" s="722"/>
      <c r="CW27" s="722"/>
      <c r="CX27" s="722"/>
      <c r="CY27" s="723"/>
      <c r="CZ27" s="690">
        <v>11.8</v>
      </c>
      <c r="DA27" s="719"/>
      <c r="DB27" s="719"/>
      <c r="DC27" s="724"/>
      <c r="DD27" s="694">
        <v>619507</v>
      </c>
      <c r="DE27" s="722"/>
      <c r="DF27" s="722"/>
      <c r="DG27" s="722"/>
      <c r="DH27" s="722"/>
      <c r="DI27" s="722"/>
      <c r="DJ27" s="722"/>
      <c r="DK27" s="723"/>
      <c r="DL27" s="694">
        <v>618517</v>
      </c>
      <c r="DM27" s="722"/>
      <c r="DN27" s="722"/>
      <c r="DO27" s="722"/>
      <c r="DP27" s="722"/>
      <c r="DQ27" s="722"/>
      <c r="DR27" s="722"/>
      <c r="DS27" s="722"/>
      <c r="DT27" s="722"/>
      <c r="DU27" s="722"/>
      <c r="DV27" s="723"/>
      <c r="DW27" s="690">
        <v>6.7</v>
      </c>
      <c r="DX27" s="719"/>
      <c r="DY27" s="719"/>
      <c r="DZ27" s="719"/>
      <c r="EA27" s="719"/>
      <c r="EB27" s="719"/>
      <c r="EC27" s="720"/>
    </row>
    <row r="28" spans="2:133" ht="11.25" customHeight="1">
      <c r="B28" s="682" t="s">
        <v>304</v>
      </c>
      <c r="C28" s="683"/>
      <c r="D28" s="683"/>
      <c r="E28" s="683"/>
      <c r="F28" s="683"/>
      <c r="G28" s="683"/>
      <c r="H28" s="683"/>
      <c r="I28" s="683"/>
      <c r="J28" s="683"/>
      <c r="K28" s="683"/>
      <c r="L28" s="683"/>
      <c r="M28" s="683"/>
      <c r="N28" s="683"/>
      <c r="O28" s="683"/>
      <c r="P28" s="683"/>
      <c r="Q28" s="684"/>
      <c r="R28" s="685">
        <v>44363</v>
      </c>
      <c r="S28" s="686"/>
      <c r="T28" s="686"/>
      <c r="U28" s="686"/>
      <c r="V28" s="686"/>
      <c r="W28" s="686"/>
      <c r="X28" s="686"/>
      <c r="Y28" s="687"/>
      <c r="Z28" s="688">
        <v>0.2</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802417</v>
      </c>
      <c r="CS28" s="686"/>
      <c r="CT28" s="686"/>
      <c r="CU28" s="686"/>
      <c r="CV28" s="686"/>
      <c r="CW28" s="686"/>
      <c r="CX28" s="686"/>
      <c r="CY28" s="687"/>
      <c r="CZ28" s="690">
        <v>4.5</v>
      </c>
      <c r="DA28" s="719"/>
      <c r="DB28" s="719"/>
      <c r="DC28" s="724"/>
      <c r="DD28" s="694">
        <v>802417</v>
      </c>
      <c r="DE28" s="686"/>
      <c r="DF28" s="686"/>
      <c r="DG28" s="686"/>
      <c r="DH28" s="686"/>
      <c r="DI28" s="686"/>
      <c r="DJ28" s="686"/>
      <c r="DK28" s="687"/>
      <c r="DL28" s="694">
        <v>802417</v>
      </c>
      <c r="DM28" s="686"/>
      <c r="DN28" s="686"/>
      <c r="DO28" s="686"/>
      <c r="DP28" s="686"/>
      <c r="DQ28" s="686"/>
      <c r="DR28" s="686"/>
      <c r="DS28" s="686"/>
      <c r="DT28" s="686"/>
      <c r="DU28" s="686"/>
      <c r="DV28" s="687"/>
      <c r="DW28" s="690">
        <v>8.8000000000000007</v>
      </c>
      <c r="DX28" s="719"/>
      <c r="DY28" s="719"/>
      <c r="DZ28" s="719"/>
      <c r="EA28" s="719"/>
      <c r="EB28" s="719"/>
      <c r="EC28" s="720"/>
    </row>
    <row r="29" spans="2:133" ht="11.25" customHeight="1">
      <c r="B29" s="682" t="s">
        <v>306</v>
      </c>
      <c r="C29" s="683"/>
      <c r="D29" s="683"/>
      <c r="E29" s="683"/>
      <c r="F29" s="683"/>
      <c r="G29" s="683"/>
      <c r="H29" s="683"/>
      <c r="I29" s="683"/>
      <c r="J29" s="683"/>
      <c r="K29" s="683"/>
      <c r="L29" s="683"/>
      <c r="M29" s="683"/>
      <c r="N29" s="683"/>
      <c r="O29" s="683"/>
      <c r="P29" s="683"/>
      <c r="Q29" s="684"/>
      <c r="R29" s="685">
        <v>109965</v>
      </c>
      <c r="S29" s="686"/>
      <c r="T29" s="686"/>
      <c r="U29" s="686"/>
      <c r="V29" s="686"/>
      <c r="W29" s="686"/>
      <c r="X29" s="686"/>
      <c r="Y29" s="687"/>
      <c r="Z29" s="688">
        <v>0.6</v>
      </c>
      <c r="AA29" s="688"/>
      <c r="AB29" s="688"/>
      <c r="AC29" s="688"/>
      <c r="AD29" s="689">
        <v>24138</v>
      </c>
      <c r="AE29" s="689"/>
      <c r="AF29" s="689"/>
      <c r="AG29" s="689"/>
      <c r="AH29" s="689"/>
      <c r="AI29" s="689"/>
      <c r="AJ29" s="689"/>
      <c r="AK29" s="689"/>
      <c r="AL29" s="690">
        <v>0.3</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307</v>
      </c>
      <c r="CE29" s="732"/>
      <c r="CF29" s="700" t="s">
        <v>308</v>
      </c>
      <c r="CG29" s="701"/>
      <c r="CH29" s="701"/>
      <c r="CI29" s="701"/>
      <c r="CJ29" s="701"/>
      <c r="CK29" s="701"/>
      <c r="CL29" s="701"/>
      <c r="CM29" s="701"/>
      <c r="CN29" s="701"/>
      <c r="CO29" s="701"/>
      <c r="CP29" s="701"/>
      <c r="CQ29" s="702"/>
      <c r="CR29" s="685">
        <v>802303</v>
      </c>
      <c r="CS29" s="722"/>
      <c r="CT29" s="722"/>
      <c r="CU29" s="722"/>
      <c r="CV29" s="722"/>
      <c r="CW29" s="722"/>
      <c r="CX29" s="722"/>
      <c r="CY29" s="723"/>
      <c r="CZ29" s="690">
        <v>4.5</v>
      </c>
      <c r="DA29" s="719"/>
      <c r="DB29" s="719"/>
      <c r="DC29" s="724"/>
      <c r="DD29" s="694">
        <v>802303</v>
      </c>
      <c r="DE29" s="722"/>
      <c r="DF29" s="722"/>
      <c r="DG29" s="722"/>
      <c r="DH29" s="722"/>
      <c r="DI29" s="722"/>
      <c r="DJ29" s="722"/>
      <c r="DK29" s="723"/>
      <c r="DL29" s="694">
        <v>802303</v>
      </c>
      <c r="DM29" s="722"/>
      <c r="DN29" s="722"/>
      <c r="DO29" s="722"/>
      <c r="DP29" s="722"/>
      <c r="DQ29" s="722"/>
      <c r="DR29" s="722"/>
      <c r="DS29" s="722"/>
      <c r="DT29" s="722"/>
      <c r="DU29" s="722"/>
      <c r="DV29" s="723"/>
      <c r="DW29" s="690">
        <v>8.8000000000000007</v>
      </c>
      <c r="DX29" s="719"/>
      <c r="DY29" s="719"/>
      <c r="DZ29" s="719"/>
      <c r="EA29" s="719"/>
      <c r="EB29" s="719"/>
      <c r="EC29" s="720"/>
    </row>
    <row r="30" spans="2:133" ht="11.25" customHeight="1">
      <c r="B30" s="682" t="s">
        <v>309</v>
      </c>
      <c r="C30" s="683"/>
      <c r="D30" s="683"/>
      <c r="E30" s="683"/>
      <c r="F30" s="683"/>
      <c r="G30" s="683"/>
      <c r="H30" s="683"/>
      <c r="I30" s="683"/>
      <c r="J30" s="683"/>
      <c r="K30" s="683"/>
      <c r="L30" s="683"/>
      <c r="M30" s="683"/>
      <c r="N30" s="683"/>
      <c r="O30" s="683"/>
      <c r="P30" s="683"/>
      <c r="Q30" s="684"/>
      <c r="R30" s="685">
        <v>71872</v>
      </c>
      <c r="S30" s="686"/>
      <c r="T30" s="686"/>
      <c r="U30" s="686"/>
      <c r="V30" s="686"/>
      <c r="W30" s="686"/>
      <c r="X30" s="686"/>
      <c r="Y30" s="687"/>
      <c r="Z30" s="688">
        <v>0.4</v>
      </c>
      <c r="AA30" s="688"/>
      <c r="AB30" s="688"/>
      <c r="AC30" s="688"/>
      <c r="AD30" s="689" t="s">
        <v>129</v>
      </c>
      <c r="AE30" s="689"/>
      <c r="AF30" s="689"/>
      <c r="AG30" s="689"/>
      <c r="AH30" s="689"/>
      <c r="AI30" s="689"/>
      <c r="AJ30" s="689"/>
      <c r="AK30" s="689"/>
      <c r="AL30" s="690" t="s">
        <v>129</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310</v>
      </c>
      <c r="BH30" s="729"/>
      <c r="BI30" s="729"/>
      <c r="BJ30" s="729"/>
      <c r="BK30" s="729"/>
      <c r="BL30" s="729"/>
      <c r="BM30" s="729"/>
      <c r="BN30" s="729"/>
      <c r="BO30" s="729"/>
      <c r="BP30" s="729"/>
      <c r="BQ30" s="730"/>
      <c r="BR30" s="664" t="s">
        <v>311</v>
      </c>
      <c r="BS30" s="729"/>
      <c r="BT30" s="729"/>
      <c r="BU30" s="729"/>
      <c r="BV30" s="729"/>
      <c r="BW30" s="729"/>
      <c r="BX30" s="729"/>
      <c r="BY30" s="729"/>
      <c r="BZ30" s="729"/>
      <c r="CA30" s="729"/>
      <c r="CB30" s="730"/>
      <c r="CD30" s="733"/>
      <c r="CE30" s="734"/>
      <c r="CF30" s="700" t="s">
        <v>312</v>
      </c>
      <c r="CG30" s="701"/>
      <c r="CH30" s="701"/>
      <c r="CI30" s="701"/>
      <c r="CJ30" s="701"/>
      <c r="CK30" s="701"/>
      <c r="CL30" s="701"/>
      <c r="CM30" s="701"/>
      <c r="CN30" s="701"/>
      <c r="CO30" s="701"/>
      <c r="CP30" s="701"/>
      <c r="CQ30" s="702"/>
      <c r="CR30" s="685">
        <v>760811</v>
      </c>
      <c r="CS30" s="686"/>
      <c r="CT30" s="686"/>
      <c r="CU30" s="686"/>
      <c r="CV30" s="686"/>
      <c r="CW30" s="686"/>
      <c r="CX30" s="686"/>
      <c r="CY30" s="687"/>
      <c r="CZ30" s="690">
        <v>4.3</v>
      </c>
      <c r="DA30" s="719"/>
      <c r="DB30" s="719"/>
      <c r="DC30" s="724"/>
      <c r="DD30" s="694">
        <v>760811</v>
      </c>
      <c r="DE30" s="686"/>
      <c r="DF30" s="686"/>
      <c r="DG30" s="686"/>
      <c r="DH30" s="686"/>
      <c r="DI30" s="686"/>
      <c r="DJ30" s="686"/>
      <c r="DK30" s="687"/>
      <c r="DL30" s="694">
        <v>760811</v>
      </c>
      <c r="DM30" s="686"/>
      <c r="DN30" s="686"/>
      <c r="DO30" s="686"/>
      <c r="DP30" s="686"/>
      <c r="DQ30" s="686"/>
      <c r="DR30" s="686"/>
      <c r="DS30" s="686"/>
      <c r="DT30" s="686"/>
      <c r="DU30" s="686"/>
      <c r="DV30" s="687"/>
      <c r="DW30" s="690">
        <v>8.3000000000000007</v>
      </c>
      <c r="DX30" s="719"/>
      <c r="DY30" s="719"/>
      <c r="DZ30" s="719"/>
      <c r="EA30" s="719"/>
      <c r="EB30" s="719"/>
      <c r="EC30" s="720"/>
    </row>
    <row r="31" spans="2:133" ht="11.25" customHeight="1">
      <c r="B31" s="682" t="s">
        <v>313</v>
      </c>
      <c r="C31" s="683"/>
      <c r="D31" s="683"/>
      <c r="E31" s="683"/>
      <c r="F31" s="683"/>
      <c r="G31" s="683"/>
      <c r="H31" s="683"/>
      <c r="I31" s="683"/>
      <c r="J31" s="683"/>
      <c r="K31" s="683"/>
      <c r="L31" s="683"/>
      <c r="M31" s="683"/>
      <c r="N31" s="683"/>
      <c r="O31" s="683"/>
      <c r="P31" s="683"/>
      <c r="Q31" s="684"/>
      <c r="R31" s="685">
        <v>6004874</v>
      </c>
      <c r="S31" s="686"/>
      <c r="T31" s="686"/>
      <c r="U31" s="686"/>
      <c r="V31" s="686"/>
      <c r="W31" s="686"/>
      <c r="X31" s="686"/>
      <c r="Y31" s="687"/>
      <c r="Z31" s="688">
        <v>32.6</v>
      </c>
      <c r="AA31" s="688"/>
      <c r="AB31" s="688"/>
      <c r="AC31" s="688"/>
      <c r="AD31" s="689" t="s">
        <v>247</v>
      </c>
      <c r="AE31" s="689"/>
      <c r="AF31" s="689"/>
      <c r="AG31" s="689"/>
      <c r="AH31" s="689"/>
      <c r="AI31" s="689"/>
      <c r="AJ31" s="689"/>
      <c r="AK31" s="689"/>
      <c r="AL31" s="690" t="s">
        <v>247</v>
      </c>
      <c r="AM31" s="691"/>
      <c r="AN31" s="691"/>
      <c r="AO31" s="692"/>
      <c r="AP31" s="742" t="s">
        <v>314</v>
      </c>
      <c r="AQ31" s="743"/>
      <c r="AR31" s="743"/>
      <c r="AS31" s="743"/>
      <c r="AT31" s="748" t="s">
        <v>315</v>
      </c>
      <c r="AU31" s="231"/>
      <c r="AV31" s="231"/>
      <c r="AW31" s="231"/>
      <c r="AX31" s="671" t="s">
        <v>189</v>
      </c>
      <c r="AY31" s="672"/>
      <c r="AZ31" s="672"/>
      <c r="BA31" s="672"/>
      <c r="BB31" s="672"/>
      <c r="BC31" s="672"/>
      <c r="BD31" s="672"/>
      <c r="BE31" s="672"/>
      <c r="BF31" s="673"/>
      <c r="BG31" s="741">
        <v>99</v>
      </c>
      <c r="BH31" s="737"/>
      <c r="BI31" s="737"/>
      <c r="BJ31" s="737"/>
      <c r="BK31" s="737"/>
      <c r="BL31" s="737"/>
      <c r="BM31" s="680">
        <v>97.9</v>
      </c>
      <c r="BN31" s="737"/>
      <c r="BO31" s="737"/>
      <c r="BP31" s="737"/>
      <c r="BQ31" s="738"/>
      <c r="BR31" s="741">
        <v>99</v>
      </c>
      <c r="BS31" s="737"/>
      <c r="BT31" s="737"/>
      <c r="BU31" s="737"/>
      <c r="BV31" s="737"/>
      <c r="BW31" s="737"/>
      <c r="BX31" s="680">
        <v>96.9</v>
      </c>
      <c r="BY31" s="737"/>
      <c r="BZ31" s="737"/>
      <c r="CA31" s="737"/>
      <c r="CB31" s="738"/>
      <c r="CD31" s="733"/>
      <c r="CE31" s="734"/>
      <c r="CF31" s="700" t="s">
        <v>316</v>
      </c>
      <c r="CG31" s="701"/>
      <c r="CH31" s="701"/>
      <c r="CI31" s="701"/>
      <c r="CJ31" s="701"/>
      <c r="CK31" s="701"/>
      <c r="CL31" s="701"/>
      <c r="CM31" s="701"/>
      <c r="CN31" s="701"/>
      <c r="CO31" s="701"/>
      <c r="CP31" s="701"/>
      <c r="CQ31" s="702"/>
      <c r="CR31" s="685">
        <v>41492</v>
      </c>
      <c r="CS31" s="722"/>
      <c r="CT31" s="722"/>
      <c r="CU31" s="722"/>
      <c r="CV31" s="722"/>
      <c r="CW31" s="722"/>
      <c r="CX31" s="722"/>
      <c r="CY31" s="723"/>
      <c r="CZ31" s="690">
        <v>0.2</v>
      </c>
      <c r="DA31" s="719"/>
      <c r="DB31" s="719"/>
      <c r="DC31" s="724"/>
      <c r="DD31" s="694">
        <v>41492</v>
      </c>
      <c r="DE31" s="722"/>
      <c r="DF31" s="722"/>
      <c r="DG31" s="722"/>
      <c r="DH31" s="722"/>
      <c r="DI31" s="722"/>
      <c r="DJ31" s="722"/>
      <c r="DK31" s="723"/>
      <c r="DL31" s="694">
        <v>41492</v>
      </c>
      <c r="DM31" s="722"/>
      <c r="DN31" s="722"/>
      <c r="DO31" s="722"/>
      <c r="DP31" s="722"/>
      <c r="DQ31" s="722"/>
      <c r="DR31" s="722"/>
      <c r="DS31" s="722"/>
      <c r="DT31" s="722"/>
      <c r="DU31" s="722"/>
      <c r="DV31" s="723"/>
      <c r="DW31" s="690">
        <v>0.5</v>
      </c>
      <c r="DX31" s="719"/>
      <c r="DY31" s="719"/>
      <c r="DZ31" s="719"/>
      <c r="EA31" s="719"/>
      <c r="EB31" s="719"/>
      <c r="EC31" s="720"/>
    </row>
    <row r="32" spans="2:133" ht="11.25" customHeight="1">
      <c r="B32" s="752" t="s">
        <v>317</v>
      </c>
      <c r="C32" s="753"/>
      <c r="D32" s="753"/>
      <c r="E32" s="753"/>
      <c r="F32" s="753"/>
      <c r="G32" s="753"/>
      <c r="H32" s="753"/>
      <c r="I32" s="753"/>
      <c r="J32" s="753"/>
      <c r="K32" s="753"/>
      <c r="L32" s="753"/>
      <c r="M32" s="753"/>
      <c r="N32" s="753"/>
      <c r="O32" s="753"/>
      <c r="P32" s="753"/>
      <c r="Q32" s="754"/>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247</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1">
        <v>99.2</v>
      </c>
      <c r="BH32" s="722"/>
      <c r="BI32" s="722"/>
      <c r="BJ32" s="722"/>
      <c r="BK32" s="722"/>
      <c r="BL32" s="722"/>
      <c r="BM32" s="691">
        <v>98.1</v>
      </c>
      <c r="BN32" s="739"/>
      <c r="BO32" s="739"/>
      <c r="BP32" s="739"/>
      <c r="BQ32" s="740"/>
      <c r="BR32" s="751">
        <v>98.9</v>
      </c>
      <c r="BS32" s="722"/>
      <c r="BT32" s="722"/>
      <c r="BU32" s="722"/>
      <c r="BV32" s="722"/>
      <c r="BW32" s="722"/>
      <c r="BX32" s="691">
        <v>97.8</v>
      </c>
      <c r="BY32" s="739"/>
      <c r="BZ32" s="739"/>
      <c r="CA32" s="739"/>
      <c r="CB32" s="740"/>
      <c r="CD32" s="735"/>
      <c r="CE32" s="736"/>
      <c r="CF32" s="700" t="s">
        <v>320</v>
      </c>
      <c r="CG32" s="701"/>
      <c r="CH32" s="701"/>
      <c r="CI32" s="701"/>
      <c r="CJ32" s="701"/>
      <c r="CK32" s="701"/>
      <c r="CL32" s="701"/>
      <c r="CM32" s="701"/>
      <c r="CN32" s="701"/>
      <c r="CO32" s="701"/>
      <c r="CP32" s="701"/>
      <c r="CQ32" s="702"/>
      <c r="CR32" s="685">
        <v>114</v>
      </c>
      <c r="CS32" s="686"/>
      <c r="CT32" s="686"/>
      <c r="CU32" s="686"/>
      <c r="CV32" s="686"/>
      <c r="CW32" s="686"/>
      <c r="CX32" s="686"/>
      <c r="CY32" s="687"/>
      <c r="CZ32" s="690">
        <v>0</v>
      </c>
      <c r="DA32" s="719"/>
      <c r="DB32" s="719"/>
      <c r="DC32" s="724"/>
      <c r="DD32" s="694">
        <v>114</v>
      </c>
      <c r="DE32" s="686"/>
      <c r="DF32" s="686"/>
      <c r="DG32" s="686"/>
      <c r="DH32" s="686"/>
      <c r="DI32" s="686"/>
      <c r="DJ32" s="686"/>
      <c r="DK32" s="687"/>
      <c r="DL32" s="694">
        <v>114</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321</v>
      </c>
      <c r="C33" s="683"/>
      <c r="D33" s="683"/>
      <c r="E33" s="683"/>
      <c r="F33" s="683"/>
      <c r="G33" s="683"/>
      <c r="H33" s="683"/>
      <c r="I33" s="683"/>
      <c r="J33" s="683"/>
      <c r="K33" s="683"/>
      <c r="L33" s="683"/>
      <c r="M33" s="683"/>
      <c r="N33" s="683"/>
      <c r="O33" s="683"/>
      <c r="P33" s="683"/>
      <c r="Q33" s="684"/>
      <c r="R33" s="685">
        <v>969433</v>
      </c>
      <c r="S33" s="686"/>
      <c r="T33" s="686"/>
      <c r="U33" s="686"/>
      <c r="V33" s="686"/>
      <c r="W33" s="686"/>
      <c r="X33" s="686"/>
      <c r="Y33" s="687"/>
      <c r="Z33" s="688">
        <v>5.3</v>
      </c>
      <c r="AA33" s="688"/>
      <c r="AB33" s="688"/>
      <c r="AC33" s="688"/>
      <c r="AD33" s="689" t="s">
        <v>180</v>
      </c>
      <c r="AE33" s="689"/>
      <c r="AF33" s="689"/>
      <c r="AG33" s="689"/>
      <c r="AH33" s="689"/>
      <c r="AI33" s="689"/>
      <c r="AJ33" s="689"/>
      <c r="AK33" s="689"/>
      <c r="AL33" s="690" t="s">
        <v>129</v>
      </c>
      <c r="AM33" s="691"/>
      <c r="AN33" s="691"/>
      <c r="AO33" s="692"/>
      <c r="AP33" s="746"/>
      <c r="AQ33" s="747"/>
      <c r="AR33" s="747"/>
      <c r="AS33" s="747"/>
      <c r="AT33" s="750"/>
      <c r="AU33" s="232"/>
      <c r="AV33" s="232"/>
      <c r="AW33" s="232"/>
      <c r="AX33" s="726" t="s">
        <v>322</v>
      </c>
      <c r="AY33" s="727"/>
      <c r="AZ33" s="727"/>
      <c r="BA33" s="727"/>
      <c r="BB33" s="727"/>
      <c r="BC33" s="727"/>
      <c r="BD33" s="727"/>
      <c r="BE33" s="727"/>
      <c r="BF33" s="728"/>
      <c r="BG33" s="755">
        <v>98.7</v>
      </c>
      <c r="BH33" s="756"/>
      <c r="BI33" s="756"/>
      <c r="BJ33" s="756"/>
      <c r="BK33" s="756"/>
      <c r="BL33" s="756"/>
      <c r="BM33" s="757">
        <v>97.8</v>
      </c>
      <c r="BN33" s="756"/>
      <c r="BO33" s="756"/>
      <c r="BP33" s="756"/>
      <c r="BQ33" s="758"/>
      <c r="BR33" s="755">
        <v>99.1</v>
      </c>
      <c r="BS33" s="756"/>
      <c r="BT33" s="756"/>
      <c r="BU33" s="756"/>
      <c r="BV33" s="756"/>
      <c r="BW33" s="756"/>
      <c r="BX33" s="757">
        <v>95.6</v>
      </c>
      <c r="BY33" s="756"/>
      <c r="BZ33" s="756"/>
      <c r="CA33" s="756"/>
      <c r="CB33" s="758"/>
      <c r="CD33" s="700" t="s">
        <v>323</v>
      </c>
      <c r="CE33" s="701"/>
      <c r="CF33" s="701"/>
      <c r="CG33" s="701"/>
      <c r="CH33" s="701"/>
      <c r="CI33" s="701"/>
      <c r="CJ33" s="701"/>
      <c r="CK33" s="701"/>
      <c r="CL33" s="701"/>
      <c r="CM33" s="701"/>
      <c r="CN33" s="701"/>
      <c r="CO33" s="701"/>
      <c r="CP33" s="701"/>
      <c r="CQ33" s="702"/>
      <c r="CR33" s="685">
        <v>9669805</v>
      </c>
      <c r="CS33" s="722"/>
      <c r="CT33" s="722"/>
      <c r="CU33" s="722"/>
      <c r="CV33" s="722"/>
      <c r="CW33" s="722"/>
      <c r="CX33" s="722"/>
      <c r="CY33" s="723"/>
      <c r="CZ33" s="690">
        <v>54.8</v>
      </c>
      <c r="DA33" s="719"/>
      <c r="DB33" s="719"/>
      <c r="DC33" s="724"/>
      <c r="DD33" s="694">
        <v>4716119</v>
      </c>
      <c r="DE33" s="722"/>
      <c r="DF33" s="722"/>
      <c r="DG33" s="722"/>
      <c r="DH33" s="722"/>
      <c r="DI33" s="722"/>
      <c r="DJ33" s="722"/>
      <c r="DK33" s="723"/>
      <c r="DL33" s="694">
        <v>3619526</v>
      </c>
      <c r="DM33" s="722"/>
      <c r="DN33" s="722"/>
      <c r="DO33" s="722"/>
      <c r="DP33" s="722"/>
      <c r="DQ33" s="722"/>
      <c r="DR33" s="722"/>
      <c r="DS33" s="722"/>
      <c r="DT33" s="722"/>
      <c r="DU33" s="722"/>
      <c r="DV33" s="723"/>
      <c r="DW33" s="690">
        <v>39.5</v>
      </c>
      <c r="DX33" s="719"/>
      <c r="DY33" s="719"/>
      <c r="DZ33" s="719"/>
      <c r="EA33" s="719"/>
      <c r="EB33" s="719"/>
      <c r="EC33" s="720"/>
    </row>
    <row r="34" spans="2:133" ht="11.25" customHeight="1">
      <c r="B34" s="682" t="s">
        <v>324</v>
      </c>
      <c r="C34" s="683"/>
      <c r="D34" s="683"/>
      <c r="E34" s="683"/>
      <c r="F34" s="683"/>
      <c r="G34" s="683"/>
      <c r="H34" s="683"/>
      <c r="I34" s="683"/>
      <c r="J34" s="683"/>
      <c r="K34" s="683"/>
      <c r="L34" s="683"/>
      <c r="M34" s="683"/>
      <c r="N34" s="683"/>
      <c r="O34" s="683"/>
      <c r="P34" s="683"/>
      <c r="Q34" s="684"/>
      <c r="R34" s="685">
        <v>11753</v>
      </c>
      <c r="S34" s="686"/>
      <c r="T34" s="686"/>
      <c r="U34" s="686"/>
      <c r="V34" s="686"/>
      <c r="W34" s="686"/>
      <c r="X34" s="686"/>
      <c r="Y34" s="687"/>
      <c r="Z34" s="688">
        <v>0.1</v>
      </c>
      <c r="AA34" s="688"/>
      <c r="AB34" s="688"/>
      <c r="AC34" s="688"/>
      <c r="AD34" s="689">
        <v>4084</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2045676</v>
      </c>
      <c r="CS34" s="686"/>
      <c r="CT34" s="686"/>
      <c r="CU34" s="686"/>
      <c r="CV34" s="686"/>
      <c r="CW34" s="686"/>
      <c r="CX34" s="686"/>
      <c r="CY34" s="687"/>
      <c r="CZ34" s="690">
        <v>11.6</v>
      </c>
      <c r="DA34" s="719"/>
      <c r="DB34" s="719"/>
      <c r="DC34" s="724"/>
      <c r="DD34" s="694">
        <v>1715322</v>
      </c>
      <c r="DE34" s="686"/>
      <c r="DF34" s="686"/>
      <c r="DG34" s="686"/>
      <c r="DH34" s="686"/>
      <c r="DI34" s="686"/>
      <c r="DJ34" s="686"/>
      <c r="DK34" s="687"/>
      <c r="DL34" s="694">
        <v>1572748</v>
      </c>
      <c r="DM34" s="686"/>
      <c r="DN34" s="686"/>
      <c r="DO34" s="686"/>
      <c r="DP34" s="686"/>
      <c r="DQ34" s="686"/>
      <c r="DR34" s="686"/>
      <c r="DS34" s="686"/>
      <c r="DT34" s="686"/>
      <c r="DU34" s="686"/>
      <c r="DV34" s="687"/>
      <c r="DW34" s="690">
        <v>17.2</v>
      </c>
      <c r="DX34" s="719"/>
      <c r="DY34" s="719"/>
      <c r="DZ34" s="719"/>
      <c r="EA34" s="719"/>
      <c r="EB34" s="719"/>
      <c r="EC34" s="720"/>
    </row>
    <row r="35" spans="2:133" ht="11.25" customHeight="1">
      <c r="B35" s="682" t="s">
        <v>326</v>
      </c>
      <c r="C35" s="683"/>
      <c r="D35" s="683"/>
      <c r="E35" s="683"/>
      <c r="F35" s="683"/>
      <c r="G35" s="683"/>
      <c r="H35" s="683"/>
      <c r="I35" s="683"/>
      <c r="J35" s="683"/>
      <c r="K35" s="683"/>
      <c r="L35" s="683"/>
      <c r="M35" s="683"/>
      <c r="N35" s="683"/>
      <c r="O35" s="683"/>
      <c r="P35" s="683"/>
      <c r="Q35" s="684"/>
      <c r="R35" s="685">
        <v>22900</v>
      </c>
      <c r="S35" s="686"/>
      <c r="T35" s="686"/>
      <c r="U35" s="686"/>
      <c r="V35" s="686"/>
      <c r="W35" s="686"/>
      <c r="X35" s="686"/>
      <c r="Y35" s="687"/>
      <c r="Z35" s="688">
        <v>0.1</v>
      </c>
      <c r="AA35" s="688"/>
      <c r="AB35" s="688"/>
      <c r="AC35" s="688"/>
      <c r="AD35" s="689" t="s">
        <v>180</v>
      </c>
      <c r="AE35" s="689"/>
      <c r="AF35" s="689"/>
      <c r="AG35" s="689"/>
      <c r="AH35" s="689"/>
      <c r="AI35" s="689"/>
      <c r="AJ35" s="689"/>
      <c r="AK35" s="689"/>
      <c r="AL35" s="690" t="s">
        <v>129</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271196</v>
      </c>
      <c r="CS35" s="722"/>
      <c r="CT35" s="722"/>
      <c r="CU35" s="722"/>
      <c r="CV35" s="722"/>
      <c r="CW35" s="722"/>
      <c r="CX35" s="722"/>
      <c r="CY35" s="723"/>
      <c r="CZ35" s="690">
        <v>1.5</v>
      </c>
      <c r="DA35" s="719"/>
      <c r="DB35" s="719"/>
      <c r="DC35" s="724"/>
      <c r="DD35" s="694">
        <v>246636</v>
      </c>
      <c r="DE35" s="722"/>
      <c r="DF35" s="722"/>
      <c r="DG35" s="722"/>
      <c r="DH35" s="722"/>
      <c r="DI35" s="722"/>
      <c r="DJ35" s="722"/>
      <c r="DK35" s="723"/>
      <c r="DL35" s="694">
        <v>245598</v>
      </c>
      <c r="DM35" s="722"/>
      <c r="DN35" s="722"/>
      <c r="DO35" s="722"/>
      <c r="DP35" s="722"/>
      <c r="DQ35" s="722"/>
      <c r="DR35" s="722"/>
      <c r="DS35" s="722"/>
      <c r="DT35" s="722"/>
      <c r="DU35" s="722"/>
      <c r="DV35" s="723"/>
      <c r="DW35" s="690">
        <v>2.7</v>
      </c>
      <c r="DX35" s="719"/>
      <c r="DY35" s="719"/>
      <c r="DZ35" s="719"/>
      <c r="EA35" s="719"/>
      <c r="EB35" s="719"/>
      <c r="EC35" s="720"/>
    </row>
    <row r="36" spans="2:133" ht="11.25" customHeight="1">
      <c r="B36" s="682" t="s">
        <v>330</v>
      </c>
      <c r="C36" s="683"/>
      <c r="D36" s="683"/>
      <c r="E36" s="683"/>
      <c r="F36" s="683"/>
      <c r="G36" s="683"/>
      <c r="H36" s="683"/>
      <c r="I36" s="683"/>
      <c r="J36" s="683"/>
      <c r="K36" s="683"/>
      <c r="L36" s="683"/>
      <c r="M36" s="683"/>
      <c r="N36" s="683"/>
      <c r="O36" s="683"/>
      <c r="P36" s="683"/>
      <c r="Q36" s="684"/>
      <c r="R36" s="685">
        <v>764796</v>
      </c>
      <c r="S36" s="686"/>
      <c r="T36" s="686"/>
      <c r="U36" s="686"/>
      <c r="V36" s="686"/>
      <c r="W36" s="686"/>
      <c r="X36" s="686"/>
      <c r="Y36" s="687"/>
      <c r="Z36" s="688">
        <v>4.2</v>
      </c>
      <c r="AA36" s="688"/>
      <c r="AB36" s="688"/>
      <c r="AC36" s="688"/>
      <c r="AD36" s="689" t="s">
        <v>129</v>
      </c>
      <c r="AE36" s="689"/>
      <c r="AF36" s="689"/>
      <c r="AG36" s="689"/>
      <c r="AH36" s="689"/>
      <c r="AI36" s="689"/>
      <c r="AJ36" s="689"/>
      <c r="AK36" s="689"/>
      <c r="AL36" s="690" t="s">
        <v>247</v>
      </c>
      <c r="AM36" s="691"/>
      <c r="AN36" s="691"/>
      <c r="AO36" s="692"/>
      <c r="AP36" s="235"/>
      <c r="AQ36" s="759" t="s">
        <v>331</v>
      </c>
      <c r="AR36" s="760"/>
      <c r="AS36" s="760"/>
      <c r="AT36" s="760"/>
      <c r="AU36" s="760"/>
      <c r="AV36" s="760"/>
      <c r="AW36" s="760"/>
      <c r="AX36" s="760"/>
      <c r="AY36" s="761"/>
      <c r="AZ36" s="674">
        <v>2088671</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97394</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6000522</v>
      </c>
      <c r="CS36" s="686"/>
      <c r="CT36" s="686"/>
      <c r="CU36" s="686"/>
      <c r="CV36" s="686"/>
      <c r="CW36" s="686"/>
      <c r="CX36" s="686"/>
      <c r="CY36" s="687"/>
      <c r="CZ36" s="690">
        <v>34</v>
      </c>
      <c r="DA36" s="719"/>
      <c r="DB36" s="719"/>
      <c r="DC36" s="724"/>
      <c r="DD36" s="694">
        <v>1635378</v>
      </c>
      <c r="DE36" s="686"/>
      <c r="DF36" s="686"/>
      <c r="DG36" s="686"/>
      <c r="DH36" s="686"/>
      <c r="DI36" s="686"/>
      <c r="DJ36" s="686"/>
      <c r="DK36" s="687"/>
      <c r="DL36" s="694">
        <v>793778</v>
      </c>
      <c r="DM36" s="686"/>
      <c r="DN36" s="686"/>
      <c r="DO36" s="686"/>
      <c r="DP36" s="686"/>
      <c r="DQ36" s="686"/>
      <c r="DR36" s="686"/>
      <c r="DS36" s="686"/>
      <c r="DT36" s="686"/>
      <c r="DU36" s="686"/>
      <c r="DV36" s="687"/>
      <c r="DW36" s="690">
        <v>8.6999999999999993</v>
      </c>
      <c r="DX36" s="719"/>
      <c r="DY36" s="719"/>
      <c r="DZ36" s="719"/>
      <c r="EA36" s="719"/>
      <c r="EB36" s="719"/>
      <c r="EC36" s="720"/>
    </row>
    <row r="37" spans="2:133" ht="11.25" customHeight="1">
      <c r="B37" s="682" t="s">
        <v>334</v>
      </c>
      <c r="C37" s="683"/>
      <c r="D37" s="683"/>
      <c r="E37" s="683"/>
      <c r="F37" s="683"/>
      <c r="G37" s="683"/>
      <c r="H37" s="683"/>
      <c r="I37" s="683"/>
      <c r="J37" s="683"/>
      <c r="K37" s="683"/>
      <c r="L37" s="683"/>
      <c r="M37" s="683"/>
      <c r="N37" s="683"/>
      <c r="O37" s="683"/>
      <c r="P37" s="683"/>
      <c r="Q37" s="684"/>
      <c r="R37" s="685">
        <v>521823</v>
      </c>
      <c r="S37" s="686"/>
      <c r="T37" s="686"/>
      <c r="U37" s="686"/>
      <c r="V37" s="686"/>
      <c r="W37" s="686"/>
      <c r="X37" s="686"/>
      <c r="Y37" s="687"/>
      <c r="Z37" s="688">
        <v>2.8</v>
      </c>
      <c r="AA37" s="688"/>
      <c r="AB37" s="688"/>
      <c r="AC37" s="688"/>
      <c r="AD37" s="689" t="s">
        <v>129</v>
      </c>
      <c r="AE37" s="689"/>
      <c r="AF37" s="689"/>
      <c r="AG37" s="689"/>
      <c r="AH37" s="689"/>
      <c r="AI37" s="689"/>
      <c r="AJ37" s="689"/>
      <c r="AK37" s="689"/>
      <c r="AL37" s="690" t="s">
        <v>129</v>
      </c>
      <c r="AM37" s="691"/>
      <c r="AN37" s="691"/>
      <c r="AO37" s="692"/>
      <c r="AQ37" s="763" t="s">
        <v>335</v>
      </c>
      <c r="AR37" s="764"/>
      <c r="AS37" s="764"/>
      <c r="AT37" s="764"/>
      <c r="AU37" s="764"/>
      <c r="AV37" s="764"/>
      <c r="AW37" s="764"/>
      <c r="AX37" s="764"/>
      <c r="AY37" s="765"/>
      <c r="AZ37" s="685">
        <v>610000</v>
      </c>
      <c r="BA37" s="686"/>
      <c r="BB37" s="686"/>
      <c r="BC37" s="686"/>
      <c r="BD37" s="722"/>
      <c r="BE37" s="722"/>
      <c r="BF37" s="740"/>
      <c r="BG37" s="700" t="s">
        <v>336</v>
      </c>
      <c r="BH37" s="701"/>
      <c r="BI37" s="701"/>
      <c r="BJ37" s="701"/>
      <c r="BK37" s="701"/>
      <c r="BL37" s="701"/>
      <c r="BM37" s="701"/>
      <c r="BN37" s="701"/>
      <c r="BO37" s="701"/>
      <c r="BP37" s="701"/>
      <c r="BQ37" s="701"/>
      <c r="BR37" s="701"/>
      <c r="BS37" s="701"/>
      <c r="BT37" s="701"/>
      <c r="BU37" s="702"/>
      <c r="BV37" s="685">
        <v>85580</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82195</v>
      </c>
      <c r="CS37" s="722"/>
      <c r="CT37" s="722"/>
      <c r="CU37" s="722"/>
      <c r="CV37" s="722"/>
      <c r="CW37" s="722"/>
      <c r="CX37" s="722"/>
      <c r="CY37" s="723"/>
      <c r="CZ37" s="690">
        <v>0.5</v>
      </c>
      <c r="DA37" s="719"/>
      <c r="DB37" s="719"/>
      <c r="DC37" s="724"/>
      <c r="DD37" s="694">
        <v>82195</v>
      </c>
      <c r="DE37" s="722"/>
      <c r="DF37" s="722"/>
      <c r="DG37" s="722"/>
      <c r="DH37" s="722"/>
      <c r="DI37" s="722"/>
      <c r="DJ37" s="722"/>
      <c r="DK37" s="723"/>
      <c r="DL37" s="694">
        <v>69438</v>
      </c>
      <c r="DM37" s="722"/>
      <c r="DN37" s="722"/>
      <c r="DO37" s="722"/>
      <c r="DP37" s="722"/>
      <c r="DQ37" s="722"/>
      <c r="DR37" s="722"/>
      <c r="DS37" s="722"/>
      <c r="DT37" s="722"/>
      <c r="DU37" s="722"/>
      <c r="DV37" s="723"/>
      <c r="DW37" s="690">
        <v>0.8</v>
      </c>
      <c r="DX37" s="719"/>
      <c r="DY37" s="719"/>
      <c r="DZ37" s="719"/>
      <c r="EA37" s="719"/>
      <c r="EB37" s="719"/>
      <c r="EC37" s="720"/>
    </row>
    <row r="38" spans="2:133" ht="11.25" customHeight="1">
      <c r="B38" s="682" t="s">
        <v>338</v>
      </c>
      <c r="C38" s="683"/>
      <c r="D38" s="683"/>
      <c r="E38" s="683"/>
      <c r="F38" s="683"/>
      <c r="G38" s="683"/>
      <c r="H38" s="683"/>
      <c r="I38" s="683"/>
      <c r="J38" s="683"/>
      <c r="K38" s="683"/>
      <c r="L38" s="683"/>
      <c r="M38" s="683"/>
      <c r="N38" s="683"/>
      <c r="O38" s="683"/>
      <c r="P38" s="683"/>
      <c r="Q38" s="684"/>
      <c r="R38" s="685">
        <v>180916</v>
      </c>
      <c r="S38" s="686"/>
      <c r="T38" s="686"/>
      <c r="U38" s="686"/>
      <c r="V38" s="686"/>
      <c r="W38" s="686"/>
      <c r="X38" s="686"/>
      <c r="Y38" s="687"/>
      <c r="Z38" s="688">
        <v>1</v>
      </c>
      <c r="AA38" s="688"/>
      <c r="AB38" s="688"/>
      <c r="AC38" s="688"/>
      <c r="AD38" s="689">
        <v>1772</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v>200135</v>
      </c>
      <c r="BA38" s="686"/>
      <c r="BB38" s="686"/>
      <c r="BC38" s="686"/>
      <c r="BD38" s="722"/>
      <c r="BE38" s="722"/>
      <c r="BF38" s="740"/>
      <c r="BG38" s="700" t="s">
        <v>340</v>
      </c>
      <c r="BH38" s="701"/>
      <c r="BI38" s="701"/>
      <c r="BJ38" s="701"/>
      <c r="BK38" s="701"/>
      <c r="BL38" s="701"/>
      <c r="BM38" s="701"/>
      <c r="BN38" s="701"/>
      <c r="BO38" s="701"/>
      <c r="BP38" s="701"/>
      <c r="BQ38" s="701"/>
      <c r="BR38" s="701"/>
      <c r="BS38" s="701"/>
      <c r="BT38" s="701"/>
      <c r="BU38" s="702"/>
      <c r="BV38" s="685">
        <v>4719</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1278536</v>
      </c>
      <c r="CS38" s="686"/>
      <c r="CT38" s="686"/>
      <c r="CU38" s="686"/>
      <c r="CV38" s="686"/>
      <c r="CW38" s="686"/>
      <c r="CX38" s="686"/>
      <c r="CY38" s="687"/>
      <c r="CZ38" s="690">
        <v>7.2</v>
      </c>
      <c r="DA38" s="719"/>
      <c r="DB38" s="719"/>
      <c r="DC38" s="724"/>
      <c r="DD38" s="694">
        <v>1080702</v>
      </c>
      <c r="DE38" s="686"/>
      <c r="DF38" s="686"/>
      <c r="DG38" s="686"/>
      <c r="DH38" s="686"/>
      <c r="DI38" s="686"/>
      <c r="DJ38" s="686"/>
      <c r="DK38" s="687"/>
      <c r="DL38" s="694">
        <v>1007303</v>
      </c>
      <c r="DM38" s="686"/>
      <c r="DN38" s="686"/>
      <c r="DO38" s="686"/>
      <c r="DP38" s="686"/>
      <c r="DQ38" s="686"/>
      <c r="DR38" s="686"/>
      <c r="DS38" s="686"/>
      <c r="DT38" s="686"/>
      <c r="DU38" s="686"/>
      <c r="DV38" s="687"/>
      <c r="DW38" s="690">
        <v>11</v>
      </c>
      <c r="DX38" s="719"/>
      <c r="DY38" s="719"/>
      <c r="DZ38" s="719"/>
      <c r="EA38" s="719"/>
      <c r="EB38" s="719"/>
      <c r="EC38" s="720"/>
    </row>
    <row r="39" spans="2:133" ht="11.25" customHeight="1">
      <c r="B39" s="682" t="s">
        <v>342</v>
      </c>
      <c r="C39" s="683"/>
      <c r="D39" s="683"/>
      <c r="E39" s="683"/>
      <c r="F39" s="683"/>
      <c r="G39" s="683"/>
      <c r="H39" s="683"/>
      <c r="I39" s="683"/>
      <c r="J39" s="683"/>
      <c r="K39" s="683"/>
      <c r="L39" s="683"/>
      <c r="M39" s="683"/>
      <c r="N39" s="683"/>
      <c r="O39" s="683"/>
      <c r="P39" s="683"/>
      <c r="Q39" s="684"/>
      <c r="R39" s="685">
        <v>1040376</v>
      </c>
      <c r="S39" s="686"/>
      <c r="T39" s="686"/>
      <c r="U39" s="686"/>
      <c r="V39" s="686"/>
      <c r="W39" s="686"/>
      <c r="X39" s="686"/>
      <c r="Y39" s="687"/>
      <c r="Z39" s="688">
        <v>5.6</v>
      </c>
      <c r="AA39" s="688"/>
      <c r="AB39" s="688"/>
      <c r="AC39" s="688"/>
      <c r="AD39" s="689" t="s">
        <v>129</v>
      </c>
      <c r="AE39" s="689"/>
      <c r="AF39" s="689"/>
      <c r="AG39" s="689"/>
      <c r="AH39" s="689"/>
      <c r="AI39" s="689"/>
      <c r="AJ39" s="689"/>
      <c r="AK39" s="689"/>
      <c r="AL39" s="690" t="s">
        <v>247</v>
      </c>
      <c r="AM39" s="691"/>
      <c r="AN39" s="691"/>
      <c r="AO39" s="692"/>
      <c r="AQ39" s="763" t="s">
        <v>343</v>
      </c>
      <c r="AR39" s="764"/>
      <c r="AS39" s="764"/>
      <c r="AT39" s="764"/>
      <c r="AU39" s="764"/>
      <c r="AV39" s="764"/>
      <c r="AW39" s="764"/>
      <c r="AX39" s="764"/>
      <c r="AY39" s="765"/>
      <c r="AZ39" s="685" t="s">
        <v>247</v>
      </c>
      <c r="BA39" s="686"/>
      <c r="BB39" s="686"/>
      <c r="BC39" s="686"/>
      <c r="BD39" s="722"/>
      <c r="BE39" s="722"/>
      <c r="BF39" s="740"/>
      <c r="BG39" s="700" t="s">
        <v>344</v>
      </c>
      <c r="BH39" s="701"/>
      <c r="BI39" s="701"/>
      <c r="BJ39" s="701"/>
      <c r="BK39" s="701"/>
      <c r="BL39" s="701"/>
      <c r="BM39" s="701"/>
      <c r="BN39" s="701"/>
      <c r="BO39" s="701"/>
      <c r="BP39" s="701"/>
      <c r="BQ39" s="701"/>
      <c r="BR39" s="701"/>
      <c r="BS39" s="701"/>
      <c r="BT39" s="701"/>
      <c r="BU39" s="702"/>
      <c r="BV39" s="685">
        <v>7555</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64906</v>
      </c>
      <c r="CS39" s="722"/>
      <c r="CT39" s="722"/>
      <c r="CU39" s="722"/>
      <c r="CV39" s="722"/>
      <c r="CW39" s="722"/>
      <c r="CX39" s="722"/>
      <c r="CY39" s="723"/>
      <c r="CZ39" s="690">
        <v>0.4</v>
      </c>
      <c r="DA39" s="719"/>
      <c r="DB39" s="719"/>
      <c r="DC39" s="724"/>
      <c r="DD39" s="694">
        <v>37982</v>
      </c>
      <c r="DE39" s="722"/>
      <c r="DF39" s="722"/>
      <c r="DG39" s="722"/>
      <c r="DH39" s="722"/>
      <c r="DI39" s="722"/>
      <c r="DJ39" s="722"/>
      <c r="DK39" s="723"/>
      <c r="DL39" s="694" t="s">
        <v>247</v>
      </c>
      <c r="DM39" s="722"/>
      <c r="DN39" s="722"/>
      <c r="DO39" s="722"/>
      <c r="DP39" s="722"/>
      <c r="DQ39" s="722"/>
      <c r="DR39" s="722"/>
      <c r="DS39" s="722"/>
      <c r="DT39" s="722"/>
      <c r="DU39" s="722"/>
      <c r="DV39" s="723"/>
      <c r="DW39" s="690" t="s">
        <v>247</v>
      </c>
      <c r="DX39" s="719"/>
      <c r="DY39" s="719"/>
      <c r="DZ39" s="719"/>
      <c r="EA39" s="719"/>
      <c r="EB39" s="719"/>
      <c r="EC39" s="720"/>
    </row>
    <row r="40" spans="2:133" ht="11.25" customHeight="1">
      <c r="B40" s="682" t="s">
        <v>346</v>
      </c>
      <c r="C40" s="683"/>
      <c r="D40" s="683"/>
      <c r="E40" s="683"/>
      <c r="F40" s="683"/>
      <c r="G40" s="683"/>
      <c r="H40" s="683"/>
      <c r="I40" s="683"/>
      <c r="J40" s="683"/>
      <c r="K40" s="683"/>
      <c r="L40" s="683"/>
      <c r="M40" s="683"/>
      <c r="N40" s="683"/>
      <c r="O40" s="683"/>
      <c r="P40" s="683"/>
      <c r="Q40" s="684"/>
      <c r="R40" s="685">
        <v>26676</v>
      </c>
      <c r="S40" s="686"/>
      <c r="T40" s="686"/>
      <c r="U40" s="686"/>
      <c r="V40" s="686"/>
      <c r="W40" s="686"/>
      <c r="X40" s="686"/>
      <c r="Y40" s="687"/>
      <c r="Z40" s="688">
        <v>0.1</v>
      </c>
      <c r="AA40" s="688"/>
      <c r="AB40" s="688"/>
      <c r="AC40" s="688"/>
      <c r="AD40" s="689" t="s">
        <v>247</v>
      </c>
      <c r="AE40" s="689"/>
      <c r="AF40" s="689"/>
      <c r="AG40" s="689"/>
      <c r="AH40" s="689"/>
      <c r="AI40" s="689"/>
      <c r="AJ40" s="689"/>
      <c r="AK40" s="689"/>
      <c r="AL40" s="690" t="s">
        <v>247</v>
      </c>
      <c r="AM40" s="691"/>
      <c r="AN40" s="691"/>
      <c r="AO40" s="692"/>
      <c r="AQ40" s="763" t="s">
        <v>347</v>
      </c>
      <c r="AR40" s="764"/>
      <c r="AS40" s="764"/>
      <c r="AT40" s="764"/>
      <c r="AU40" s="764"/>
      <c r="AV40" s="764"/>
      <c r="AW40" s="764"/>
      <c r="AX40" s="764"/>
      <c r="AY40" s="765"/>
      <c r="AZ40" s="685" t="s">
        <v>247</v>
      </c>
      <c r="BA40" s="686"/>
      <c r="BB40" s="686"/>
      <c r="BC40" s="686"/>
      <c r="BD40" s="722"/>
      <c r="BE40" s="722"/>
      <c r="BF40" s="740"/>
      <c r="BG40" s="766" t="s">
        <v>348</v>
      </c>
      <c r="BH40" s="767"/>
      <c r="BI40" s="767"/>
      <c r="BJ40" s="767"/>
      <c r="BK40" s="767"/>
      <c r="BL40" s="236"/>
      <c r="BM40" s="701" t="s">
        <v>349</v>
      </c>
      <c r="BN40" s="701"/>
      <c r="BO40" s="701"/>
      <c r="BP40" s="701"/>
      <c r="BQ40" s="701"/>
      <c r="BR40" s="701"/>
      <c r="BS40" s="701"/>
      <c r="BT40" s="701"/>
      <c r="BU40" s="702"/>
      <c r="BV40" s="685">
        <v>105</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8969</v>
      </c>
      <c r="CS40" s="686"/>
      <c r="CT40" s="686"/>
      <c r="CU40" s="686"/>
      <c r="CV40" s="686"/>
      <c r="CW40" s="686"/>
      <c r="CX40" s="686"/>
      <c r="CY40" s="687"/>
      <c r="CZ40" s="690">
        <v>0.1</v>
      </c>
      <c r="DA40" s="719"/>
      <c r="DB40" s="719"/>
      <c r="DC40" s="724"/>
      <c r="DD40" s="694">
        <v>99</v>
      </c>
      <c r="DE40" s="686"/>
      <c r="DF40" s="686"/>
      <c r="DG40" s="686"/>
      <c r="DH40" s="686"/>
      <c r="DI40" s="686"/>
      <c r="DJ40" s="686"/>
      <c r="DK40" s="687"/>
      <c r="DL40" s="694">
        <v>99</v>
      </c>
      <c r="DM40" s="686"/>
      <c r="DN40" s="686"/>
      <c r="DO40" s="686"/>
      <c r="DP40" s="686"/>
      <c r="DQ40" s="686"/>
      <c r="DR40" s="686"/>
      <c r="DS40" s="686"/>
      <c r="DT40" s="686"/>
      <c r="DU40" s="686"/>
      <c r="DV40" s="687"/>
      <c r="DW40" s="690">
        <v>0</v>
      </c>
      <c r="DX40" s="719"/>
      <c r="DY40" s="719"/>
      <c r="DZ40" s="719"/>
      <c r="EA40" s="719"/>
      <c r="EB40" s="719"/>
      <c r="EC40" s="720"/>
    </row>
    <row r="41" spans="2:133" ht="11.25" customHeight="1">
      <c r="B41" s="682" t="s">
        <v>351</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247</v>
      </c>
      <c r="AM41" s="691"/>
      <c r="AN41" s="691"/>
      <c r="AO41" s="692"/>
      <c r="AQ41" s="763" t="s">
        <v>352</v>
      </c>
      <c r="AR41" s="764"/>
      <c r="AS41" s="764"/>
      <c r="AT41" s="764"/>
      <c r="AU41" s="764"/>
      <c r="AV41" s="764"/>
      <c r="AW41" s="764"/>
      <c r="AX41" s="764"/>
      <c r="AY41" s="765"/>
      <c r="AZ41" s="685">
        <v>243578</v>
      </c>
      <c r="BA41" s="686"/>
      <c r="BB41" s="686"/>
      <c r="BC41" s="686"/>
      <c r="BD41" s="722"/>
      <c r="BE41" s="722"/>
      <c r="BF41" s="740"/>
      <c r="BG41" s="766"/>
      <c r="BH41" s="767"/>
      <c r="BI41" s="767"/>
      <c r="BJ41" s="767"/>
      <c r="BK41" s="767"/>
      <c r="BL41" s="236"/>
      <c r="BM41" s="701" t="s">
        <v>353</v>
      </c>
      <c r="BN41" s="701"/>
      <c r="BO41" s="701"/>
      <c r="BP41" s="701"/>
      <c r="BQ41" s="701"/>
      <c r="BR41" s="701"/>
      <c r="BS41" s="701"/>
      <c r="BT41" s="701"/>
      <c r="BU41" s="702"/>
      <c r="BV41" s="685">
        <v>1</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247</v>
      </c>
      <c r="CS41" s="722"/>
      <c r="CT41" s="722"/>
      <c r="CU41" s="722"/>
      <c r="CV41" s="722"/>
      <c r="CW41" s="722"/>
      <c r="CX41" s="722"/>
      <c r="CY41" s="723"/>
      <c r="CZ41" s="690" t="s">
        <v>129</v>
      </c>
      <c r="DA41" s="719"/>
      <c r="DB41" s="719"/>
      <c r="DC41" s="724"/>
      <c r="DD41" s="694" t="s">
        <v>129</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682" t="s">
        <v>355</v>
      </c>
      <c r="C42" s="683"/>
      <c r="D42" s="683"/>
      <c r="E42" s="683"/>
      <c r="F42" s="683"/>
      <c r="G42" s="683"/>
      <c r="H42" s="683"/>
      <c r="I42" s="683"/>
      <c r="J42" s="683"/>
      <c r="K42" s="683"/>
      <c r="L42" s="683"/>
      <c r="M42" s="683"/>
      <c r="N42" s="683"/>
      <c r="O42" s="683"/>
      <c r="P42" s="683"/>
      <c r="Q42" s="684"/>
      <c r="R42" s="685">
        <v>566225</v>
      </c>
      <c r="S42" s="686"/>
      <c r="T42" s="686"/>
      <c r="U42" s="686"/>
      <c r="V42" s="686"/>
      <c r="W42" s="686"/>
      <c r="X42" s="686"/>
      <c r="Y42" s="687"/>
      <c r="Z42" s="688">
        <v>3.1</v>
      </c>
      <c r="AA42" s="688"/>
      <c r="AB42" s="688"/>
      <c r="AC42" s="688"/>
      <c r="AD42" s="689" t="s">
        <v>129</v>
      </c>
      <c r="AE42" s="689"/>
      <c r="AF42" s="689"/>
      <c r="AG42" s="689"/>
      <c r="AH42" s="689"/>
      <c r="AI42" s="689"/>
      <c r="AJ42" s="689"/>
      <c r="AK42" s="689"/>
      <c r="AL42" s="690" t="s">
        <v>129</v>
      </c>
      <c r="AM42" s="691"/>
      <c r="AN42" s="691"/>
      <c r="AO42" s="692"/>
      <c r="AQ42" s="784" t="s">
        <v>356</v>
      </c>
      <c r="AR42" s="785"/>
      <c r="AS42" s="785"/>
      <c r="AT42" s="785"/>
      <c r="AU42" s="785"/>
      <c r="AV42" s="785"/>
      <c r="AW42" s="785"/>
      <c r="AX42" s="785"/>
      <c r="AY42" s="786"/>
      <c r="AZ42" s="776">
        <v>1034958</v>
      </c>
      <c r="BA42" s="777"/>
      <c r="BB42" s="777"/>
      <c r="BC42" s="777"/>
      <c r="BD42" s="756"/>
      <c r="BE42" s="756"/>
      <c r="BF42" s="758"/>
      <c r="BG42" s="768"/>
      <c r="BH42" s="769"/>
      <c r="BI42" s="769"/>
      <c r="BJ42" s="769"/>
      <c r="BK42" s="769"/>
      <c r="BL42" s="237"/>
      <c r="BM42" s="711" t="s">
        <v>357</v>
      </c>
      <c r="BN42" s="711"/>
      <c r="BO42" s="711"/>
      <c r="BP42" s="711"/>
      <c r="BQ42" s="711"/>
      <c r="BR42" s="711"/>
      <c r="BS42" s="711"/>
      <c r="BT42" s="711"/>
      <c r="BU42" s="712"/>
      <c r="BV42" s="776">
        <v>314</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1743521</v>
      </c>
      <c r="CS42" s="686"/>
      <c r="CT42" s="686"/>
      <c r="CU42" s="686"/>
      <c r="CV42" s="686"/>
      <c r="CW42" s="686"/>
      <c r="CX42" s="686"/>
      <c r="CY42" s="687"/>
      <c r="CZ42" s="690">
        <v>9.9</v>
      </c>
      <c r="DA42" s="691"/>
      <c r="DB42" s="691"/>
      <c r="DC42" s="703"/>
      <c r="DD42" s="694">
        <v>565178</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43" s="726" t="s">
        <v>359</v>
      </c>
      <c r="C43" s="727"/>
      <c r="D43" s="727"/>
      <c r="E43" s="727"/>
      <c r="F43" s="727"/>
      <c r="G43" s="727"/>
      <c r="H43" s="727"/>
      <c r="I43" s="727"/>
      <c r="J43" s="727"/>
      <c r="K43" s="727"/>
      <c r="L43" s="727"/>
      <c r="M43" s="727"/>
      <c r="N43" s="727"/>
      <c r="O43" s="727"/>
      <c r="P43" s="727"/>
      <c r="Q43" s="728"/>
      <c r="R43" s="776">
        <v>18425452</v>
      </c>
      <c r="S43" s="777"/>
      <c r="T43" s="777"/>
      <c r="U43" s="777"/>
      <c r="V43" s="777"/>
      <c r="W43" s="777"/>
      <c r="X43" s="777"/>
      <c r="Y43" s="778"/>
      <c r="Z43" s="779">
        <v>100</v>
      </c>
      <c r="AA43" s="779"/>
      <c r="AB43" s="779"/>
      <c r="AC43" s="779"/>
      <c r="AD43" s="780">
        <v>8574339</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33942</v>
      </c>
      <c r="CS43" s="722"/>
      <c r="CT43" s="722"/>
      <c r="CU43" s="722"/>
      <c r="CV43" s="722"/>
      <c r="CW43" s="722"/>
      <c r="CX43" s="722"/>
      <c r="CY43" s="723"/>
      <c r="CZ43" s="690">
        <v>0.2</v>
      </c>
      <c r="DA43" s="719"/>
      <c r="DB43" s="719"/>
      <c r="DC43" s="724"/>
      <c r="DD43" s="694">
        <v>26624</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361</v>
      </c>
      <c r="CG44" s="683"/>
      <c r="CH44" s="683"/>
      <c r="CI44" s="683"/>
      <c r="CJ44" s="683"/>
      <c r="CK44" s="683"/>
      <c r="CL44" s="683"/>
      <c r="CM44" s="683"/>
      <c r="CN44" s="683"/>
      <c r="CO44" s="683"/>
      <c r="CP44" s="683"/>
      <c r="CQ44" s="684"/>
      <c r="CR44" s="685">
        <v>1626049</v>
      </c>
      <c r="CS44" s="686"/>
      <c r="CT44" s="686"/>
      <c r="CU44" s="686"/>
      <c r="CV44" s="686"/>
      <c r="CW44" s="686"/>
      <c r="CX44" s="686"/>
      <c r="CY44" s="687"/>
      <c r="CZ44" s="690">
        <v>9.1999999999999993</v>
      </c>
      <c r="DA44" s="691"/>
      <c r="DB44" s="691"/>
      <c r="DC44" s="703"/>
      <c r="DD44" s="694">
        <v>558112</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446312</v>
      </c>
      <c r="CS45" s="722"/>
      <c r="CT45" s="722"/>
      <c r="CU45" s="722"/>
      <c r="CV45" s="722"/>
      <c r="CW45" s="722"/>
      <c r="CX45" s="722"/>
      <c r="CY45" s="723"/>
      <c r="CZ45" s="690">
        <v>2.5</v>
      </c>
      <c r="DA45" s="719"/>
      <c r="DB45" s="719"/>
      <c r="DC45" s="724"/>
      <c r="DD45" s="694">
        <v>45810</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1140237</v>
      </c>
      <c r="CS46" s="686"/>
      <c r="CT46" s="686"/>
      <c r="CU46" s="686"/>
      <c r="CV46" s="686"/>
      <c r="CW46" s="686"/>
      <c r="CX46" s="686"/>
      <c r="CY46" s="687"/>
      <c r="CZ46" s="690">
        <v>6.5</v>
      </c>
      <c r="DA46" s="691"/>
      <c r="DB46" s="691"/>
      <c r="DC46" s="703"/>
      <c r="DD46" s="694">
        <v>512252</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117472</v>
      </c>
      <c r="CS47" s="722"/>
      <c r="CT47" s="722"/>
      <c r="CU47" s="722"/>
      <c r="CV47" s="722"/>
      <c r="CW47" s="722"/>
      <c r="CX47" s="722"/>
      <c r="CY47" s="723"/>
      <c r="CZ47" s="690">
        <v>0.7</v>
      </c>
      <c r="DA47" s="719"/>
      <c r="DB47" s="719"/>
      <c r="DC47" s="724"/>
      <c r="DD47" s="694">
        <v>7066</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129</v>
      </c>
      <c r="CS48" s="686"/>
      <c r="CT48" s="686"/>
      <c r="CU48" s="686"/>
      <c r="CV48" s="686"/>
      <c r="CW48" s="686"/>
      <c r="CX48" s="686"/>
      <c r="CY48" s="687"/>
      <c r="CZ48" s="690" t="s">
        <v>247</v>
      </c>
      <c r="DA48" s="691"/>
      <c r="DB48" s="691"/>
      <c r="DC48" s="703"/>
      <c r="DD48" s="694" t="s">
        <v>129</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369</v>
      </c>
      <c r="CE49" s="727"/>
      <c r="CF49" s="727"/>
      <c r="CG49" s="727"/>
      <c r="CH49" s="727"/>
      <c r="CI49" s="727"/>
      <c r="CJ49" s="727"/>
      <c r="CK49" s="727"/>
      <c r="CL49" s="727"/>
      <c r="CM49" s="727"/>
      <c r="CN49" s="727"/>
      <c r="CO49" s="727"/>
      <c r="CP49" s="727"/>
      <c r="CQ49" s="728"/>
      <c r="CR49" s="776">
        <v>17645280</v>
      </c>
      <c r="CS49" s="756"/>
      <c r="CT49" s="756"/>
      <c r="CU49" s="756"/>
      <c r="CV49" s="756"/>
      <c r="CW49" s="756"/>
      <c r="CX49" s="756"/>
      <c r="CY49" s="787"/>
      <c r="CZ49" s="781">
        <v>100</v>
      </c>
      <c r="DA49" s="788"/>
      <c r="DB49" s="788"/>
      <c r="DC49" s="789"/>
      <c r="DD49" s="790">
        <v>9876557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2XFXS4fRkUIfnkOODxyzmOfp3nOruc31p8JUe8VnAB+Z8H2zl27YX0bfLth6NBaIKthhR4nw6b0PiRY175Ww0g==" saltValue="LZ0mAbGzMYWzCq6s/mZDw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9"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392</v>
      </c>
      <c r="C7" s="818"/>
      <c r="D7" s="818"/>
      <c r="E7" s="818"/>
      <c r="F7" s="818"/>
      <c r="G7" s="818"/>
      <c r="H7" s="818"/>
      <c r="I7" s="818"/>
      <c r="J7" s="818"/>
      <c r="K7" s="818"/>
      <c r="L7" s="818"/>
      <c r="M7" s="818"/>
      <c r="N7" s="818"/>
      <c r="O7" s="818"/>
      <c r="P7" s="819"/>
      <c r="Q7" s="820">
        <v>18425</v>
      </c>
      <c r="R7" s="821"/>
      <c r="S7" s="821"/>
      <c r="T7" s="821"/>
      <c r="U7" s="821"/>
      <c r="V7" s="821">
        <v>17645</v>
      </c>
      <c r="W7" s="821"/>
      <c r="X7" s="821"/>
      <c r="Y7" s="821"/>
      <c r="Z7" s="821"/>
      <c r="AA7" s="821">
        <v>780</v>
      </c>
      <c r="AB7" s="821"/>
      <c r="AC7" s="821"/>
      <c r="AD7" s="821"/>
      <c r="AE7" s="822"/>
      <c r="AF7" s="823">
        <v>453</v>
      </c>
      <c r="AG7" s="824"/>
      <c r="AH7" s="824"/>
      <c r="AI7" s="824"/>
      <c r="AJ7" s="825"/>
      <c r="AK7" s="860">
        <v>765</v>
      </c>
      <c r="AL7" s="861"/>
      <c r="AM7" s="861"/>
      <c r="AN7" s="861"/>
      <c r="AO7" s="861"/>
      <c r="AP7" s="861">
        <v>10534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c r="A8" s="263">
        <v>2</v>
      </c>
      <c r="B8" s="841" t="s">
        <v>393</v>
      </c>
      <c r="C8" s="842"/>
      <c r="D8" s="842"/>
      <c r="E8" s="842"/>
      <c r="F8" s="842"/>
      <c r="G8" s="842"/>
      <c r="H8" s="842"/>
      <c r="I8" s="842"/>
      <c r="J8" s="842"/>
      <c r="K8" s="842"/>
      <c r="L8" s="842"/>
      <c r="M8" s="842"/>
      <c r="N8" s="842"/>
      <c r="O8" s="842"/>
      <c r="P8" s="843"/>
      <c r="Q8" s="844">
        <v>1</v>
      </c>
      <c r="R8" s="845"/>
      <c r="S8" s="845"/>
      <c r="T8" s="845"/>
      <c r="U8" s="845"/>
      <c r="V8" s="845">
        <v>0</v>
      </c>
      <c r="W8" s="845"/>
      <c r="X8" s="845"/>
      <c r="Y8" s="845"/>
      <c r="Z8" s="845"/>
      <c r="AA8" s="845">
        <v>0</v>
      </c>
      <c r="AB8" s="845"/>
      <c r="AC8" s="845"/>
      <c r="AD8" s="845"/>
      <c r="AE8" s="846"/>
      <c r="AF8" s="847">
        <v>0</v>
      </c>
      <c r="AG8" s="848"/>
      <c r="AH8" s="848"/>
      <c r="AI8" s="848"/>
      <c r="AJ8" s="849"/>
      <c r="AK8" s="850">
        <v>0</v>
      </c>
      <c r="AL8" s="851"/>
      <c r="AM8" s="851"/>
      <c r="AN8" s="851"/>
      <c r="AO8" s="851"/>
      <c r="AP8" s="851" t="s">
        <v>581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395</v>
      </c>
      <c r="B23" s="876" t="s">
        <v>396</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453</v>
      </c>
      <c r="AG23" s="880"/>
      <c r="AH23" s="880"/>
      <c r="AI23" s="880"/>
      <c r="AJ23" s="883"/>
      <c r="AK23" s="884"/>
      <c r="AL23" s="885"/>
      <c r="AM23" s="885"/>
      <c r="AN23" s="885"/>
      <c r="AO23" s="885"/>
      <c r="AP23" s="880"/>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375</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408</v>
      </c>
      <c r="C28" s="818"/>
      <c r="D28" s="818"/>
      <c r="E28" s="818"/>
      <c r="F28" s="818"/>
      <c r="G28" s="818"/>
      <c r="H28" s="818"/>
      <c r="I28" s="818"/>
      <c r="J28" s="818"/>
      <c r="K28" s="818"/>
      <c r="L28" s="818"/>
      <c r="M28" s="818"/>
      <c r="N28" s="818"/>
      <c r="O28" s="818"/>
      <c r="P28" s="819"/>
      <c r="Q28" s="908">
        <v>3611</v>
      </c>
      <c r="R28" s="909"/>
      <c r="S28" s="909"/>
      <c r="T28" s="909"/>
      <c r="U28" s="909"/>
      <c r="V28" s="909">
        <v>3513</v>
      </c>
      <c r="W28" s="909"/>
      <c r="X28" s="909"/>
      <c r="Y28" s="909"/>
      <c r="Z28" s="909"/>
      <c r="AA28" s="909">
        <v>97</v>
      </c>
      <c r="AB28" s="909"/>
      <c r="AC28" s="909"/>
      <c r="AD28" s="909"/>
      <c r="AE28" s="910"/>
      <c r="AF28" s="911">
        <v>97</v>
      </c>
      <c r="AG28" s="909"/>
      <c r="AH28" s="909"/>
      <c r="AI28" s="909"/>
      <c r="AJ28" s="912"/>
      <c r="AK28" s="913">
        <v>244</v>
      </c>
      <c r="AL28" s="904"/>
      <c r="AM28" s="904"/>
      <c r="AN28" s="904"/>
      <c r="AO28" s="904"/>
      <c r="AP28" s="904" t="s">
        <v>582</v>
      </c>
      <c r="AQ28" s="904"/>
      <c r="AR28" s="904"/>
      <c r="AS28" s="904"/>
      <c r="AT28" s="904"/>
      <c r="AU28" s="904" t="s">
        <v>582</v>
      </c>
      <c r="AV28" s="904"/>
      <c r="AW28" s="904"/>
      <c r="AX28" s="904"/>
      <c r="AY28" s="904"/>
      <c r="AZ28" s="905" t="s">
        <v>582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409</v>
      </c>
      <c r="C29" s="842"/>
      <c r="D29" s="842"/>
      <c r="E29" s="842"/>
      <c r="F29" s="842"/>
      <c r="G29" s="842"/>
      <c r="H29" s="842"/>
      <c r="I29" s="842"/>
      <c r="J29" s="842"/>
      <c r="K29" s="842"/>
      <c r="L29" s="842"/>
      <c r="M29" s="842"/>
      <c r="N29" s="842"/>
      <c r="O29" s="842"/>
      <c r="P29" s="843"/>
      <c r="Q29" s="844">
        <v>3499</v>
      </c>
      <c r="R29" s="845"/>
      <c r="S29" s="845"/>
      <c r="T29" s="845"/>
      <c r="U29" s="845"/>
      <c r="V29" s="845">
        <v>3232</v>
      </c>
      <c r="W29" s="845"/>
      <c r="X29" s="845"/>
      <c r="Y29" s="845"/>
      <c r="Z29" s="845"/>
      <c r="AA29" s="845">
        <v>267</v>
      </c>
      <c r="AB29" s="845"/>
      <c r="AC29" s="845"/>
      <c r="AD29" s="845"/>
      <c r="AE29" s="846"/>
      <c r="AF29" s="847">
        <v>267</v>
      </c>
      <c r="AG29" s="848"/>
      <c r="AH29" s="848"/>
      <c r="AI29" s="848"/>
      <c r="AJ29" s="849"/>
      <c r="AK29" s="916">
        <v>559</v>
      </c>
      <c r="AL29" s="917"/>
      <c r="AM29" s="917"/>
      <c r="AN29" s="917"/>
      <c r="AO29" s="917"/>
      <c r="AP29" s="917" t="s">
        <v>582</v>
      </c>
      <c r="AQ29" s="917"/>
      <c r="AR29" s="917"/>
      <c r="AS29" s="917"/>
      <c r="AT29" s="917"/>
      <c r="AU29" s="917" t="s">
        <v>582</v>
      </c>
      <c r="AV29" s="917"/>
      <c r="AW29" s="917"/>
      <c r="AX29" s="917"/>
      <c r="AY29" s="917"/>
      <c r="AZ29" s="918" t="s">
        <v>582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410</v>
      </c>
      <c r="C30" s="842"/>
      <c r="D30" s="842"/>
      <c r="E30" s="842"/>
      <c r="F30" s="842"/>
      <c r="G30" s="842"/>
      <c r="H30" s="842"/>
      <c r="I30" s="842"/>
      <c r="J30" s="842"/>
      <c r="K30" s="842"/>
      <c r="L30" s="842"/>
      <c r="M30" s="842"/>
      <c r="N30" s="842"/>
      <c r="O30" s="842"/>
      <c r="P30" s="843"/>
      <c r="Q30" s="844">
        <v>923</v>
      </c>
      <c r="R30" s="845"/>
      <c r="S30" s="845"/>
      <c r="T30" s="845"/>
      <c r="U30" s="845"/>
      <c r="V30" s="845">
        <v>914</v>
      </c>
      <c r="W30" s="845"/>
      <c r="X30" s="845"/>
      <c r="Y30" s="845"/>
      <c r="Z30" s="845"/>
      <c r="AA30" s="845">
        <v>9</v>
      </c>
      <c r="AB30" s="845"/>
      <c r="AC30" s="845"/>
      <c r="AD30" s="845"/>
      <c r="AE30" s="846"/>
      <c r="AF30" s="847">
        <v>9</v>
      </c>
      <c r="AG30" s="848"/>
      <c r="AH30" s="848"/>
      <c r="AI30" s="848"/>
      <c r="AJ30" s="849"/>
      <c r="AK30" s="916">
        <v>480</v>
      </c>
      <c r="AL30" s="917"/>
      <c r="AM30" s="917"/>
      <c r="AN30" s="917"/>
      <c r="AO30" s="917"/>
      <c r="AP30" s="917" t="s">
        <v>582</v>
      </c>
      <c r="AQ30" s="917"/>
      <c r="AR30" s="917"/>
      <c r="AS30" s="917"/>
      <c r="AT30" s="917"/>
      <c r="AU30" s="917" t="s">
        <v>582</v>
      </c>
      <c r="AV30" s="917"/>
      <c r="AW30" s="917"/>
      <c r="AX30" s="917"/>
      <c r="AY30" s="917"/>
      <c r="AZ30" s="918" t="s">
        <v>582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411</v>
      </c>
      <c r="C31" s="842"/>
      <c r="D31" s="842"/>
      <c r="E31" s="842"/>
      <c r="F31" s="842"/>
      <c r="G31" s="842"/>
      <c r="H31" s="842"/>
      <c r="I31" s="842"/>
      <c r="J31" s="842"/>
      <c r="K31" s="842"/>
      <c r="L31" s="842"/>
      <c r="M31" s="842"/>
      <c r="N31" s="842"/>
      <c r="O31" s="842"/>
      <c r="P31" s="843"/>
      <c r="Q31" s="844">
        <v>832</v>
      </c>
      <c r="R31" s="845"/>
      <c r="S31" s="845"/>
      <c r="T31" s="845"/>
      <c r="U31" s="845"/>
      <c r="V31" s="845">
        <v>723</v>
      </c>
      <c r="W31" s="845"/>
      <c r="X31" s="845"/>
      <c r="Y31" s="845"/>
      <c r="Z31" s="845"/>
      <c r="AA31" s="845">
        <v>110</v>
      </c>
      <c r="AB31" s="845"/>
      <c r="AC31" s="845"/>
      <c r="AD31" s="845"/>
      <c r="AE31" s="846"/>
      <c r="AF31" s="847">
        <v>682</v>
      </c>
      <c r="AG31" s="848"/>
      <c r="AH31" s="848"/>
      <c r="AI31" s="848"/>
      <c r="AJ31" s="849"/>
      <c r="AK31" s="916">
        <v>45</v>
      </c>
      <c r="AL31" s="917"/>
      <c r="AM31" s="917"/>
      <c r="AN31" s="917"/>
      <c r="AO31" s="917"/>
      <c r="AP31" s="917">
        <v>648</v>
      </c>
      <c r="AQ31" s="917"/>
      <c r="AR31" s="917"/>
      <c r="AS31" s="917"/>
      <c r="AT31" s="917"/>
      <c r="AU31" s="917">
        <v>69</v>
      </c>
      <c r="AV31" s="917"/>
      <c r="AW31" s="917"/>
      <c r="AX31" s="917"/>
      <c r="AY31" s="917"/>
      <c r="AZ31" s="918" t="s">
        <v>582</v>
      </c>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413</v>
      </c>
      <c r="C32" s="842"/>
      <c r="D32" s="842"/>
      <c r="E32" s="842"/>
      <c r="F32" s="842"/>
      <c r="G32" s="842"/>
      <c r="H32" s="842"/>
      <c r="I32" s="842"/>
      <c r="J32" s="842"/>
      <c r="K32" s="842"/>
      <c r="L32" s="842"/>
      <c r="M32" s="842"/>
      <c r="N32" s="842"/>
      <c r="O32" s="842"/>
      <c r="P32" s="843"/>
      <c r="Q32" s="844">
        <v>1245</v>
      </c>
      <c r="R32" s="845"/>
      <c r="S32" s="845"/>
      <c r="T32" s="845"/>
      <c r="U32" s="845"/>
      <c r="V32" s="845">
        <v>1183</v>
      </c>
      <c r="W32" s="845"/>
      <c r="X32" s="845"/>
      <c r="Y32" s="845"/>
      <c r="Z32" s="845"/>
      <c r="AA32" s="845">
        <v>63</v>
      </c>
      <c r="AB32" s="845"/>
      <c r="AC32" s="845"/>
      <c r="AD32" s="845"/>
      <c r="AE32" s="846"/>
      <c r="AF32" s="847">
        <v>585</v>
      </c>
      <c r="AG32" s="848"/>
      <c r="AH32" s="848"/>
      <c r="AI32" s="848"/>
      <c r="AJ32" s="849"/>
      <c r="AK32" s="916">
        <v>627</v>
      </c>
      <c r="AL32" s="917"/>
      <c r="AM32" s="917"/>
      <c r="AN32" s="917"/>
      <c r="AO32" s="917"/>
      <c r="AP32" s="917">
        <v>11016</v>
      </c>
      <c r="AQ32" s="917"/>
      <c r="AR32" s="917"/>
      <c r="AS32" s="917"/>
      <c r="AT32" s="917"/>
      <c r="AU32" s="917">
        <v>8284</v>
      </c>
      <c r="AV32" s="917"/>
      <c r="AW32" s="917"/>
      <c r="AX32" s="917"/>
      <c r="AY32" s="917"/>
      <c r="AZ32" s="918" t="s">
        <v>582</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395</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1641</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418</v>
      </c>
      <c r="B66" s="827"/>
      <c r="C66" s="827"/>
      <c r="D66" s="827"/>
      <c r="E66" s="827"/>
      <c r="F66" s="827"/>
      <c r="G66" s="827"/>
      <c r="H66" s="827"/>
      <c r="I66" s="827"/>
      <c r="J66" s="827"/>
      <c r="K66" s="827"/>
      <c r="L66" s="827"/>
      <c r="M66" s="827"/>
      <c r="N66" s="827"/>
      <c r="O66" s="827"/>
      <c r="P66" s="828"/>
      <c r="Q66" s="803" t="s">
        <v>400</v>
      </c>
      <c r="R66" s="804"/>
      <c r="S66" s="804"/>
      <c r="T66" s="804"/>
      <c r="U66" s="805"/>
      <c r="V66" s="803" t="s">
        <v>419</v>
      </c>
      <c r="W66" s="804"/>
      <c r="X66" s="804"/>
      <c r="Y66" s="804"/>
      <c r="Z66" s="805"/>
      <c r="AA66" s="803" t="s">
        <v>420</v>
      </c>
      <c r="AB66" s="804"/>
      <c r="AC66" s="804"/>
      <c r="AD66" s="804"/>
      <c r="AE66" s="805"/>
      <c r="AF66" s="938" t="s">
        <v>421</v>
      </c>
      <c r="AG66" s="899"/>
      <c r="AH66" s="899"/>
      <c r="AI66" s="899"/>
      <c r="AJ66" s="939"/>
      <c r="AK66" s="803" t="s">
        <v>422</v>
      </c>
      <c r="AL66" s="827"/>
      <c r="AM66" s="827"/>
      <c r="AN66" s="827"/>
      <c r="AO66" s="828"/>
      <c r="AP66" s="803" t="s">
        <v>405</v>
      </c>
      <c r="AQ66" s="804"/>
      <c r="AR66" s="804"/>
      <c r="AS66" s="804"/>
      <c r="AT66" s="805"/>
      <c r="AU66" s="803" t="s">
        <v>423</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588</v>
      </c>
      <c r="C68" s="956"/>
      <c r="D68" s="956"/>
      <c r="E68" s="956"/>
      <c r="F68" s="956"/>
      <c r="G68" s="956"/>
      <c r="H68" s="956"/>
      <c r="I68" s="956"/>
      <c r="J68" s="956"/>
      <c r="K68" s="956"/>
      <c r="L68" s="956"/>
      <c r="M68" s="956"/>
      <c r="N68" s="956"/>
      <c r="O68" s="956"/>
      <c r="P68" s="957"/>
      <c r="Q68" s="958">
        <v>224</v>
      </c>
      <c r="R68" s="952"/>
      <c r="S68" s="952"/>
      <c r="T68" s="952"/>
      <c r="U68" s="952"/>
      <c r="V68" s="952">
        <v>149</v>
      </c>
      <c r="W68" s="952"/>
      <c r="X68" s="952"/>
      <c r="Y68" s="952"/>
      <c r="Z68" s="952"/>
      <c r="AA68" s="952">
        <v>75</v>
      </c>
      <c r="AB68" s="952"/>
      <c r="AC68" s="952"/>
      <c r="AD68" s="952"/>
      <c r="AE68" s="952"/>
      <c r="AF68" s="952">
        <v>75</v>
      </c>
      <c r="AG68" s="952"/>
      <c r="AH68" s="952"/>
      <c r="AI68" s="952"/>
      <c r="AJ68" s="952"/>
      <c r="AK68" s="952" t="s">
        <v>582</v>
      </c>
      <c r="AL68" s="952"/>
      <c r="AM68" s="952"/>
      <c r="AN68" s="952"/>
      <c r="AO68" s="952"/>
      <c r="AP68" s="952" t="s">
        <v>582</v>
      </c>
      <c r="AQ68" s="952"/>
      <c r="AR68" s="952"/>
      <c r="AS68" s="952"/>
      <c r="AT68" s="952"/>
      <c r="AU68" s="952" t="s">
        <v>582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589</v>
      </c>
      <c r="C69" s="960"/>
      <c r="D69" s="960"/>
      <c r="E69" s="960"/>
      <c r="F69" s="960"/>
      <c r="G69" s="960"/>
      <c r="H69" s="960"/>
      <c r="I69" s="960"/>
      <c r="J69" s="960"/>
      <c r="K69" s="960"/>
      <c r="L69" s="960"/>
      <c r="M69" s="960"/>
      <c r="N69" s="960"/>
      <c r="O69" s="960"/>
      <c r="P69" s="961"/>
      <c r="Q69" s="965">
        <v>33</v>
      </c>
      <c r="R69" s="917"/>
      <c r="S69" s="917"/>
      <c r="T69" s="917"/>
      <c r="U69" s="917"/>
      <c r="V69" s="917">
        <v>24</v>
      </c>
      <c r="W69" s="917"/>
      <c r="X69" s="917"/>
      <c r="Y69" s="917"/>
      <c r="Z69" s="917"/>
      <c r="AA69" s="917">
        <v>9</v>
      </c>
      <c r="AB69" s="917"/>
      <c r="AC69" s="917"/>
      <c r="AD69" s="917"/>
      <c r="AE69" s="917"/>
      <c r="AF69" s="917">
        <v>9</v>
      </c>
      <c r="AG69" s="917"/>
      <c r="AH69" s="917"/>
      <c r="AI69" s="917"/>
      <c r="AJ69" s="917"/>
      <c r="AK69" s="917" t="s">
        <v>582</v>
      </c>
      <c r="AL69" s="917"/>
      <c r="AM69" s="917"/>
      <c r="AN69" s="917"/>
      <c r="AO69" s="917"/>
      <c r="AP69" s="917" t="s">
        <v>582</v>
      </c>
      <c r="AQ69" s="917"/>
      <c r="AR69" s="917"/>
      <c r="AS69" s="917"/>
      <c r="AT69" s="917"/>
      <c r="AU69" s="917" t="s">
        <v>582</v>
      </c>
      <c r="AV69" s="917"/>
      <c r="AW69" s="917"/>
      <c r="AX69" s="917"/>
      <c r="AY69" s="917"/>
      <c r="AZ69" s="966"/>
      <c r="BA69" s="966"/>
      <c r="BB69" s="966"/>
      <c r="BC69" s="966"/>
      <c r="BD69" s="967"/>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c r="C70" s="960"/>
      <c r="D70" s="960"/>
      <c r="E70" s="960"/>
      <c r="F70" s="960"/>
      <c r="G70" s="960"/>
      <c r="H70" s="960"/>
      <c r="I70" s="960"/>
      <c r="J70" s="960"/>
      <c r="K70" s="960"/>
      <c r="L70" s="960"/>
      <c r="M70" s="960"/>
      <c r="N70" s="960"/>
      <c r="O70" s="960"/>
      <c r="P70" s="961"/>
      <c r="Q70" s="962"/>
      <c r="R70" s="963"/>
      <c r="S70" s="963"/>
      <c r="T70" s="963"/>
      <c r="U70" s="916"/>
      <c r="V70" s="964"/>
      <c r="W70" s="963"/>
      <c r="X70" s="963"/>
      <c r="Y70" s="963"/>
      <c r="Z70" s="916"/>
      <c r="AA70" s="964"/>
      <c r="AB70" s="963"/>
      <c r="AC70" s="963"/>
      <c r="AD70" s="963"/>
      <c r="AE70" s="916"/>
      <c r="AF70" s="964"/>
      <c r="AG70" s="963"/>
      <c r="AH70" s="963"/>
      <c r="AI70" s="963"/>
      <c r="AJ70" s="916"/>
      <c r="AK70" s="964"/>
      <c r="AL70" s="963"/>
      <c r="AM70" s="963"/>
      <c r="AN70" s="963"/>
      <c r="AO70" s="916"/>
      <c r="AP70" s="964"/>
      <c r="AQ70" s="963"/>
      <c r="AR70" s="963"/>
      <c r="AS70" s="963"/>
      <c r="AT70" s="916"/>
      <c r="AU70" s="964"/>
      <c r="AV70" s="963"/>
      <c r="AW70" s="963"/>
      <c r="AX70" s="963"/>
      <c r="AY70" s="916"/>
      <c r="AZ70" s="968"/>
      <c r="BA70" s="969"/>
      <c r="BB70" s="969"/>
      <c r="BC70" s="969"/>
      <c r="BD70" s="970"/>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590</v>
      </c>
      <c r="C71" s="960"/>
      <c r="D71" s="960"/>
      <c r="E71" s="960"/>
      <c r="F71" s="960"/>
      <c r="G71" s="960"/>
      <c r="H71" s="960"/>
      <c r="I71" s="960"/>
      <c r="J71" s="960"/>
      <c r="K71" s="960"/>
      <c r="L71" s="960"/>
      <c r="M71" s="960"/>
      <c r="N71" s="960"/>
      <c r="O71" s="960"/>
      <c r="P71" s="961"/>
      <c r="Q71" s="962">
        <v>297</v>
      </c>
      <c r="R71" s="963"/>
      <c r="S71" s="963"/>
      <c r="T71" s="963"/>
      <c r="U71" s="916"/>
      <c r="V71" s="964">
        <v>286</v>
      </c>
      <c r="W71" s="963"/>
      <c r="X71" s="963"/>
      <c r="Y71" s="963"/>
      <c r="Z71" s="916"/>
      <c r="AA71" s="964">
        <v>11</v>
      </c>
      <c r="AB71" s="963"/>
      <c r="AC71" s="963"/>
      <c r="AD71" s="963"/>
      <c r="AE71" s="916"/>
      <c r="AF71" s="964">
        <v>11</v>
      </c>
      <c r="AG71" s="963"/>
      <c r="AH71" s="963"/>
      <c r="AI71" s="963"/>
      <c r="AJ71" s="916"/>
      <c r="AK71" s="964">
        <v>85</v>
      </c>
      <c r="AL71" s="963"/>
      <c r="AM71" s="963"/>
      <c r="AN71" s="963"/>
      <c r="AO71" s="916"/>
      <c r="AP71" s="964" t="s">
        <v>582</v>
      </c>
      <c r="AQ71" s="963"/>
      <c r="AR71" s="963"/>
      <c r="AS71" s="963"/>
      <c r="AT71" s="916"/>
      <c r="AU71" s="964" t="s">
        <v>582</v>
      </c>
      <c r="AV71" s="963"/>
      <c r="AW71" s="963"/>
      <c r="AX71" s="963"/>
      <c r="AY71" s="916"/>
      <c r="AZ71" s="968"/>
      <c r="BA71" s="969"/>
      <c r="BB71" s="969"/>
      <c r="BC71" s="969"/>
      <c r="BD71" s="970"/>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591</v>
      </c>
      <c r="C72" s="960"/>
      <c r="D72" s="960"/>
      <c r="E72" s="960"/>
      <c r="F72" s="960"/>
      <c r="G72" s="960"/>
      <c r="H72" s="960"/>
      <c r="I72" s="960"/>
      <c r="J72" s="960"/>
      <c r="K72" s="960"/>
      <c r="L72" s="960"/>
      <c r="M72" s="960"/>
      <c r="N72" s="960"/>
      <c r="O72" s="960"/>
      <c r="P72" s="961"/>
      <c r="Q72" s="962">
        <v>7294</v>
      </c>
      <c r="R72" s="963"/>
      <c r="S72" s="963"/>
      <c r="T72" s="963"/>
      <c r="U72" s="916"/>
      <c r="V72" s="964">
        <v>5559</v>
      </c>
      <c r="W72" s="963"/>
      <c r="X72" s="963"/>
      <c r="Y72" s="963"/>
      <c r="Z72" s="916"/>
      <c r="AA72" s="964">
        <v>1735</v>
      </c>
      <c r="AB72" s="963"/>
      <c r="AC72" s="963"/>
      <c r="AD72" s="963"/>
      <c r="AE72" s="916"/>
      <c r="AF72" s="964">
        <v>1735</v>
      </c>
      <c r="AG72" s="963"/>
      <c r="AH72" s="963"/>
      <c r="AI72" s="963"/>
      <c r="AJ72" s="916"/>
      <c r="AK72" s="964">
        <v>21</v>
      </c>
      <c r="AL72" s="963"/>
      <c r="AM72" s="963"/>
      <c r="AN72" s="963"/>
      <c r="AO72" s="916"/>
      <c r="AP72" s="964" t="s">
        <v>582</v>
      </c>
      <c r="AQ72" s="963"/>
      <c r="AR72" s="963"/>
      <c r="AS72" s="963"/>
      <c r="AT72" s="916"/>
      <c r="AU72" s="964" t="s">
        <v>582</v>
      </c>
      <c r="AV72" s="963"/>
      <c r="AW72" s="963"/>
      <c r="AX72" s="963"/>
      <c r="AY72" s="916"/>
      <c r="AZ72" s="968"/>
      <c r="BA72" s="969"/>
      <c r="BB72" s="969"/>
      <c r="BC72" s="969"/>
      <c r="BD72" s="970"/>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592</v>
      </c>
      <c r="C73" s="960"/>
      <c r="D73" s="960"/>
      <c r="E73" s="960"/>
      <c r="F73" s="960"/>
      <c r="G73" s="960"/>
      <c r="H73" s="960"/>
      <c r="I73" s="960"/>
      <c r="J73" s="960"/>
      <c r="K73" s="960"/>
      <c r="L73" s="960"/>
      <c r="M73" s="960"/>
      <c r="N73" s="960"/>
      <c r="O73" s="960"/>
      <c r="P73" s="961"/>
      <c r="Q73" s="962">
        <v>109</v>
      </c>
      <c r="R73" s="963"/>
      <c r="S73" s="963"/>
      <c r="T73" s="963"/>
      <c r="U73" s="916"/>
      <c r="V73" s="964">
        <v>108</v>
      </c>
      <c r="W73" s="963"/>
      <c r="X73" s="963"/>
      <c r="Y73" s="963"/>
      <c r="Z73" s="916"/>
      <c r="AA73" s="964">
        <v>1</v>
      </c>
      <c r="AB73" s="963"/>
      <c r="AC73" s="963"/>
      <c r="AD73" s="963"/>
      <c r="AE73" s="916"/>
      <c r="AF73" s="964">
        <v>1</v>
      </c>
      <c r="AG73" s="963"/>
      <c r="AH73" s="963"/>
      <c r="AI73" s="963"/>
      <c r="AJ73" s="916"/>
      <c r="AK73" s="964" t="s">
        <v>582</v>
      </c>
      <c r="AL73" s="963"/>
      <c r="AM73" s="963"/>
      <c r="AN73" s="963"/>
      <c r="AO73" s="916"/>
      <c r="AP73" s="964" t="s">
        <v>582</v>
      </c>
      <c r="AQ73" s="963"/>
      <c r="AR73" s="963"/>
      <c r="AS73" s="963"/>
      <c r="AT73" s="916"/>
      <c r="AU73" s="964" t="s">
        <v>582</v>
      </c>
      <c r="AV73" s="963"/>
      <c r="AW73" s="963"/>
      <c r="AX73" s="963"/>
      <c r="AY73" s="916"/>
      <c r="AZ73" s="968"/>
      <c r="BA73" s="969"/>
      <c r="BB73" s="969"/>
      <c r="BC73" s="969"/>
      <c r="BD73" s="970"/>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593</v>
      </c>
      <c r="C74" s="960"/>
      <c r="D74" s="960"/>
      <c r="E74" s="960"/>
      <c r="F74" s="960"/>
      <c r="G74" s="960"/>
      <c r="H74" s="960"/>
      <c r="I74" s="960"/>
      <c r="J74" s="960"/>
      <c r="K74" s="960"/>
      <c r="L74" s="960"/>
      <c r="M74" s="960"/>
      <c r="N74" s="960"/>
      <c r="O74" s="960"/>
      <c r="P74" s="961"/>
      <c r="Q74" s="962">
        <v>55</v>
      </c>
      <c r="R74" s="963"/>
      <c r="S74" s="963"/>
      <c r="T74" s="963"/>
      <c r="U74" s="916"/>
      <c r="V74" s="964">
        <v>55</v>
      </c>
      <c r="W74" s="963"/>
      <c r="X74" s="963"/>
      <c r="Y74" s="963"/>
      <c r="Z74" s="916"/>
      <c r="AA74" s="964">
        <v>0</v>
      </c>
      <c r="AB74" s="963"/>
      <c r="AC74" s="963"/>
      <c r="AD74" s="963"/>
      <c r="AE74" s="916"/>
      <c r="AF74" s="964">
        <v>0</v>
      </c>
      <c r="AG74" s="963"/>
      <c r="AH74" s="963"/>
      <c r="AI74" s="963"/>
      <c r="AJ74" s="916"/>
      <c r="AK74" s="964" t="s">
        <v>582</v>
      </c>
      <c r="AL74" s="963"/>
      <c r="AM74" s="963"/>
      <c r="AN74" s="963"/>
      <c r="AO74" s="916"/>
      <c r="AP74" s="964" t="s">
        <v>582</v>
      </c>
      <c r="AQ74" s="963"/>
      <c r="AR74" s="963"/>
      <c r="AS74" s="963"/>
      <c r="AT74" s="916"/>
      <c r="AU74" s="964" t="s">
        <v>582</v>
      </c>
      <c r="AV74" s="963"/>
      <c r="AW74" s="963"/>
      <c r="AX74" s="963"/>
      <c r="AY74" s="916"/>
      <c r="AZ74" s="968"/>
      <c r="BA74" s="969"/>
      <c r="BB74" s="969"/>
      <c r="BC74" s="969"/>
      <c r="BD74" s="970"/>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594</v>
      </c>
      <c r="C75" s="960"/>
      <c r="D75" s="960"/>
      <c r="E75" s="960"/>
      <c r="F75" s="960"/>
      <c r="G75" s="960"/>
      <c r="H75" s="960"/>
      <c r="I75" s="960"/>
      <c r="J75" s="960"/>
      <c r="K75" s="960"/>
      <c r="L75" s="960"/>
      <c r="M75" s="960"/>
      <c r="N75" s="960"/>
      <c r="O75" s="960"/>
      <c r="P75" s="961"/>
      <c r="Q75" s="962">
        <v>6</v>
      </c>
      <c r="R75" s="963"/>
      <c r="S75" s="963"/>
      <c r="T75" s="963"/>
      <c r="U75" s="916"/>
      <c r="V75" s="964">
        <v>5</v>
      </c>
      <c r="W75" s="963"/>
      <c r="X75" s="963"/>
      <c r="Y75" s="963"/>
      <c r="Z75" s="916"/>
      <c r="AA75" s="964">
        <v>1</v>
      </c>
      <c r="AB75" s="963"/>
      <c r="AC75" s="963"/>
      <c r="AD75" s="963"/>
      <c r="AE75" s="916"/>
      <c r="AF75" s="964">
        <v>1</v>
      </c>
      <c r="AG75" s="963"/>
      <c r="AH75" s="963"/>
      <c r="AI75" s="963"/>
      <c r="AJ75" s="916"/>
      <c r="AK75" s="964" t="s">
        <v>582</v>
      </c>
      <c r="AL75" s="963"/>
      <c r="AM75" s="963"/>
      <c r="AN75" s="963"/>
      <c r="AO75" s="916"/>
      <c r="AP75" s="964" t="s">
        <v>582</v>
      </c>
      <c r="AQ75" s="963"/>
      <c r="AR75" s="963"/>
      <c r="AS75" s="963"/>
      <c r="AT75" s="916"/>
      <c r="AU75" s="964" t="s">
        <v>582</v>
      </c>
      <c r="AV75" s="963"/>
      <c r="AW75" s="963"/>
      <c r="AX75" s="963"/>
      <c r="AY75" s="916"/>
      <c r="AZ75" s="968"/>
      <c r="BA75" s="969"/>
      <c r="BB75" s="969"/>
      <c r="BC75" s="969"/>
      <c r="BD75" s="970"/>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595</v>
      </c>
      <c r="C76" s="960"/>
      <c r="D76" s="960"/>
      <c r="E76" s="960"/>
      <c r="F76" s="960"/>
      <c r="G76" s="960"/>
      <c r="H76" s="960"/>
      <c r="I76" s="960"/>
      <c r="J76" s="960"/>
      <c r="K76" s="960"/>
      <c r="L76" s="960"/>
      <c r="M76" s="960"/>
      <c r="N76" s="960"/>
      <c r="O76" s="960"/>
      <c r="P76" s="961"/>
      <c r="Q76" s="962">
        <v>3</v>
      </c>
      <c r="R76" s="963"/>
      <c r="S76" s="963"/>
      <c r="T76" s="963"/>
      <c r="U76" s="916"/>
      <c r="V76" s="964">
        <v>2</v>
      </c>
      <c r="W76" s="963"/>
      <c r="X76" s="963"/>
      <c r="Y76" s="963"/>
      <c r="Z76" s="916"/>
      <c r="AA76" s="964">
        <v>1</v>
      </c>
      <c r="AB76" s="963"/>
      <c r="AC76" s="963"/>
      <c r="AD76" s="963"/>
      <c r="AE76" s="916"/>
      <c r="AF76" s="964">
        <v>1</v>
      </c>
      <c r="AG76" s="963"/>
      <c r="AH76" s="963"/>
      <c r="AI76" s="963"/>
      <c r="AJ76" s="916"/>
      <c r="AK76" s="964">
        <v>0</v>
      </c>
      <c r="AL76" s="963"/>
      <c r="AM76" s="963"/>
      <c r="AN76" s="963"/>
      <c r="AO76" s="916"/>
      <c r="AP76" s="964" t="s">
        <v>582</v>
      </c>
      <c r="AQ76" s="963"/>
      <c r="AR76" s="963"/>
      <c r="AS76" s="963"/>
      <c r="AT76" s="916"/>
      <c r="AU76" s="964" t="s">
        <v>582</v>
      </c>
      <c r="AV76" s="963"/>
      <c r="AW76" s="963"/>
      <c r="AX76" s="963"/>
      <c r="AY76" s="916"/>
      <c r="AZ76" s="968"/>
      <c r="BA76" s="969"/>
      <c r="BB76" s="969"/>
      <c r="BC76" s="969"/>
      <c r="BD76" s="970"/>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596</v>
      </c>
      <c r="C77" s="960"/>
      <c r="D77" s="960"/>
      <c r="E77" s="960"/>
      <c r="F77" s="960"/>
      <c r="G77" s="960"/>
      <c r="H77" s="960"/>
      <c r="I77" s="960"/>
      <c r="J77" s="960"/>
      <c r="K77" s="960"/>
      <c r="L77" s="960"/>
      <c r="M77" s="960"/>
      <c r="N77" s="960"/>
      <c r="O77" s="960"/>
      <c r="P77" s="961"/>
      <c r="Q77" s="962">
        <v>266</v>
      </c>
      <c r="R77" s="963"/>
      <c r="S77" s="963"/>
      <c r="T77" s="963"/>
      <c r="U77" s="916"/>
      <c r="V77" s="964">
        <v>257</v>
      </c>
      <c r="W77" s="963"/>
      <c r="X77" s="963"/>
      <c r="Y77" s="963"/>
      <c r="Z77" s="916"/>
      <c r="AA77" s="964">
        <v>9</v>
      </c>
      <c r="AB77" s="963"/>
      <c r="AC77" s="963"/>
      <c r="AD77" s="963"/>
      <c r="AE77" s="916"/>
      <c r="AF77" s="964">
        <v>9</v>
      </c>
      <c r="AG77" s="963"/>
      <c r="AH77" s="963"/>
      <c r="AI77" s="963"/>
      <c r="AJ77" s="916"/>
      <c r="AK77" s="964" t="s">
        <v>582</v>
      </c>
      <c r="AL77" s="963"/>
      <c r="AM77" s="963"/>
      <c r="AN77" s="963"/>
      <c r="AO77" s="916"/>
      <c r="AP77" s="964">
        <v>741</v>
      </c>
      <c r="AQ77" s="963"/>
      <c r="AR77" s="963"/>
      <c r="AS77" s="963"/>
      <c r="AT77" s="916"/>
      <c r="AU77" s="964">
        <v>37</v>
      </c>
      <c r="AV77" s="963"/>
      <c r="AW77" s="963"/>
      <c r="AX77" s="963"/>
      <c r="AY77" s="916"/>
      <c r="AZ77" s="966"/>
      <c r="BA77" s="966"/>
      <c r="BB77" s="966"/>
      <c r="BC77" s="966"/>
      <c r="BD77" s="967"/>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5"/>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6"/>
      <c r="BA78" s="966"/>
      <c r="BB78" s="966"/>
      <c r="BC78" s="966"/>
      <c r="BD78" s="967"/>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597</v>
      </c>
      <c r="C79" s="960"/>
      <c r="D79" s="960"/>
      <c r="E79" s="960"/>
      <c r="F79" s="960"/>
      <c r="G79" s="960"/>
      <c r="H79" s="960"/>
      <c r="I79" s="960"/>
      <c r="J79" s="960"/>
      <c r="K79" s="960"/>
      <c r="L79" s="960"/>
      <c r="M79" s="960"/>
      <c r="N79" s="960"/>
      <c r="O79" s="960"/>
      <c r="P79" s="961"/>
      <c r="Q79" s="965">
        <v>166</v>
      </c>
      <c r="R79" s="917"/>
      <c r="S79" s="917"/>
      <c r="T79" s="917"/>
      <c r="U79" s="917"/>
      <c r="V79" s="917">
        <v>154</v>
      </c>
      <c r="W79" s="917"/>
      <c r="X79" s="917"/>
      <c r="Y79" s="917"/>
      <c r="Z79" s="917"/>
      <c r="AA79" s="917">
        <v>12</v>
      </c>
      <c r="AB79" s="917"/>
      <c r="AC79" s="917"/>
      <c r="AD79" s="917"/>
      <c r="AE79" s="917"/>
      <c r="AF79" s="917">
        <v>12</v>
      </c>
      <c r="AG79" s="917"/>
      <c r="AH79" s="917"/>
      <c r="AI79" s="917"/>
      <c r="AJ79" s="917"/>
      <c r="AK79" s="917">
        <v>14</v>
      </c>
      <c r="AL79" s="917"/>
      <c r="AM79" s="917"/>
      <c r="AN79" s="917"/>
      <c r="AO79" s="917"/>
      <c r="AP79" s="917" t="s">
        <v>582</v>
      </c>
      <c r="AQ79" s="917"/>
      <c r="AR79" s="917"/>
      <c r="AS79" s="917"/>
      <c r="AT79" s="917"/>
      <c r="AU79" s="917" t="s">
        <v>582</v>
      </c>
      <c r="AV79" s="917"/>
      <c r="AW79" s="917"/>
      <c r="AX79" s="917"/>
      <c r="AY79" s="917"/>
      <c r="AZ79" s="966"/>
      <c r="BA79" s="966"/>
      <c r="BB79" s="966"/>
      <c r="BC79" s="966"/>
      <c r="BD79" s="967"/>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598</v>
      </c>
      <c r="C80" s="960"/>
      <c r="D80" s="960"/>
      <c r="E80" s="960"/>
      <c r="F80" s="960"/>
      <c r="G80" s="960"/>
      <c r="H80" s="960"/>
      <c r="I80" s="960"/>
      <c r="J80" s="960"/>
      <c r="K80" s="960"/>
      <c r="L80" s="960"/>
      <c r="M80" s="960"/>
      <c r="N80" s="960"/>
      <c r="O80" s="960"/>
      <c r="P80" s="961"/>
      <c r="Q80" s="965">
        <v>235</v>
      </c>
      <c r="R80" s="917"/>
      <c r="S80" s="917"/>
      <c r="T80" s="917"/>
      <c r="U80" s="917"/>
      <c r="V80" s="917">
        <v>199</v>
      </c>
      <c r="W80" s="917"/>
      <c r="X80" s="917"/>
      <c r="Y80" s="917"/>
      <c r="Z80" s="917"/>
      <c r="AA80" s="917">
        <v>36</v>
      </c>
      <c r="AB80" s="917"/>
      <c r="AC80" s="917"/>
      <c r="AD80" s="917"/>
      <c r="AE80" s="917"/>
      <c r="AF80" s="917">
        <v>36</v>
      </c>
      <c r="AG80" s="917"/>
      <c r="AH80" s="917"/>
      <c r="AI80" s="917"/>
      <c r="AJ80" s="917"/>
      <c r="AK80" s="917" t="s">
        <v>582</v>
      </c>
      <c r="AL80" s="917"/>
      <c r="AM80" s="917"/>
      <c r="AN80" s="917"/>
      <c r="AO80" s="917"/>
      <c r="AP80" s="917" t="s">
        <v>582</v>
      </c>
      <c r="AQ80" s="917"/>
      <c r="AR80" s="917"/>
      <c r="AS80" s="917"/>
      <c r="AT80" s="917"/>
      <c r="AU80" s="917" t="s">
        <v>582</v>
      </c>
      <c r="AV80" s="917"/>
      <c r="AW80" s="917"/>
      <c r="AX80" s="917"/>
      <c r="AY80" s="917"/>
      <c r="AZ80" s="966"/>
      <c r="BA80" s="966"/>
      <c r="BB80" s="966"/>
      <c r="BC80" s="966"/>
      <c r="BD80" s="967"/>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5"/>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6"/>
      <c r="BA81" s="966"/>
      <c r="BB81" s="966"/>
      <c r="BC81" s="966"/>
      <c r="BD81" s="967"/>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t="s">
        <v>599</v>
      </c>
      <c r="C82" s="960"/>
      <c r="D82" s="960"/>
      <c r="E82" s="960"/>
      <c r="F82" s="960"/>
      <c r="G82" s="960"/>
      <c r="H82" s="960"/>
      <c r="I82" s="960"/>
      <c r="J82" s="960"/>
      <c r="K82" s="960"/>
      <c r="L82" s="960"/>
      <c r="M82" s="960"/>
      <c r="N82" s="960"/>
      <c r="O82" s="960"/>
      <c r="P82" s="961"/>
      <c r="Q82" s="965">
        <v>188</v>
      </c>
      <c r="R82" s="917"/>
      <c r="S82" s="917"/>
      <c r="T82" s="917"/>
      <c r="U82" s="917"/>
      <c r="V82" s="917">
        <v>183</v>
      </c>
      <c r="W82" s="917"/>
      <c r="X82" s="917"/>
      <c r="Y82" s="917"/>
      <c r="Z82" s="917"/>
      <c r="AA82" s="917">
        <v>5</v>
      </c>
      <c r="AB82" s="917"/>
      <c r="AC82" s="917"/>
      <c r="AD82" s="917"/>
      <c r="AE82" s="917"/>
      <c r="AF82" s="917">
        <v>5</v>
      </c>
      <c r="AG82" s="917"/>
      <c r="AH82" s="917"/>
      <c r="AI82" s="917"/>
      <c r="AJ82" s="917"/>
      <c r="AK82" s="917" t="s">
        <v>582</v>
      </c>
      <c r="AL82" s="917"/>
      <c r="AM82" s="917"/>
      <c r="AN82" s="917"/>
      <c r="AO82" s="917"/>
      <c r="AP82" s="917" t="s">
        <v>582</v>
      </c>
      <c r="AQ82" s="917"/>
      <c r="AR82" s="917"/>
      <c r="AS82" s="917"/>
      <c r="AT82" s="917"/>
      <c r="AU82" s="917" t="s">
        <v>582</v>
      </c>
      <c r="AV82" s="917"/>
      <c r="AW82" s="917"/>
      <c r="AX82" s="917"/>
      <c r="AY82" s="917"/>
      <c r="AZ82" s="966"/>
      <c r="BA82" s="966"/>
      <c r="BB82" s="966"/>
      <c r="BC82" s="966"/>
      <c r="BD82" s="967"/>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t="s">
        <v>600</v>
      </c>
      <c r="C83" s="960"/>
      <c r="D83" s="960"/>
      <c r="E83" s="960"/>
      <c r="F83" s="960"/>
      <c r="G83" s="960"/>
      <c r="H83" s="960"/>
      <c r="I83" s="960"/>
      <c r="J83" s="960"/>
      <c r="K83" s="960"/>
      <c r="L83" s="960"/>
      <c r="M83" s="960"/>
      <c r="N83" s="960"/>
      <c r="O83" s="960"/>
      <c r="P83" s="961"/>
      <c r="Q83" s="965">
        <v>223436</v>
      </c>
      <c r="R83" s="917"/>
      <c r="S83" s="917"/>
      <c r="T83" s="917"/>
      <c r="U83" s="917"/>
      <c r="V83" s="917">
        <v>216486</v>
      </c>
      <c r="W83" s="917"/>
      <c r="X83" s="917"/>
      <c r="Y83" s="917"/>
      <c r="Z83" s="917"/>
      <c r="AA83" s="917">
        <v>16951</v>
      </c>
      <c r="AB83" s="917"/>
      <c r="AC83" s="917"/>
      <c r="AD83" s="917"/>
      <c r="AE83" s="917"/>
      <c r="AF83" s="917">
        <v>16951</v>
      </c>
      <c r="AG83" s="917"/>
      <c r="AH83" s="917"/>
      <c r="AI83" s="917"/>
      <c r="AJ83" s="917"/>
      <c r="AK83" s="917" t="s">
        <v>582</v>
      </c>
      <c r="AL83" s="917"/>
      <c r="AM83" s="917"/>
      <c r="AN83" s="917"/>
      <c r="AO83" s="917"/>
      <c r="AP83" s="917" t="s">
        <v>582</v>
      </c>
      <c r="AQ83" s="917"/>
      <c r="AR83" s="917"/>
      <c r="AS83" s="917"/>
      <c r="AT83" s="917"/>
      <c r="AU83" s="917" t="s">
        <v>582</v>
      </c>
      <c r="AV83" s="917"/>
      <c r="AW83" s="917"/>
      <c r="AX83" s="917"/>
      <c r="AY83" s="917"/>
      <c r="AZ83" s="966"/>
      <c r="BA83" s="966"/>
      <c r="BB83" s="966"/>
      <c r="BC83" s="966"/>
      <c r="BD83" s="967"/>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5"/>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6"/>
      <c r="BA84" s="966"/>
      <c r="BB84" s="966"/>
      <c r="BC84" s="966"/>
      <c r="BD84" s="967"/>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t="s">
        <v>601</v>
      </c>
      <c r="C85" s="960"/>
      <c r="D85" s="960"/>
      <c r="E85" s="960"/>
      <c r="F85" s="960"/>
      <c r="G85" s="960"/>
      <c r="H85" s="960"/>
      <c r="I85" s="960"/>
      <c r="J85" s="960"/>
      <c r="K85" s="960"/>
      <c r="L85" s="960"/>
      <c r="M85" s="960"/>
      <c r="N85" s="960"/>
      <c r="O85" s="960"/>
      <c r="P85" s="961"/>
      <c r="Q85" s="965">
        <v>354</v>
      </c>
      <c r="R85" s="917"/>
      <c r="S85" s="917"/>
      <c r="T85" s="917"/>
      <c r="U85" s="917"/>
      <c r="V85" s="917">
        <v>347</v>
      </c>
      <c r="W85" s="917"/>
      <c r="X85" s="917"/>
      <c r="Y85" s="917"/>
      <c r="Z85" s="917"/>
      <c r="AA85" s="917">
        <v>6</v>
      </c>
      <c r="AB85" s="917"/>
      <c r="AC85" s="917"/>
      <c r="AD85" s="917"/>
      <c r="AE85" s="917"/>
      <c r="AF85" s="917">
        <v>6</v>
      </c>
      <c r="AG85" s="917"/>
      <c r="AH85" s="917"/>
      <c r="AI85" s="917"/>
      <c r="AJ85" s="917"/>
      <c r="AK85" s="917" t="s">
        <v>582</v>
      </c>
      <c r="AL85" s="917"/>
      <c r="AM85" s="917"/>
      <c r="AN85" s="917"/>
      <c r="AO85" s="917"/>
      <c r="AP85" s="917" t="s">
        <v>582</v>
      </c>
      <c r="AQ85" s="917"/>
      <c r="AR85" s="917"/>
      <c r="AS85" s="917"/>
      <c r="AT85" s="917"/>
      <c r="AU85" s="917" t="s">
        <v>582</v>
      </c>
      <c r="AV85" s="917"/>
      <c r="AW85" s="917"/>
      <c r="AX85" s="917"/>
      <c r="AY85" s="917"/>
      <c r="AZ85" s="966"/>
      <c r="BA85" s="966"/>
      <c r="BB85" s="966"/>
      <c r="BC85" s="966"/>
      <c r="BD85" s="967"/>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5"/>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6"/>
      <c r="BA86" s="966"/>
      <c r="BB86" s="966"/>
      <c r="BC86" s="966"/>
      <c r="BD86" s="967"/>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395</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425</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c r="CS102" s="936"/>
      <c r="CT102" s="936"/>
      <c r="CU102" s="936"/>
      <c r="CV102" s="982"/>
      <c r="CW102" s="981"/>
      <c r="CX102" s="936"/>
      <c r="CY102" s="936"/>
      <c r="CZ102" s="936"/>
      <c r="DA102" s="982"/>
      <c r="DB102" s="981"/>
      <c r="DC102" s="936"/>
      <c r="DD102" s="936"/>
      <c r="DE102" s="936"/>
      <c r="DF102" s="982"/>
      <c r="DG102" s="981"/>
      <c r="DH102" s="936"/>
      <c r="DI102" s="936"/>
      <c r="DJ102" s="936"/>
      <c r="DK102" s="982"/>
      <c r="DL102" s="981"/>
      <c r="DM102" s="936"/>
      <c r="DN102" s="936"/>
      <c r="DO102" s="936"/>
      <c r="DP102" s="982"/>
      <c r="DQ102" s="981"/>
      <c r="DR102" s="936"/>
      <c r="DS102" s="936"/>
      <c r="DT102" s="936"/>
      <c r="DU102" s="982"/>
      <c r="DV102" s="1005"/>
      <c r="DW102" s="1006"/>
      <c r="DX102" s="1006"/>
      <c r="DY102" s="1006"/>
      <c r="DZ102" s="1007"/>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426</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427</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10" t="s">
        <v>430</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431</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c r="A109" s="1003" t="s">
        <v>432</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433</v>
      </c>
      <c r="AB109" s="984"/>
      <c r="AC109" s="984"/>
      <c r="AD109" s="984"/>
      <c r="AE109" s="985"/>
      <c r="AF109" s="983" t="s">
        <v>434</v>
      </c>
      <c r="AG109" s="984"/>
      <c r="AH109" s="984"/>
      <c r="AI109" s="984"/>
      <c r="AJ109" s="985"/>
      <c r="AK109" s="983" t="s">
        <v>310</v>
      </c>
      <c r="AL109" s="984"/>
      <c r="AM109" s="984"/>
      <c r="AN109" s="984"/>
      <c r="AO109" s="985"/>
      <c r="AP109" s="983" t="s">
        <v>435</v>
      </c>
      <c r="AQ109" s="984"/>
      <c r="AR109" s="984"/>
      <c r="AS109" s="984"/>
      <c r="AT109" s="986"/>
      <c r="AU109" s="1003" t="s">
        <v>432</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433</v>
      </c>
      <c r="BR109" s="984"/>
      <c r="BS109" s="984"/>
      <c r="BT109" s="984"/>
      <c r="BU109" s="985"/>
      <c r="BV109" s="983" t="s">
        <v>434</v>
      </c>
      <c r="BW109" s="984"/>
      <c r="BX109" s="984"/>
      <c r="BY109" s="984"/>
      <c r="BZ109" s="985"/>
      <c r="CA109" s="983" t="s">
        <v>310</v>
      </c>
      <c r="CB109" s="984"/>
      <c r="CC109" s="984"/>
      <c r="CD109" s="984"/>
      <c r="CE109" s="985"/>
      <c r="CF109" s="1004" t="s">
        <v>435</v>
      </c>
      <c r="CG109" s="1004"/>
      <c r="CH109" s="1004"/>
      <c r="CI109" s="1004"/>
      <c r="CJ109" s="1004"/>
      <c r="CK109" s="983" t="s">
        <v>436</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433</v>
      </c>
      <c r="DH109" s="984"/>
      <c r="DI109" s="984"/>
      <c r="DJ109" s="984"/>
      <c r="DK109" s="985"/>
      <c r="DL109" s="983" t="s">
        <v>434</v>
      </c>
      <c r="DM109" s="984"/>
      <c r="DN109" s="984"/>
      <c r="DO109" s="984"/>
      <c r="DP109" s="985"/>
      <c r="DQ109" s="983" t="s">
        <v>310</v>
      </c>
      <c r="DR109" s="984"/>
      <c r="DS109" s="984"/>
      <c r="DT109" s="984"/>
      <c r="DU109" s="985"/>
      <c r="DV109" s="983" t="s">
        <v>435</v>
      </c>
      <c r="DW109" s="984"/>
      <c r="DX109" s="984"/>
      <c r="DY109" s="984"/>
      <c r="DZ109" s="986"/>
    </row>
    <row r="110" spans="1:131" s="248" customFormat="1" ht="26.25" customHeight="1">
      <c r="A110" s="987" t="s">
        <v>437</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639678</v>
      </c>
      <c r="AB110" s="991"/>
      <c r="AC110" s="991"/>
      <c r="AD110" s="991"/>
      <c r="AE110" s="992"/>
      <c r="AF110" s="993">
        <v>649799</v>
      </c>
      <c r="AG110" s="991"/>
      <c r="AH110" s="991"/>
      <c r="AI110" s="991"/>
      <c r="AJ110" s="992"/>
      <c r="AK110" s="993">
        <v>802303</v>
      </c>
      <c r="AL110" s="991"/>
      <c r="AM110" s="991"/>
      <c r="AN110" s="991"/>
      <c r="AO110" s="992"/>
      <c r="AP110" s="994">
        <v>9.8000000000000007</v>
      </c>
      <c r="AQ110" s="995"/>
      <c r="AR110" s="995"/>
      <c r="AS110" s="995"/>
      <c r="AT110" s="996"/>
      <c r="AU110" s="997" t="s">
        <v>73</v>
      </c>
      <c r="AV110" s="998"/>
      <c r="AW110" s="998"/>
      <c r="AX110" s="998"/>
      <c r="AY110" s="998"/>
      <c r="AZ110" s="1039" t="s">
        <v>438</v>
      </c>
      <c r="BA110" s="988"/>
      <c r="BB110" s="988"/>
      <c r="BC110" s="988"/>
      <c r="BD110" s="988"/>
      <c r="BE110" s="988"/>
      <c r="BF110" s="988"/>
      <c r="BG110" s="988"/>
      <c r="BH110" s="988"/>
      <c r="BI110" s="988"/>
      <c r="BJ110" s="988"/>
      <c r="BK110" s="988"/>
      <c r="BL110" s="988"/>
      <c r="BM110" s="988"/>
      <c r="BN110" s="988"/>
      <c r="BO110" s="988"/>
      <c r="BP110" s="989"/>
      <c r="BQ110" s="1025">
        <v>9648301</v>
      </c>
      <c r="BR110" s="1026"/>
      <c r="BS110" s="1026"/>
      <c r="BT110" s="1026"/>
      <c r="BU110" s="1026"/>
      <c r="BV110" s="1026">
        <v>10253936</v>
      </c>
      <c r="BW110" s="1026"/>
      <c r="BX110" s="1026"/>
      <c r="BY110" s="1026"/>
      <c r="BZ110" s="1026"/>
      <c r="CA110" s="1026">
        <v>10533501</v>
      </c>
      <c r="CB110" s="1026"/>
      <c r="CC110" s="1026"/>
      <c r="CD110" s="1026"/>
      <c r="CE110" s="1026"/>
      <c r="CF110" s="1040">
        <v>129</v>
      </c>
      <c r="CG110" s="1041"/>
      <c r="CH110" s="1041"/>
      <c r="CI110" s="1041"/>
      <c r="CJ110" s="1041"/>
      <c r="CK110" s="1042" t="s">
        <v>439</v>
      </c>
      <c r="CL110" s="1043"/>
      <c r="CM110" s="1022" t="s">
        <v>440</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129</v>
      </c>
      <c r="DH110" s="1026"/>
      <c r="DI110" s="1026"/>
      <c r="DJ110" s="1026"/>
      <c r="DK110" s="1026"/>
      <c r="DL110" s="1026" t="s">
        <v>129</v>
      </c>
      <c r="DM110" s="1026"/>
      <c r="DN110" s="1026"/>
      <c r="DO110" s="1026"/>
      <c r="DP110" s="1026"/>
      <c r="DQ110" s="1026" t="s">
        <v>129</v>
      </c>
      <c r="DR110" s="1026"/>
      <c r="DS110" s="1026"/>
      <c r="DT110" s="1026"/>
      <c r="DU110" s="1026"/>
      <c r="DV110" s="1027" t="s">
        <v>129</v>
      </c>
      <c r="DW110" s="1027"/>
      <c r="DX110" s="1027"/>
      <c r="DY110" s="1027"/>
      <c r="DZ110" s="1028"/>
    </row>
    <row r="111" spans="1:131" s="248" customFormat="1" ht="26.25" customHeight="1">
      <c r="A111" s="1029" t="s">
        <v>441</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129</v>
      </c>
      <c r="AB111" s="1033"/>
      <c r="AC111" s="1033"/>
      <c r="AD111" s="1033"/>
      <c r="AE111" s="1034"/>
      <c r="AF111" s="1035" t="s">
        <v>129</v>
      </c>
      <c r="AG111" s="1033"/>
      <c r="AH111" s="1033"/>
      <c r="AI111" s="1033"/>
      <c r="AJ111" s="1034"/>
      <c r="AK111" s="1035" t="s">
        <v>129</v>
      </c>
      <c r="AL111" s="1033"/>
      <c r="AM111" s="1033"/>
      <c r="AN111" s="1033"/>
      <c r="AO111" s="1034"/>
      <c r="AP111" s="1036" t="s">
        <v>129</v>
      </c>
      <c r="AQ111" s="1037"/>
      <c r="AR111" s="1037"/>
      <c r="AS111" s="1037"/>
      <c r="AT111" s="1038"/>
      <c r="AU111" s="999"/>
      <c r="AV111" s="1000"/>
      <c r="AW111" s="1000"/>
      <c r="AX111" s="1000"/>
      <c r="AY111" s="1000"/>
      <c r="AZ111" s="1048" t="s">
        <v>442</v>
      </c>
      <c r="BA111" s="1049"/>
      <c r="BB111" s="1049"/>
      <c r="BC111" s="1049"/>
      <c r="BD111" s="1049"/>
      <c r="BE111" s="1049"/>
      <c r="BF111" s="1049"/>
      <c r="BG111" s="1049"/>
      <c r="BH111" s="1049"/>
      <c r="BI111" s="1049"/>
      <c r="BJ111" s="1049"/>
      <c r="BK111" s="1049"/>
      <c r="BL111" s="1049"/>
      <c r="BM111" s="1049"/>
      <c r="BN111" s="1049"/>
      <c r="BO111" s="1049"/>
      <c r="BP111" s="1050"/>
      <c r="BQ111" s="1018" t="s">
        <v>129</v>
      </c>
      <c r="BR111" s="1019"/>
      <c r="BS111" s="1019"/>
      <c r="BT111" s="1019"/>
      <c r="BU111" s="1019"/>
      <c r="BV111" s="1019" t="s">
        <v>129</v>
      </c>
      <c r="BW111" s="1019"/>
      <c r="BX111" s="1019"/>
      <c r="BY111" s="1019"/>
      <c r="BZ111" s="1019"/>
      <c r="CA111" s="1019" t="s">
        <v>129</v>
      </c>
      <c r="CB111" s="1019"/>
      <c r="CC111" s="1019"/>
      <c r="CD111" s="1019"/>
      <c r="CE111" s="1019"/>
      <c r="CF111" s="1013" t="s">
        <v>129</v>
      </c>
      <c r="CG111" s="1014"/>
      <c r="CH111" s="1014"/>
      <c r="CI111" s="1014"/>
      <c r="CJ111" s="1014"/>
      <c r="CK111" s="1044"/>
      <c r="CL111" s="1045"/>
      <c r="CM111" s="1015" t="s">
        <v>443</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129</v>
      </c>
      <c r="DH111" s="1019"/>
      <c r="DI111" s="1019"/>
      <c r="DJ111" s="1019"/>
      <c r="DK111" s="1019"/>
      <c r="DL111" s="1019" t="s">
        <v>129</v>
      </c>
      <c r="DM111" s="1019"/>
      <c r="DN111" s="1019"/>
      <c r="DO111" s="1019"/>
      <c r="DP111" s="1019"/>
      <c r="DQ111" s="1019" t="s">
        <v>129</v>
      </c>
      <c r="DR111" s="1019"/>
      <c r="DS111" s="1019"/>
      <c r="DT111" s="1019"/>
      <c r="DU111" s="1019"/>
      <c r="DV111" s="1020" t="s">
        <v>129</v>
      </c>
      <c r="DW111" s="1020"/>
      <c r="DX111" s="1020"/>
      <c r="DY111" s="1020"/>
      <c r="DZ111" s="1021"/>
    </row>
    <row r="112" spans="1:131" s="248" customFormat="1" ht="26.25" customHeight="1">
      <c r="A112" s="1051" t="s">
        <v>444</v>
      </c>
      <c r="B112" s="1052"/>
      <c r="C112" s="1049" t="s">
        <v>445</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129</v>
      </c>
      <c r="AB112" s="1058"/>
      <c r="AC112" s="1058"/>
      <c r="AD112" s="1058"/>
      <c r="AE112" s="1059"/>
      <c r="AF112" s="1060" t="s">
        <v>129</v>
      </c>
      <c r="AG112" s="1058"/>
      <c r="AH112" s="1058"/>
      <c r="AI112" s="1058"/>
      <c r="AJ112" s="1059"/>
      <c r="AK112" s="1060" t="s">
        <v>129</v>
      </c>
      <c r="AL112" s="1058"/>
      <c r="AM112" s="1058"/>
      <c r="AN112" s="1058"/>
      <c r="AO112" s="1059"/>
      <c r="AP112" s="1061" t="s">
        <v>129</v>
      </c>
      <c r="AQ112" s="1062"/>
      <c r="AR112" s="1062"/>
      <c r="AS112" s="1062"/>
      <c r="AT112" s="1063"/>
      <c r="AU112" s="999"/>
      <c r="AV112" s="1000"/>
      <c r="AW112" s="1000"/>
      <c r="AX112" s="1000"/>
      <c r="AY112" s="1000"/>
      <c r="AZ112" s="1048" t="s">
        <v>446</v>
      </c>
      <c r="BA112" s="1049"/>
      <c r="BB112" s="1049"/>
      <c r="BC112" s="1049"/>
      <c r="BD112" s="1049"/>
      <c r="BE112" s="1049"/>
      <c r="BF112" s="1049"/>
      <c r="BG112" s="1049"/>
      <c r="BH112" s="1049"/>
      <c r="BI112" s="1049"/>
      <c r="BJ112" s="1049"/>
      <c r="BK112" s="1049"/>
      <c r="BL112" s="1049"/>
      <c r="BM112" s="1049"/>
      <c r="BN112" s="1049"/>
      <c r="BO112" s="1049"/>
      <c r="BP112" s="1050"/>
      <c r="BQ112" s="1018">
        <v>7925021</v>
      </c>
      <c r="BR112" s="1019"/>
      <c r="BS112" s="1019"/>
      <c r="BT112" s="1019"/>
      <c r="BU112" s="1019"/>
      <c r="BV112" s="1019">
        <v>8254090</v>
      </c>
      <c r="BW112" s="1019"/>
      <c r="BX112" s="1019"/>
      <c r="BY112" s="1019"/>
      <c r="BZ112" s="1019"/>
      <c r="CA112" s="1019">
        <v>8352842</v>
      </c>
      <c r="CB112" s="1019"/>
      <c r="CC112" s="1019"/>
      <c r="CD112" s="1019"/>
      <c r="CE112" s="1019"/>
      <c r="CF112" s="1013">
        <v>102.3</v>
      </c>
      <c r="CG112" s="1014"/>
      <c r="CH112" s="1014"/>
      <c r="CI112" s="1014"/>
      <c r="CJ112" s="1014"/>
      <c r="CK112" s="1044"/>
      <c r="CL112" s="1045"/>
      <c r="CM112" s="1015" t="s">
        <v>447</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129</v>
      </c>
      <c r="DH112" s="1019"/>
      <c r="DI112" s="1019"/>
      <c r="DJ112" s="1019"/>
      <c r="DK112" s="1019"/>
      <c r="DL112" s="1019" t="s">
        <v>129</v>
      </c>
      <c r="DM112" s="1019"/>
      <c r="DN112" s="1019"/>
      <c r="DO112" s="1019"/>
      <c r="DP112" s="1019"/>
      <c r="DQ112" s="1019" t="s">
        <v>129</v>
      </c>
      <c r="DR112" s="1019"/>
      <c r="DS112" s="1019"/>
      <c r="DT112" s="1019"/>
      <c r="DU112" s="1019"/>
      <c r="DV112" s="1020" t="s">
        <v>129</v>
      </c>
      <c r="DW112" s="1020"/>
      <c r="DX112" s="1020"/>
      <c r="DY112" s="1020"/>
      <c r="DZ112" s="1021"/>
    </row>
    <row r="113" spans="1:130" s="248" customFormat="1" ht="26.25" customHeight="1">
      <c r="A113" s="1053"/>
      <c r="B113" s="1054"/>
      <c r="C113" s="1049" t="s">
        <v>448</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481203</v>
      </c>
      <c r="AB113" s="1033"/>
      <c r="AC113" s="1033"/>
      <c r="AD113" s="1033"/>
      <c r="AE113" s="1034"/>
      <c r="AF113" s="1035">
        <v>485618</v>
      </c>
      <c r="AG113" s="1033"/>
      <c r="AH113" s="1033"/>
      <c r="AI113" s="1033"/>
      <c r="AJ113" s="1034"/>
      <c r="AK113" s="1035">
        <v>492924</v>
      </c>
      <c r="AL113" s="1033"/>
      <c r="AM113" s="1033"/>
      <c r="AN113" s="1033"/>
      <c r="AO113" s="1034"/>
      <c r="AP113" s="1036">
        <v>6</v>
      </c>
      <c r="AQ113" s="1037"/>
      <c r="AR113" s="1037"/>
      <c r="AS113" s="1037"/>
      <c r="AT113" s="1038"/>
      <c r="AU113" s="999"/>
      <c r="AV113" s="1000"/>
      <c r="AW113" s="1000"/>
      <c r="AX113" s="1000"/>
      <c r="AY113" s="1000"/>
      <c r="AZ113" s="1048" t="s">
        <v>449</v>
      </c>
      <c r="BA113" s="1049"/>
      <c r="BB113" s="1049"/>
      <c r="BC113" s="1049"/>
      <c r="BD113" s="1049"/>
      <c r="BE113" s="1049"/>
      <c r="BF113" s="1049"/>
      <c r="BG113" s="1049"/>
      <c r="BH113" s="1049"/>
      <c r="BI113" s="1049"/>
      <c r="BJ113" s="1049"/>
      <c r="BK113" s="1049"/>
      <c r="BL113" s="1049"/>
      <c r="BM113" s="1049"/>
      <c r="BN113" s="1049"/>
      <c r="BO113" s="1049"/>
      <c r="BP113" s="1050"/>
      <c r="BQ113" s="1018">
        <v>44806</v>
      </c>
      <c r="BR113" s="1019"/>
      <c r="BS113" s="1019"/>
      <c r="BT113" s="1019"/>
      <c r="BU113" s="1019"/>
      <c r="BV113" s="1019">
        <v>36673</v>
      </c>
      <c r="BW113" s="1019"/>
      <c r="BX113" s="1019"/>
      <c r="BY113" s="1019"/>
      <c r="BZ113" s="1019"/>
      <c r="CA113" s="1019">
        <v>28515</v>
      </c>
      <c r="CB113" s="1019"/>
      <c r="CC113" s="1019"/>
      <c r="CD113" s="1019"/>
      <c r="CE113" s="1019"/>
      <c r="CF113" s="1013">
        <v>0.3</v>
      </c>
      <c r="CG113" s="1014"/>
      <c r="CH113" s="1014"/>
      <c r="CI113" s="1014"/>
      <c r="CJ113" s="1014"/>
      <c r="CK113" s="1044"/>
      <c r="CL113" s="1045"/>
      <c r="CM113" s="1015" t="s">
        <v>450</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129</v>
      </c>
      <c r="DH113" s="1058"/>
      <c r="DI113" s="1058"/>
      <c r="DJ113" s="1058"/>
      <c r="DK113" s="1059"/>
      <c r="DL113" s="1060" t="s">
        <v>129</v>
      </c>
      <c r="DM113" s="1058"/>
      <c r="DN113" s="1058"/>
      <c r="DO113" s="1058"/>
      <c r="DP113" s="1059"/>
      <c r="DQ113" s="1060" t="s">
        <v>129</v>
      </c>
      <c r="DR113" s="1058"/>
      <c r="DS113" s="1058"/>
      <c r="DT113" s="1058"/>
      <c r="DU113" s="1059"/>
      <c r="DV113" s="1061" t="s">
        <v>129</v>
      </c>
      <c r="DW113" s="1062"/>
      <c r="DX113" s="1062"/>
      <c r="DY113" s="1062"/>
      <c r="DZ113" s="1063"/>
    </row>
    <row r="114" spans="1:130" s="248" customFormat="1" ht="26.25" customHeight="1">
      <c r="A114" s="1053"/>
      <c r="B114" s="1054"/>
      <c r="C114" s="1049" t="s">
        <v>451</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5747</v>
      </c>
      <c r="AB114" s="1058"/>
      <c r="AC114" s="1058"/>
      <c r="AD114" s="1058"/>
      <c r="AE114" s="1059"/>
      <c r="AF114" s="1060">
        <v>5747</v>
      </c>
      <c r="AG114" s="1058"/>
      <c r="AH114" s="1058"/>
      <c r="AI114" s="1058"/>
      <c r="AJ114" s="1059"/>
      <c r="AK114" s="1060">
        <v>5747</v>
      </c>
      <c r="AL114" s="1058"/>
      <c r="AM114" s="1058"/>
      <c r="AN114" s="1058"/>
      <c r="AO114" s="1059"/>
      <c r="AP114" s="1061">
        <v>0.1</v>
      </c>
      <c r="AQ114" s="1062"/>
      <c r="AR114" s="1062"/>
      <c r="AS114" s="1062"/>
      <c r="AT114" s="1063"/>
      <c r="AU114" s="999"/>
      <c r="AV114" s="1000"/>
      <c r="AW114" s="1000"/>
      <c r="AX114" s="1000"/>
      <c r="AY114" s="1000"/>
      <c r="AZ114" s="1048" t="s">
        <v>452</v>
      </c>
      <c r="BA114" s="1049"/>
      <c r="BB114" s="1049"/>
      <c r="BC114" s="1049"/>
      <c r="BD114" s="1049"/>
      <c r="BE114" s="1049"/>
      <c r="BF114" s="1049"/>
      <c r="BG114" s="1049"/>
      <c r="BH114" s="1049"/>
      <c r="BI114" s="1049"/>
      <c r="BJ114" s="1049"/>
      <c r="BK114" s="1049"/>
      <c r="BL114" s="1049"/>
      <c r="BM114" s="1049"/>
      <c r="BN114" s="1049"/>
      <c r="BO114" s="1049"/>
      <c r="BP114" s="1050"/>
      <c r="BQ114" s="1018">
        <v>508661</v>
      </c>
      <c r="BR114" s="1019"/>
      <c r="BS114" s="1019"/>
      <c r="BT114" s="1019"/>
      <c r="BU114" s="1019"/>
      <c r="BV114" s="1019">
        <v>572712</v>
      </c>
      <c r="BW114" s="1019"/>
      <c r="BX114" s="1019"/>
      <c r="BY114" s="1019"/>
      <c r="BZ114" s="1019"/>
      <c r="CA114" s="1019">
        <v>169003</v>
      </c>
      <c r="CB114" s="1019"/>
      <c r="CC114" s="1019"/>
      <c r="CD114" s="1019"/>
      <c r="CE114" s="1019"/>
      <c r="CF114" s="1013">
        <v>2.1</v>
      </c>
      <c r="CG114" s="1014"/>
      <c r="CH114" s="1014"/>
      <c r="CI114" s="1014"/>
      <c r="CJ114" s="1014"/>
      <c r="CK114" s="1044"/>
      <c r="CL114" s="1045"/>
      <c r="CM114" s="1015" t="s">
        <v>453</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129</v>
      </c>
      <c r="DH114" s="1058"/>
      <c r="DI114" s="1058"/>
      <c r="DJ114" s="1058"/>
      <c r="DK114" s="1059"/>
      <c r="DL114" s="1060" t="s">
        <v>129</v>
      </c>
      <c r="DM114" s="1058"/>
      <c r="DN114" s="1058"/>
      <c r="DO114" s="1058"/>
      <c r="DP114" s="1059"/>
      <c r="DQ114" s="1060" t="s">
        <v>129</v>
      </c>
      <c r="DR114" s="1058"/>
      <c r="DS114" s="1058"/>
      <c r="DT114" s="1058"/>
      <c r="DU114" s="1059"/>
      <c r="DV114" s="1061" t="s">
        <v>129</v>
      </c>
      <c r="DW114" s="1062"/>
      <c r="DX114" s="1062"/>
      <c r="DY114" s="1062"/>
      <c r="DZ114" s="1063"/>
    </row>
    <row r="115" spans="1:130" s="248" customFormat="1" ht="26.25" customHeight="1">
      <c r="A115" s="1053"/>
      <c r="B115" s="1054"/>
      <c r="C115" s="1049" t="s">
        <v>454</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t="s">
        <v>129</v>
      </c>
      <c r="AB115" s="1033"/>
      <c r="AC115" s="1033"/>
      <c r="AD115" s="1033"/>
      <c r="AE115" s="1034"/>
      <c r="AF115" s="1035" t="s">
        <v>129</v>
      </c>
      <c r="AG115" s="1033"/>
      <c r="AH115" s="1033"/>
      <c r="AI115" s="1033"/>
      <c r="AJ115" s="1034"/>
      <c r="AK115" s="1035" t="s">
        <v>129</v>
      </c>
      <c r="AL115" s="1033"/>
      <c r="AM115" s="1033"/>
      <c r="AN115" s="1033"/>
      <c r="AO115" s="1034"/>
      <c r="AP115" s="1036" t="s">
        <v>129</v>
      </c>
      <c r="AQ115" s="1037"/>
      <c r="AR115" s="1037"/>
      <c r="AS115" s="1037"/>
      <c r="AT115" s="1038"/>
      <c r="AU115" s="999"/>
      <c r="AV115" s="1000"/>
      <c r="AW115" s="1000"/>
      <c r="AX115" s="1000"/>
      <c r="AY115" s="1000"/>
      <c r="AZ115" s="1048" t="s">
        <v>455</v>
      </c>
      <c r="BA115" s="1049"/>
      <c r="BB115" s="1049"/>
      <c r="BC115" s="1049"/>
      <c r="BD115" s="1049"/>
      <c r="BE115" s="1049"/>
      <c r="BF115" s="1049"/>
      <c r="BG115" s="1049"/>
      <c r="BH115" s="1049"/>
      <c r="BI115" s="1049"/>
      <c r="BJ115" s="1049"/>
      <c r="BK115" s="1049"/>
      <c r="BL115" s="1049"/>
      <c r="BM115" s="1049"/>
      <c r="BN115" s="1049"/>
      <c r="BO115" s="1049"/>
      <c r="BP115" s="1050"/>
      <c r="BQ115" s="1018" t="s">
        <v>129</v>
      </c>
      <c r="BR115" s="1019"/>
      <c r="BS115" s="1019"/>
      <c r="BT115" s="1019"/>
      <c r="BU115" s="1019"/>
      <c r="BV115" s="1019" t="s">
        <v>129</v>
      </c>
      <c r="BW115" s="1019"/>
      <c r="BX115" s="1019"/>
      <c r="BY115" s="1019"/>
      <c r="BZ115" s="1019"/>
      <c r="CA115" s="1019" t="s">
        <v>129</v>
      </c>
      <c r="CB115" s="1019"/>
      <c r="CC115" s="1019"/>
      <c r="CD115" s="1019"/>
      <c r="CE115" s="1019"/>
      <c r="CF115" s="1013" t="s">
        <v>129</v>
      </c>
      <c r="CG115" s="1014"/>
      <c r="CH115" s="1014"/>
      <c r="CI115" s="1014"/>
      <c r="CJ115" s="1014"/>
      <c r="CK115" s="1044"/>
      <c r="CL115" s="1045"/>
      <c r="CM115" s="1048" t="s">
        <v>456</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129</v>
      </c>
      <c r="DH115" s="1058"/>
      <c r="DI115" s="1058"/>
      <c r="DJ115" s="1058"/>
      <c r="DK115" s="1059"/>
      <c r="DL115" s="1060" t="s">
        <v>129</v>
      </c>
      <c r="DM115" s="1058"/>
      <c r="DN115" s="1058"/>
      <c r="DO115" s="1058"/>
      <c r="DP115" s="1059"/>
      <c r="DQ115" s="1060" t="s">
        <v>129</v>
      </c>
      <c r="DR115" s="1058"/>
      <c r="DS115" s="1058"/>
      <c r="DT115" s="1058"/>
      <c r="DU115" s="1059"/>
      <c r="DV115" s="1061" t="s">
        <v>129</v>
      </c>
      <c r="DW115" s="1062"/>
      <c r="DX115" s="1062"/>
      <c r="DY115" s="1062"/>
      <c r="DZ115" s="1063"/>
    </row>
    <row r="116" spans="1:130" s="248" customFormat="1" ht="26.25" customHeight="1">
      <c r="A116" s="1055"/>
      <c r="B116" s="1056"/>
      <c r="C116" s="1064" t="s">
        <v>457</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v>308</v>
      </c>
      <c r="AB116" s="1058"/>
      <c r="AC116" s="1058"/>
      <c r="AD116" s="1058"/>
      <c r="AE116" s="1059"/>
      <c r="AF116" s="1060" t="s">
        <v>129</v>
      </c>
      <c r="AG116" s="1058"/>
      <c r="AH116" s="1058"/>
      <c r="AI116" s="1058"/>
      <c r="AJ116" s="1059"/>
      <c r="AK116" s="1060" t="s">
        <v>129</v>
      </c>
      <c r="AL116" s="1058"/>
      <c r="AM116" s="1058"/>
      <c r="AN116" s="1058"/>
      <c r="AO116" s="1059"/>
      <c r="AP116" s="1061" t="s">
        <v>129</v>
      </c>
      <c r="AQ116" s="1062"/>
      <c r="AR116" s="1062"/>
      <c r="AS116" s="1062"/>
      <c r="AT116" s="1063"/>
      <c r="AU116" s="999"/>
      <c r="AV116" s="1000"/>
      <c r="AW116" s="1000"/>
      <c r="AX116" s="1000"/>
      <c r="AY116" s="1000"/>
      <c r="AZ116" s="1066" t="s">
        <v>458</v>
      </c>
      <c r="BA116" s="1067"/>
      <c r="BB116" s="1067"/>
      <c r="BC116" s="1067"/>
      <c r="BD116" s="1067"/>
      <c r="BE116" s="1067"/>
      <c r="BF116" s="1067"/>
      <c r="BG116" s="1067"/>
      <c r="BH116" s="1067"/>
      <c r="BI116" s="1067"/>
      <c r="BJ116" s="1067"/>
      <c r="BK116" s="1067"/>
      <c r="BL116" s="1067"/>
      <c r="BM116" s="1067"/>
      <c r="BN116" s="1067"/>
      <c r="BO116" s="1067"/>
      <c r="BP116" s="1068"/>
      <c r="BQ116" s="1018" t="s">
        <v>129</v>
      </c>
      <c r="BR116" s="1019"/>
      <c r="BS116" s="1019"/>
      <c r="BT116" s="1019"/>
      <c r="BU116" s="1019"/>
      <c r="BV116" s="1019" t="s">
        <v>129</v>
      </c>
      <c r="BW116" s="1019"/>
      <c r="BX116" s="1019"/>
      <c r="BY116" s="1019"/>
      <c r="BZ116" s="1019"/>
      <c r="CA116" s="1019" t="s">
        <v>129</v>
      </c>
      <c r="CB116" s="1019"/>
      <c r="CC116" s="1019"/>
      <c r="CD116" s="1019"/>
      <c r="CE116" s="1019"/>
      <c r="CF116" s="1013" t="s">
        <v>129</v>
      </c>
      <c r="CG116" s="1014"/>
      <c r="CH116" s="1014"/>
      <c r="CI116" s="1014"/>
      <c r="CJ116" s="1014"/>
      <c r="CK116" s="1044"/>
      <c r="CL116" s="1045"/>
      <c r="CM116" s="1015" t="s">
        <v>459</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129</v>
      </c>
      <c r="DH116" s="1058"/>
      <c r="DI116" s="1058"/>
      <c r="DJ116" s="1058"/>
      <c r="DK116" s="1059"/>
      <c r="DL116" s="1060" t="s">
        <v>129</v>
      </c>
      <c r="DM116" s="1058"/>
      <c r="DN116" s="1058"/>
      <c r="DO116" s="1058"/>
      <c r="DP116" s="1059"/>
      <c r="DQ116" s="1060" t="s">
        <v>129</v>
      </c>
      <c r="DR116" s="1058"/>
      <c r="DS116" s="1058"/>
      <c r="DT116" s="1058"/>
      <c r="DU116" s="1059"/>
      <c r="DV116" s="1061" t="s">
        <v>129</v>
      </c>
      <c r="DW116" s="1062"/>
      <c r="DX116" s="1062"/>
      <c r="DY116" s="1062"/>
      <c r="DZ116" s="1063"/>
    </row>
    <row r="117" spans="1:130" s="248" customFormat="1" ht="26.25" customHeight="1">
      <c r="A117" s="1003" t="s">
        <v>189</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460</v>
      </c>
      <c r="Z117" s="985"/>
      <c r="AA117" s="1075">
        <v>1126936</v>
      </c>
      <c r="AB117" s="1076"/>
      <c r="AC117" s="1076"/>
      <c r="AD117" s="1076"/>
      <c r="AE117" s="1077"/>
      <c r="AF117" s="1078">
        <v>1141164</v>
      </c>
      <c r="AG117" s="1076"/>
      <c r="AH117" s="1076"/>
      <c r="AI117" s="1076"/>
      <c r="AJ117" s="1077"/>
      <c r="AK117" s="1078">
        <v>1300974</v>
      </c>
      <c r="AL117" s="1076"/>
      <c r="AM117" s="1076"/>
      <c r="AN117" s="1076"/>
      <c r="AO117" s="1077"/>
      <c r="AP117" s="1079"/>
      <c r="AQ117" s="1080"/>
      <c r="AR117" s="1080"/>
      <c r="AS117" s="1080"/>
      <c r="AT117" s="1081"/>
      <c r="AU117" s="999"/>
      <c r="AV117" s="1000"/>
      <c r="AW117" s="1000"/>
      <c r="AX117" s="1000"/>
      <c r="AY117" s="1000"/>
      <c r="AZ117" s="1066" t="s">
        <v>461</v>
      </c>
      <c r="BA117" s="1067"/>
      <c r="BB117" s="1067"/>
      <c r="BC117" s="1067"/>
      <c r="BD117" s="1067"/>
      <c r="BE117" s="1067"/>
      <c r="BF117" s="1067"/>
      <c r="BG117" s="1067"/>
      <c r="BH117" s="1067"/>
      <c r="BI117" s="1067"/>
      <c r="BJ117" s="1067"/>
      <c r="BK117" s="1067"/>
      <c r="BL117" s="1067"/>
      <c r="BM117" s="1067"/>
      <c r="BN117" s="1067"/>
      <c r="BO117" s="1067"/>
      <c r="BP117" s="1068"/>
      <c r="BQ117" s="1018" t="s">
        <v>129</v>
      </c>
      <c r="BR117" s="1019"/>
      <c r="BS117" s="1019"/>
      <c r="BT117" s="1019"/>
      <c r="BU117" s="1019"/>
      <c r="BV117" s="1019" t="s">
        <v>129</v>
      </c>
      <c r="BW117" s="1019"/>
      <c r="BX117" s="1019"/>
      <c r="BY117" s="1019"/>
      <c r="BZ117" s="1019"/>
      <c r="CA117" s="1019" t="s">
        <v>129</v>
      </c>
      <c r="CB117" s="1019"/>
      <c r="CC117" s="1019"/>
      <c r="CD117" s="1019"/>
      <c r="CE117" s="1019"/>
      <c r="CF117" s="1013" t="s">
        <v>129</v>
      </c>
      <c r="CG117" s="1014"/>
      <c r="CH117" s="1014"/>
      <c r="CI117" s="1014"/>
      <c r="CJ117" s="1014"/>
      <c r="CK117" s="1044"/>
      <c r="CL117" s="1045"/>
      <c r="CM117" s="1015" t="s">
        <v>462</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129</v>
      </c>
      <c r="DH117" s="1058"/>
      <c r="DI117" s="1058"/>
      <c r="DJ117" s="1058"/>
      <c r="DK117" s="1059"/>
      <c r="DL117" s="1060" t="s">
        <v>129</v>
      </c>
      <c r="DM117" s="1058"/>
      <c r="DN117" s="1058"/>
      <c r="DO117" s="1058"/>
      <c r="DP117" s="1059"/>
      <c r="DQ117" s="1060" t="s">
        <v>129</v>
      </c>
      <c r="DR117" s="1058"/>
      <c r="DS117" s="1058"/>
      <c r="DT117" s="1058"/>
      <c r="DU117" s="1059"/>
      <c r="DV117" s="1061" t="s">
        <v>129</v>
      </c>
      <c r="DW117" s="1062"/>
      <c r="DX117" s="1062"/>
      <c r="DY117" s="1062"/>
      <c r="DZ117" s="1063"/>
    </row>
    <row r="118" spans="1:130" s="248" customFormat="1" ht="26.25" customHeight="1">
      <c r="A118" s="1003" t="s">
        <v>436</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433</v>
      </c>
      <c r="AB118" s="984"/>
      <c r="AC118" s="984"/>
      <c r="AD118" s="984"/>
      <c r="AE118" s="985"/>
      <c r="AF118" s="983" t="s">
        <v>434</v>
      </c>
      <c r="AG118" s="984"/>
      <c r="AH118" s="984"/>
      <c r="AI118" s="984"/>
      <c r="AJ118" s="985"/>
      <c r="AK118" s="983" t="s">
        <v>310</v>
      </c>
      <c r="AL118" s="984"/>
      <c r="AM118" s="984"/>
      <c r="AN118" s="984"/>
      <c r="AO118" s="985"/>
      <c r="AP118" s="1070" t="s">
        <v>435</v>
      </c>
      <c r="AQ118" s="1071"/>
      <c r="AR118" s="1071"/>
      <c r="AS118" s="1071"/>
      <c r="AT118" s="1072"/>
      <c r="AU118" s="999"/>
      <c r="AV118" s="1000"/>
      <c r="AW118" s="1000"/>
      <c r="AX118" s="1000"/>
      <c r="AY118" s="1000"/>
      <c r="AZ118" s="1073" t="s">
        <v>463</v>
      </c>
      <c r="BA118" s="1064"/>
      <c r="BB118" s="1064"/>
      <c r="BC118" s="1064"/>
      <c r="BD118" s="1064"/>
      <c r="BE118" s="1064"/>
      <c r="BF118" s="1064"/>
      <c r="BG118" s="1064"/>
      <c r="BH118" s="1064"/>
      <c r="BI118" s="1064"/>
      <c r="BJ118" s="1064"/>
      <c r="BK118" s="1064"/>
      <c r="BL118" s="1064"/>
      <c r="BM118" s="1064"/>
      <c r="BN118" s="1064"/>
      <c r="BO118" s="1064"/>
      <c r="BP118" s="1065"/>
      <c r="BQ118" s="1096" t="s">
        <v>129</v>
      </c>
      <c r="BR118" s="1097"/>
      <c r="BS118" s="1097"/>
      <c r="BT118" s="1097"/>
      <c r="BU118" s="1097"/>
      <c r="BV118" s="1097" t="s">
        <v>129</v>
      </c>
      <c r="BW118" s="1097"/>
      <c r="BX118" s="1097"/>
      <c r="BY118" s="1097"/>
      <c r="BZ118" s="1097"/>
      <c r="CA118" s="1097" t="s">
        <v>129</v>
      </c>
      <c r="CB118" s="1097"/>
      <c r="CC118" s="1097"/>
      <c r="CD118" s="1097"/>
      <c r="CE118" s="1097"/>
      <c r="CF118" s="1013" t="s">
        <v>129</v>
      </c>
      <c r="CG118" s="1014"/>
      <c r="CH118" s="1014"/>
      <c r="CI118" s="1014"/>
      <c r="CJ118" s="1014"/>
      <c r="CK118" s="1044"/>
      <c r="CL118" s="1045"/>
      <c r="CM118" s="1015" t="s">
        <v>464</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129</v>
      </c>
      <c r="DH118" s="1058"/>
      <c r="DI118" s="1058"/>
      <c r="DJ118" s="1058"/>
      <c r="DK118" s="1059"/>
      <c r="DL118" s="1060" t="s">
        <v>129</v>
      </c>
      <c r="DM118" s="1058"/>
      <c r="DN118" s="1058"/>
      <c r="DO118" s="1058"/>
      <c r="DP118" s="1059"/>
      <c r="DQ118" s="1060" t="s">
        <v>129</v>
      </c>
      <c r="DR118" s="1058"/>
      <c r="DS118" s="1058"/>
      <c r="DT118" s="1058"/>
      <c r="DU118" s="1059"/>
      <c r="DV118" s="1061" t="s">
        <v>129</v>
      </c>
      <c r="DW118" s="1062"/>
      <c r="DX118" s="1062"/>
      <c r="DY118" s="1062"/>
      <c r="DZ118" s="1063"/>
    </row>
    <row r="119" spans="1:130" s="248" customFormat="1" ht="26.25" customHeight="1">
      <c r="A119" s="1157" t="s">
        <v>439</v>
      </c>
      <c r="B119" s="1043"/>
      <c r="C119" s="1022" t="s">
        <v>440</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129</v>
      </c>
      <c r="AB119" s="991"/>
      <c r="AC119" s="991"/>
      <c r="AD119" s="991"/>
      <c r="AE119" s="992"/>
      <c r="AF119" s="993" t="s">
        <v>129</v>
      </c>
      <c r="AG119" s="991"/>
      <c r="AH119" s="991"/>
      <c r="AI119" s="991"/>
      <c r="AJ119" s="992"/>
      <c r="AK119" s="993" t="s">
        <v>129</v>
      </c>
      <c r="AL119" s="991"/>
      <c r="AM119" s="991"/>
      <c r="AN119" s="991"/>
      <c r="AO119" s="992"/>
      <c r="AP119" s="994" t="s">
        <v>129</v>
      </c>
      <c r="AQ119" s="995"/>
      <c r="AR119" s="995"/>
      <c r="AS119" s="995"/>
      <c r="AT119" s="996"/>
      <c r="AU119" s="1001"/>
      <c r="AV119" s="1002"/>
      <c r="AW119" s="1002"/>
      <c r="AX119" s="1002"/>
      <c r="AY119" s="1002"/>
      <c r="AZ119" s="279" t="s">
        <v>189</v>
      </c>
      <c r="BA119" s="279"/>
      <c r="BB119" s="279"/>
      <c r="BC119" s="279"/>
      <c r="BD119" s="279"/>
      <c r="BE119" s="279"/>
      <c r="BF119" s="279"/>
      <c r="BG119" s="279"/>
      <c r="BH119" s="279"/>
      <c r="BI119" s="279"/>
      <c r="BJ119" s="279"/>
      <c r="BK119" s="279"/>
      <c r="BL119" s="279"/>
      <c r="BM119" s="279"/>
      <c r="BN119" s="279"/>
      <c r="BO119" s="1074" t="s">
        <v>465</v>
      </c>
      <c r="BP119" s="1105"/>
      <c r="BQ119" s="1096">
        <v>18126789</v>
      </c>
      <c r="BR119" s="1097"/>
      <c r="BS119" s="1097"/>
      <c r="BT119" s="1097"/>
      <c r="BU119" s="1097"/>
      <c r="BV119" s="1097">
        <v>19117411</v>
      </c>
      <c r="BW119" s="1097"/>
      <c r="BX119" s="1097"/>
      <c r="BY119" s="1097"/>
      <c r="BZ119" s="1097"/>
      <c r="CA119" s="1097">
        <v>19083861</v>
      </c>
      <c r="CB119" s="1097"/>
      <c r="CC119" s="1097"/>
      <c r="CD119" s="1097"/>
      <c r="CE119" s="1097"/>
      <c r="CF119" s="1098"/>
      <c r="CG119" s="1099"/>
      <c r="CH119" s="1099"/>
      <c r="CI119" s="1099"/>
      <c r="CJ119" s="1100"/>
      <c r="CK119" s="1046"/>
      <c r="CL119" s="1047"/>
      <c r="CM119" s="1101" t="s">
        <v>466</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t="s">
        <v>129</v>
      </c>
      <c r="DH119" s="1083"/>
      <c r="DI119" s="1083"/>
      <c r="DJ119" s="1083"/>
      <c r="DK119" s="1084"/>
      <c r="DL119" s="1082" t="s">
        <v>129</v>
      </c>
      <c r="DM119" s="1083"/>
      <c r="DN119" s="1083"/>
      <c r="DO119" s="1083"/>
      <c r="DP119" s="1084"/>
      <c r="DQ119" s="1082" t="s">
        <v>129</v>
      </c>
      <c r="DR119" s="1083"/>
      <c r="DS119" s="1083"/>
      <c r="DT119" s="1083"/>
      <c r="DU119" s="1084"/>
      <c r="DV119" s="1085" t="s">
        <v>129</v>
      </c>
      <c r="DW119" s="1086"/>
      <c r="DX119" s="1086"/>
      <c r="DY119" s="1086"/>
      <c r="DZ119" s="1087"/>
    </row>
    <row r="120" spans="1:130" s="248" customFormat="1" ht="26.25" customHeight="1">
      <c r="A120" s="1158"/>
      <c r="B120" s="1045"/>
      <c r="C120" s="1015" t="s">
        <v>443</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129</v>
      </c>
      <c r="AB120" s="1058"/>
      <c r="AC120" s="1058"/>
      <c r="AD120" s="1058"/>
      <c r="AE120" s="1059"/>
      <c r="AF120" s="1060" t="s">
        <v>129</v>
      </c>
      <c r="AG120" s="1058"/>
      <c r="AH120" s="1058"/>
      <c r="AI120" s="1058"/>
      <c r="AJ120" s="1059"/>
      <c r="AK120" s="1060" t="s">
        <v>129</v>
      </c>
      <c r="AL120" s="1058"/>
      <c r="AM120" s="1058"/>
      <c r="AN120" s="1058"/>
      <c r="AO120" s="1059"/>
      <c r="AP120" s="1061" t="s">
        <v>129</v>
      </c>
      <c r="AQ120" s="1062"/>
      <c r="AR120" s="1062"/>
      <c r="AS120" s="1062"/>
      <c r="AT120" s="1063"/>
      <c r="AU120" s="1088" t="s">
        <v>467</v>
      </c>
      <c r="AV120" s="1089"/>
      <c r="AW120" s="1089"/>
      <c r="AX120" s="1089"/>
      <c r="AY120" s="1090"/>
      <c r="AZ120" s="1039" t="s">
        <v>468</v>
      </c>
      <c r="BA120" s="988"/>
      <c r="BB120" s="988"/>
      <c r="BC120" s="988"/>
      <c r="BD120" s="988"/>
      <c r="BE120" s="988"/>
      <c r="BF120" s="988"/>
      <c r="BG120" s="988"/>
      <c r="BH120" s="988"/>
      <c r="BI120" s="988"/>
      <c r="BJ120" s="988"/>
      <c r="BK120" s="988"/>
      <c r="BL120" s="988"/>
      <c r="BM120" s="988"/>
      <c r="BN120" s="988"/>
      <c r="BO120" s="988"/>
      <c r="BP120" s="989"/>
      <c r="BQ120" s="1025">
        <v>6108434</v>
      </c>
      <c r="BR120" s="1026"/>
      <c r="BS120" s="1026"/>
      <c r="BT120" s="1026"/>
      <c r="BU120" s="1026"/>
      <c r="BV120" s="1026">
        <v>5954750</v>
      </c>
      <c r="BW120" s="1026"/>
      <c r="BX120" s="1026"/>
      <c r="BY120" s="1026"/>
      <c r="BZ120" s="1026"/>
      <c r="CA120" s="1026">
        <v>5648990</v>
      </c>
      <c r="CB120" s="1026"/>
      <c r="CC120" s="1026"/>
      <c r="CD120" s="1026"/>
      <c r="CE120" s="1026"/>
      <c r="CF120" s="1040">
        <v>69.2</v>
      </c>
      <c r="CG120" s="1041"/>
      <c r="CH120" s="1041"/>
      <c r="CI120" s="1041"/>
      <c r="CJ120" s="1041"/>
      <c r="CK120" s="1106" t="s">
        <v>469</v>
      </c>
      <c r="CL120" s="1107"/>
      <c r="CM120" s="1107"/>
      <c r="CN120" s="1107"/>
      <c r="CO120" s="1108"/>
      <c r="CP120" s="1114" t="s">
        <v>470</v>
      </c>
      <c r="CQ120" s="1115"/>
      <c r="CR120" s="1115"/>
      <c r="CS120" s="1115"/>
      <c r="CT120" s="1115"/>
      <c r="CU120" s="1115"/>
      <c r="CV120" s="1115"/>
      <c r="CW120" s="1115"/>
      <c r="CX120" s="1115"/>
      <c r="CY120" s="1115"/>
      <c r="CZ120" s="1115"/>
      <c r="DA120" s="1115"/>
      <c r="DB120" s="1115"/>
      <c r="DC120" s="1115"/>
      <c r="DD120" s="1115"/>
      <c r="DE120" s="1115"/>
      <c r="DF120" s="1116"/>
      <c r="DG120" s="1025">
        <v>7867717</v>
      </c>
      <c r="DH120" s="1026"/>
      <c r="DI120" s="1026"/>
      <c r="DJ120" s="1026"/>
      <c r="DK120" s="1026"/>
      <c r="DL120" s="1026">
        <v>8206646</v>
      </c>
      <c r="DM120" s="1026"/>
      <c r="DN120" s="1026"/>
      <c r="DO120" s="1026"/>
      <c r="DP120" s="1026"/>
      <c r="DQ120" s="1026">
        <v>8284180</v>
      </c>
      <c r="DR120" s="1026"/>
      <c r="DS120" s="1026"/>
      <c r="DT120" s="1026"/>
      <c r="DU120" s="1026"/>
      <c r="DV120" s="1027">
        <v>101.5</v>
      </c>
      <c r="DW120" s="1027"/>
      <c r="DX120" s="1027"/>
      <c r="DY120" s="1027"/>
      <c r="DZ120" s="1028"/>
    </row>
    <row r="121" spans="1:130" s="248" customFormat="1" ht="26.25" customHeight="1">
      <c r="A121" s="1158"/>
      <c r="B121" s="1045"/>
      <c r="C121" s="1066" t="s">
        <v>471</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t="s">
        <v>129</v>
      </c>
      <c r="AB121" s="1058"/>
      <c r="AC121" s="1058"/>
      <c r="AD121" s="1058"/>
      <c r="AE121" s="1059"/>
      <c r="AF121" s="1060" t="s">
        <v>129</v>
      </c>
      <c r="AG121" s="1058"/>
      <c r="AH121" s="1058"/>
      <c r="AI121" s="1058"/>
      <c r="AJ121" s="1059"/>
      <c r="AK121" s="1060" t="s">
        <v>129</v>
      </c>
      <c r="AL121" s="1058"/>
      <c r="AM121" s="1058"/>
      <c r="AN121" s="1058"/>
      <c r="AO121" s="1059"/>
      <c r="AP121" s="1061" t="s">
        <v>129</v>
      </c>
      <c r="AQ121" s="1062"/>
      <c r="AR121" s="1062"/>
      <c r="AS121" s="1062"/>
      <c r="AT121" s="1063"/>
      <c r="AU121" s="1091"/>
      <c r="AV121" s="1092"/>
      <c r="AW121" s="1092"/>
      <c r="AX121" s="1092"/>
      <c r="AY121" s="1093"/>
      <c r="AZ121" s="1048" t="s">
        <v>472</v>
      </c>
      <c r="BA121" s="1049"/>
      <c r="BB121" s="1049"/>
      <c r="BC121" s="1049"/>
      <c r="BD121" s="1049"/>
      <c r="BE121" s="1049"/>
      <c r="BF121" s="1049"/>
      <c r="BG121" s="1049"/>
      <c r="BH121" s="1049"/>
      <c r="BI121" s="1049"/>
      <c r="BJ121" s="1049"/>
      <c r="BK121" s="1049"/>
      <c r="BL121" s="1049"/>
      <c r="BM121" s="1049"/>
      <c r="BN121" s="1049"/>
      <c r="BO121" s="1049"/>
      <c r="BP121" s="1050"/>
      <c r="BQ121" s="1018" t="s">
        <v>129</v>
      </c>
      <c r="BR121" s="1019"/>
      <c r="BS121" s="1019"/>
      <c r="BT121" s="1019"/>
      <c r="BU121" s="1019"/>
      <c r="BV121" s="1019" t="s">
        <v>129</v>
      </c>
      <c r="BW121" s="1019"/>
      <c r="BX121" s="1019"/>
      <c r="BY121" s="1019"/>
      <c r="BZ121" s="1019"/>
      <c r="CA121" s="1019" t="s">
        <v>129</v>
      </c>
      <c r="CB121" s="1019"/>
      <c r="CC121" s="1019"/>
      <c r="CD121" s="1019"/>
      <c r="CE121" s="1019"/>
      <c r="CF121" s="1013" t="s">
        <v>129</v>
      </c>
      <c r="CG121" s="1014"/>
      <c r="CH121" s="1014"/>
      <c r="CI121" s="1014"/>
      <c r="CJ121" s="1014"/>
      <c r="CK121" s="1109"/>
      <c r="CL121" s="1110"/>
      <c r="CM121" s="1110"/>
      <c r="CN121" s="1110"/>
      <c r="CO121" s="1111"/>
      <c r="CP121" s="1119" t="s">
        <v>473</v>
      </c>
      <c r="CQ121" s="1120"/>
      <c r="CR121" s="1120"/>
      <c r="CS121" s="1120"/>
      <c r="CT121" s="1120"/>
      <c r="CU121" s="1120"/>
      <c r="CV121" s="1120"/>
      <c r="CW121" s="1120"/>
      <c r="CX121" s="1120"/>
      <c r="CY121" s="1120"/>
      <c r="CZ121" s="1120"/>
      <c r="DA121" s="1120"/>
      <c r="DB121" s="1120"/>
      <c r="DC121" s="1120"/>
      <c r="DD121" s="1120"/>
      <c r="DE121" s="1120"/>
      <c r="DF121" s="1121"/>
      <c r="DG121" s="1018">
        <v>57304</v>
      </c>
      <c r="DH121" s="1019"/>
      <c r="DI121" s="1019"/>
      <c r="DJ121" s="1019"/>
      <c r="DK121" s="1019"/>
      <c r="DL121" s="1019">
        <v>47444</v>
      </c>
      <c r="DM121" s="1019"/>
      <c r="DN121" s="1019"/>
      <c r="DO121" s="1019"/>
      <c r="DP121" s="1019"/>
      <c r="DQ121" s="1019">
        <v>68662</v>
      </c>
      <c r="DR121" s="1019"/>
      <c r="DS121" s="1019"/>
      <c r="DT121" s="1019"/>
      <c r="DU121" s="1019"/>
      <c r="DV121" s="1020">
        <v>0.8</v>
      </c>
      <c r="DW121" s="1020"/>
      <c r="DX121" s="1020"/>
      <c r="DY121" s="1020"/>
      <c r="DZ121" s="1021"/>
    </row>
    <row r="122" spans="1:130" s="248" customFormat="1" ht="26.25" customHeight="1">
      <c r="A122" s="1158"/>
      <c r="B122" s="1045"/>
      <c r="C122" s="1015" t="s">
        <v>453</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129</v>
      </c>
      <c r="AB122" s="1058"/>
      <c r="AC122" s="1058"/>
      <c r="AD122" s="1058"/>
      <c r="AE122" s="1059"/>
      <c r="AF122" s="1060" t="s">
        <v>129</v>
      </c>
      <c r="AG122" s="1058"/>
      <c r="AH122" s="1058"/>
      <c r="AI122" s="1058"/>
      <c r="AJ122" s="1059"/>
      <c r="AK122" s="1060" t="s">
        <v>129</v>
      </c>
      <c r="AL122" s="1058"/>
      <c r="AM122" s="1058"/>
      <c r="AN122" s="1058"/>
      <c r="AO122" s="1059"/>
      <c r="AP122" s="1061" t="s">
        <v>129</v>
      </c>
      <c r="AQ122" s="1062"/>
      <c r="AR122" s="1062"/>
      <c r="AS122" s="1062"/>
      <c r="AT122" s="1063"/>
      <c r="AU122" s="1091"/>
      <c r="AV122" s="1092"/>
      <c r="AW122" s="1092"/>
      <c r="AX122" s="1092"/>
      <c r="AY122" s="1093"/>
      <c r="AZ122" s="1073" t="s">
        <v>474</v>
      </c>
      <c r="BA122" s="1064"/>
      <c r="BB122" s="1064"/>
      <c r="BC122" s="1064"/>
      <c r="BD122" s="1064"/>
      <c r="BE122" s="1064"/>
      <c r="BF122" s="1064"/>
      <c r="BG122" s="1064"/>
      <c r="BH122" s="1064"/>
      <c r="BI122" s="1064"/>
      <c r="BJ122" s="1064"/>
      <c r="BK122" s="1064"/>
      <c r="BL122" s="1064"/>
      <c r="BM122" s="1064"/>
      <c r="BN122" s="1064"/>
      <c r="BO122" s="1064"/>
      <c r="BP122" s="1065"/>
      <c r="BQ122" s="1096">
        <v>14862226</v>
      </c>
      <c r="BR122" s="1097"/>
      <c r="BS122" s="1097"/>
      <c r="BT122" s="1097"/>
      <c r="BU122" s="1097"/>
      <c r="BV122" s="1097">
        <v>15104609</v>
      </c>
      <c r="BW122" s="1097"/>
      <c r="BX122" s="1097"/>
      <c r="BY122" s="1097"/>
      <c r="BZ122" s="1097"/>
      <c r="CA122" s="1097">
        <v>15275155</v>
      </c>
      <c r="CB122" s="1097"/>
      <c r="CC122" s="1097"/>
      <c r="CD122" s="1097"/>
      <c r="CE122" s="1097"/>
      <c r="CF122" s="1117">
        <v>187.1</v>
      </c>
      <c r="CG122" s="1118"/>
      <c r="CH122" s="1118"/>
      <c r="CI122" s="1118"/>
      <c r="CJ122" s="1118"/>
      <c r="CK122" s="1109"/>
      <c r="CL122" s="1110"/>
      <c r="CM122" s="1110"/>
      <c r="CN122" s="1110"/>
      <c r="CO122" s="1111"/>
      <c r="CP122" s="1119" t="s">
        <v>475</v>
      </c>
      <c r="CQ122" s="1120"/>
      <c r="CR122" s="1120"/>
      <c r="CS122" s="1120"/>
      <c r="CT122" s="1120"/>
      <c r="CU122" s="1120"/>
      <c r="CV122" s="1120"/>
      <c r="CW122" s="1120"/>
      <c r="CX122" s="1120"/>
      <c r="CY122" s="1120"/>
      <c r="CZ122" s="1120"/>
      <c r="DA122" s="1120"/>
      <c r="DB122" s="1120"/>
      <c r="DC122" s="1120"/>
      <c r="DD122" s="1120"/>
      <c r="DE122" s="1120"/>
      <c r="DF122" s="1121"/>
      <c r="DG122" s="1018" t="s">
        <v>129</v>
      </c>
      <c r="DH122" s="1019"/>
      <c r="DI122" s="1019"/>
      <c r="DJ122" s="1019"/>
      <c r="DK122" s="1019"/>
      <c r="DL122" s="1019" t="s">
        <v>129</v>
      </c>
      <c r="DM122" s="1019"/>
      <c r="DN122" s="1019"/>
      <c r="DO122" s="1019"/>
      <c r="DP122" s="1019"/>
      <c r="DQ122" s="1019" t="s">
        <v>129</v>
      </c>
      <c r="DR122" s="1019"/>
      <c r="DS122" s="1019"/>
      <c r="DT122" s="1019"/>
      <c r="DU122" s="1019"/>
      <c r="DV122" s="1020" t="s">
        <v>129</v>
      </c>
      <c r="DW122" s="1020"/>
      <c r="DX122" s="1020"/>
      <c r="DY122" s="1020"/>
      <c r="DZ122" s="1021"/>
    </row>
    <row r="123" spans="1:130" s="248" customFormat="1" ht="26.25" customHeight="1">
      <c r="A123" s="1158"/>
      <c r="B123" s="1045"/>
      <c r="C123" s="1015" t="s">
        <v>459</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129</v>
      </c>
      <c r="AB123" s="1058"/>
      <c r="AC123" s="1058"/>
      <c r="AD123" s="1058"/>
      <c r="AE123" s="1059"/>
      <c r="AF123" s="1060" t="s">
        <v>129</v>
      </c>
      <c r="AG123" s="1058"/>
      <c r="AH123" s="1058"/>
      <c r="AI123" s="1058"/>
      <c r="AJ123" s="1059"/>
      <c r="AK123" s="1060" t="s">
        <v>129</v>
      </c>
      <c r="AL123" s="1058"/>
      <c r="AM123" s="1058"/>
      <c r="AN123" s="1058"/>
      <c r="AO123" s="1059"/>
      <c r="AP123" s="1061" t="s">
        <v>129</v>
      </c>
      <c r="AQ123" s="1062"/>
      <c r="AR123" s="1062"/>
      <c r="AS123" s="1062"/>
      <c r="AT123" s="1063"/>
      <c r="AU123" s="1094"/>
      <c r="AV123" s="1095"/>
      <c r="AW123" s="1095"/>
      <c r="AX123" s="1095"/>
      <c r="AY123" s="1095"/>
      <c r="AZ123" s="279" t="s">
        <v>189</v>
      </c>
      <c r="BA123" s="279"/>
      <c r="BB123" s="279"/>
      <c r="BC123" s="279"/>
      <c r="BD123" s="279"/>
      <c r="BE123" s="279"/>
      <c r="BF123" s="279"/>
      <c r="BG123" s="279"/>
      <c r="BH123" s="279"/>
      <c r="BI123" s="279"/>
      <c r="BJ123" s="279"/>
      <c r="BK123" s="279"/>
      <c r="BL123" s="279"/>
      <c r="BM123" s="279"/>
      <c r="BN123" s="279"/>
      <c r="BO123" s="1074" t="s">
        <v>476</v>
      </c>
      <c r="BP123" s="1105"/>
      <c r="BQ123" s="1164">
        <v>20970660</v>
      </c>
      <c r="BR123" s="1165"/>
      <c r="BS123" s="1165"/>
      <c r="BT123" s="1165"/>
      <c r="BU123" s="1165"/>
      <c r="BV123" s="1165">
        <v>21059359</v>
      </c>
      <c r="BW123" s="1165"/>
      <c r="BX123" s="1165"/>
      <c r="BY123" s="1165"/>
      <c r="BZ123" s="1165"/>
      <c r="CA123" s="1165">
        <v>20924145</v>
      </c>
      <c r="CB123" s="1165"/>
      <c r="CC123" s="1165"/>
      <c r="CD123" s="1165"/>
      <c r="CE123" s="1165"/>
      <c r="CF123" s="1098"/>
      <c r="CG123" s="1099"/>
      <c r="CH123" s="1099"/>
      <c r="CI123" s="1099"/>
      <c r="CJ123" s="1100"/>
      <c r="CK123" s="1109"/>
      <c r="CL123" s="1110"/>
      <c r="CM123" s="1110"/>
      <c r="CN123" s="1110"/>
      <c r="CO123" s="1111"/>
      <c r="CP123" s="1119" t="s">
        <v>477</v>
      </c>
      <c r="CQ123" s="1120"/>
      <c r="CR123" s="1120"/>
      <c r="CS123" s="1120"/>
      <c r="CT123" s="1120"/>
      <c r="CU123" s="1120"/>
      <c r="CV123" s="1120"/>
      <c r="CW123" s="1120"/>
      <c r="CX123" s="1120"/>
      <c r="CY123" s="1120"/>
      <c r="CZ123" s="1120"/>
      <c r="DA123" s="1120"/>
      <c r="DB123" s="1120"/>
      <c r="DC123" s="1120"/>
      <c r="DD123" s="1120"/>
      <c r="DE123" s="1120"/>
      <c r="DF123" s="1121"/>
      <c r="DG123" s="1057" t="s">
        <v>129</v>
      </c>
      <c r="DH123" s="1058"/>
      <c r="DI123" s="1058"/>
      <c r="DJ123" s="1058"/>
      <c r="DK123" s="1059"/>
      <c r="DL123" s="1060" t="s">
        <v>129</v>
      </c>
      <c r="DM123" s="1058"/>
      <c r="DN123" s="1058"/>
      <c r="DO123" s="1058"/>
      <c r="DP123" s="1059"/>
      <c r="DQ123" s="1060" t="s">
        <v>129</v>
      </c>
      <c r="DR123" s="1058"/>
      <c r="DS123" s="1058"/>
      <c r="DT123" s="1058"/>
      <c r="DU123" s="1059"/>
      <c r="DV123" s="1061" t="s">
        <v>129</v>
      </c>
      <c r="DW123" s="1062"/>
      <c r="DX123" s="1062"/>
      <c r="DY123" s="1062"/>
      <c r="DZ123" s="1063"/>
    </row>
    <row r="124" spans="1:130" s="248" customFormat="1" ht="26.25" customHeight="1" thickBot="1">
      <c r="A124" s="1158"/>
      <c r="B124" s="1045"/>
      <c r="C124" s="1015" t="s">
        <v>462</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129</v>
      </c>
      <c r="AB124" s="1058"/>
      <c r="AC124" s="1058"/>
      <c r="AD124" s="1058"/>
      <c r="AE124" s="1059"/>
      <c r="AF124" s="1060" t="s">
        <v>129</v>
      </c>
      <c r="AG124" s="1058"/>
      <c r="AH124" s="1058"/>
      <c r="AI124" s="1058"/>
      <c r="AJ124" s="1059"/>
      <c r="AK124" s="1060" t="s">
        <v>129</v>
      </c>
      <c r="AL124" s="1058"/>
      <c r="AM124" s="1058"/>
      <c r="AN124" s="1058"/>
      <c r="AO124" s="1059"/>
      <c r="AP124" s="1061" t="s">
        <v>129</v>
      </c>
      <c r="AQ124" s="1062"/>
      <c r="AR124" s="1062"/>
      <c r="AS124" s="1062"/>
      <c r="AT124" s="1063"/>
      <c r="AU124" s="1160" t="s">
        <v>478</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t="s">
        <v>129</v>
      </c>
      <c r="BR124" s="1127"/>
      <c r="BS124" s="1127"/>
      <c r="BT124" s="1127"/>
      <c r="BU124" s="1127"/>
      <c r="BV124" s="1127" t="s">
        <v>129</v>
      </c>
      <c r="BW124" s="1127"/>
      <c r="BX124" s="1127"/>
      <c r="BY124" s="1127"/>
      <c r="BZ124" s="1127"/>
      <c r="CA124" s="1127" t="s">
        <v>129</v>
      </c>
      <c r="CB124" s="1127"/>
      <c r="CC124" s="1127"/>
      <c r="CD124" s="1127"/>
      <c r="CE124" s="1127"/>
      <c r="CF124" s="1128"/>
      <c r="CG124" s="1129"/>
      <c r="CH124" s="1129"/>
      <c r="CI124" s="1129"/>
      <c r="CJ124" s="1130"/>
      <c r="CK124" s="1112"/>
      <c r="CL124" s="1112"/>
      <c r="CM124" s="1112"/>
      <c r="CN124" s="1112"/>
      <c r="CO124" s="1113"/>
      <c r="CP124" s="1119" t="s">
        <v>479</v>
      </c>
      <c r="CQ124" s="1120"/>
      <c r="CR124" s="1120"/>
      <c r="CS124" s="1120"/>
      <c r="CT124" s="1120"/>
      <c r="CU124" s="1120"/>
      <c r="CV124" s="1120"/>
      <c r="CW124" s="1120"/>
      <c r="CX124" s="1120"/>
      <c r="CY124" s="1120"/>
      <c r="CZ124" s="1120"/>
      <c r="DA124" s="1120"/>
      <c r="DB124" s="1120"/>
      <c r="DC124" s="1120"/>
      <c r="DD124" s="1120"/>
      <c r="DE124" s="1120"/>
      <c r="DF124" s="1121"/>
      <c r="DG124" s="1104" t="s">
        <v>129</v>
      </c>
      <c r="DH124" s="1083"/>
      <c r="DI124" s="1083"/>
      <c r="DJ124" s="1083"/>
      <c r="DK124" s="1084"/>
      <c r="DL124" s="1082" t="s">
        <v>129</v>
      </c>
      <c r="DM124" s="1083"/>
      <c r="DN124" s="1083"/>
      <c r="DO124" s="1083"/>
      <c r="DP124" s="1084"/>
      <c r="DQ124" s="1082" t="s">
        <v>129</v>
      </c>
      <c r="DR124" s="1083"/>
      <c r="DS124" s="1083"/>
      <c r="DT124" s="1083"/>
      <c r="DU124" s="1084"/>
      <c r="DV124" s="1085" t="s">
        <v>129</v>
      </c>
      <c r="DW124" s="1086"/>
      <c r="DX124" s="1086"/>
      <c r="DY124" s="1086"/>
      <c r="DZ124" s="1087"/>
    </row>
    <row r="125" spans="1:130" s="248" customFormat="1" ht="26.25" customHeight="1">
      <c r="A125" s="1158"/>
      <c r="B125" s="1045"/>
      <c r="C125" s="1015" t="s">
        <v>464</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129</v>
      </c>
      <c r="AB125" s="1058"/>
      <c r="AC125" s="1058"/>
      <c r="AD125" s="1058"/>
      <c r="AE125" s="1059"/>
      <c r="AF125" s="1060" t="s">
        <v>129</v>
      </c>
      <c r="AG125" s="1058"/>
      <c r="AH125" s="1058"/>
      <c r="AI125" s="1058"/>
      <c r="AJ125" s="1059"/>
      <c r="AK125" s="1060" t="s">
        <v>129</v>
      </c>
      <c r="AL125" s="1058"/>
      <c r="AM125" s="1058"/>
      <c r="AN125" s="1058"/>
      <c r="AO125" s="1059"/>
      <c r="AP125" s="1061" t="s">
        <v>129</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480</v>
      </c>
      <c r="CL125" s="1107"/>
      <c r="CM125" s="1107"/>
      <c r="CN125" s="1107"/>
      <c r="CO125" s="1108"/>
      <c r="CP125" s="1039" t="s">
        <v>481</v>
      </c>
      <c r="CQ125" s="988"/>
      <c r="CR125" s="988"/>
      <c r="CS125" s="988"/>
      <c r="CT125" s="988"/>
      <c r="CU125" s="988"/>
      <c r="CV125" s="988"/>
      <c r="CW125" s="988"/>
      <c r="CX125" s="988"/>
      <c r="CY125" s="988"/>
      <c r="CZ125" s="988"/>
      <c r="DA125" s="988"/>
      <c r="DB125" s="988"/>
      <c r="DC125" s="988"/>
      <c r="DD125" s="988"/>
      <c r="DE125" s="988"/>
      <c r="DF125" s="989"/>
      <c r="DG125" s="1025" t="s">
        <v>129</v>
      </c>
      <c r="DH125" s="1026"/>
      <c r="DI125" s="1026"/>
      <c r="DJ125" s="1026"/>
      <c r="DK125" s="1026"/>
      <c r="DL125" s="1026" t="s">
        <v>129</v>
      </c>
      <c r="DM125" s="1026"/>
      <c r="DN125" s="1026"/>
      <c r="DO125" s="1026"/>
      <c r="DP125" s="1026"/>
      <c r="DQ125" s="1026" t="s">
        <v>129</v>
      </c>
      <c r="DR125" s="1026"/>
      <c r="DS125" s="1026"/>
      <c r="DT125" s="1026"/>
      <c r="DU125" s="1026"/>
      <c r="DV125" s="1027" t="s">
        <v>129</v>
      </c>
      <c r="DW125" s="1027"/>
      <c r="DX125" s="1027"/>
      <c r="DY125" s="1027"/>
      <c r="DZ125" s="1028"/>
    </row>
    <row r="126" spans="1:130" s="248" customFormat="1" ht="26.25" customHeight="1" thickBot="1">
      <c r="A126" s="1158"/>
      <c r="B126" s="1045"/>
      <c r="C126" s="1015" t="s">
        <v>466</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129</v>
      </c>
      <c r="AB126" s="1058"/>
      <c r="AC126" s="1058"/>
      <c r="AD126" s="1058"/>
      <c r="AE126" s="1059"/>
      <c r="AF126" s="1060" t="s">
        <v>129</v>
      </c>
      <c r="AG126" s="1058"/>
      <c r="AH126" s="1058"/>
      <c r="AI126" s="1058"/>
      <c r="AJ126" s="1059"/>
      <c r="AK126" s="1060" t="s">
        <v>129</v>
      </c>
      <c r="AL126" s="1058"/>
      <c r="AM126" s="1058"/>
      <c r="AN126" s="1058"/>
      <c r="AO126" s="1059"/>
      <c r="AP126" s="1061" t="s">
        <v>129</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482</v>
      </c>
      <c r="CQ126" s="1049"/>
      <c r="CR126" s="1049"/>
      <c r="CS126" s="1049"/>
      <c r="CT126" s="1049"/>
      <c r="CU126" s="1049"/>
      <c r="CV126" s="1049"/>
      <c r="CW126" s="1049"/>
      <c r="CX126" s="1049"/>
      <c r="CY126" s="1049"/>
      <c r="CZ126" s="1049"/>
      <c r="DA126" s="1049"/>
      <c r="DB126" s="1049"/>
      <c r="DC126" s="1049"/>
      <c r="DD126" s="1049"/>
      <c r="DE126" s="1049"/>
      <c r="DF126" s="1050"/>
      <c r="DG126" s="1018" t="s">
        <v>129</v>
      </c>
      <c r="DH126" s="1019"/>
      <c r="DI126" s="1019"/>
      <c r="DJ126" s="1019"/>
      <c r="DK126" s="1019"/>
      <c r="DL126" s="1019" t="s">
        <v>129</v>
      </c>
      <c r="DM126" s="1019"/>
      <c r="DN126" s="1019"/>
      <c r="DO126" s="1019"/>
      <c r="DP126" s="1019"/>
      <c r="DQ126" s="1019" t="s">
        <v>129</v>
      </c>
      <c r="DR126" s="1019"/>
      <c r="DS126" s="1019"/>
      <c r="DT126" s="1019"/>
      <c r="DU126" s="1019"/>
      <c r="DV126" s="1020" t="s">
        <v>129</v>
      </c>
      <c r="DW126" s="1020"/>
      <c r="DX126" s="1020"/>
      <c r="DY126" s="1020"/>
      <c r="DZ126" s="1021"/>
    </row>
    <row r="127" spans="1:130" s="248" customFormat="1" ht="26.25" customHeight="1">
      <c r="A127" s="1159"/>
      <c r="B127" s="1047"/>
      <c r="C127" s="1101" t="s">
        <v>483</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t="s">
        <v>129</v>
      </c>
      <c r="AB127" s="1058"/>
      <c r="AC127" s="1058"/>
      <c r="AD127" s="1058"/>
      <c r="AE127" s="1059"/>
      <c r="AF127" s="1060" t="s">
        <v>129</v>
      </c>
      <c r="AG127" s="1058"/>
      <c r="AH127" s="1058"/>
      <c r="AI127" s="1058"/>
      <c r="AJ127" s="1059"/>
      <c r="AK127" s="1060" t="s">
        <v>129</v>
      </c>
      <c r="AL127" s="1058"/>
      <c r="AM127" s="1058"/>
      <c r="AN127" s="1058"/>
      <c r="AO127" s="1059"/>
      <c r="AP127" s="1061" t="s">
        <v>129</v>
      </c>
      <c r="AQ127" s="1062"/>
      <c r="AR127" s="1062"/>
      <c r="AS127" s="1062"/>
      <c r="AT127" s="1063"/>
      <c r="AU127" s="284"/>
      <c r="AV127" s="284"/>
      <c r="AW127" s="284"/>
      <c r="AX127" s="1131" t="s">
        <v>484</v>
      </c>
      <c r="AY127" s="1132"/>
      <c r="AZ127" s="1132"/>
      <c r="BA127" s="1132"/>
      <c r="BB127" s="1132"/>
      <c r="BC127" s="1132"/>
      <c r="BD127" s="1132"/>
      <c r="BE127" s="1133"/>
      <c r="BF127" s="1134" t="s">
        <v>485</v>
      </c>
      <c r="BG127" s="1132"/>
      <c r="BH127" s="1132"/>
      <c r="BI127" s="1132"/>
      <c r="BJ127" s="1132"/>
      <c r="BK127" s="1132"/>
      <c r="BL127" s="1133"/>
      <c r="BM127" s="1134" t="s">
        <v>486</v>
      </c>
      <c r="BN127" s="1132"/>
      <c r="BO127" s="1132"/>
      <c r="BP127" s="1132"/>
      <c r="BQ127" s="1132"/>
      <c r="BR127" s="1132"/>
      <c r="BS127" s="1133"/>
      <c r="BT127" s="1134" t="s">
        <v>487</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488</v>
      </c>
      <c r="CQ127" s="1049"/>
      <c r="CR127" s="1049"/>
      <c r="CS127" s="1049"/>
      <c r="CT127" s="1049"/>
      <c r="CU127" s="1049"/>
      <c r="CV127" s="1049"/>
      <c r="CW127" s="1049"/>
      <c r="CX127" s="1049"/>
      <c r="CY127" s="1049"/>
      <c r="CZ127" s="1049"/>
      <c r="DA127" s="1049"/>
      <c r="DB127" s="1049"/>
      <c r="DC127" s="1049"/>
      <c r="DD127" s="1049"/>
      <c r="DE127" s="1049"/>
      <c r="DF127" s="1050"/>
      <c r="DG127" s="1018" t="s">
        <v>129</v>
      </c>
      <c r="DH127" s="1019"/>
      <c r="DI127" s="1019"/>
      <c r="DJ127" s="1019"/>
      <c r="DK127" s="1019"/>
      <c r="DL127" s="1019" t="s">
        <v>129</v>
      </c>
      <c r="DM127" s="1019"/>
      <c r="DN127" s="1019"/>
      <c r="DO127" s="1019"/>
      <c r="DP127" s="1019"/>
      <c r="DQ127" s="1019" t="s">
        <v>129</v>
      </c>
      <c r="DR127" s="1019"/>
      <c r="DS127" s="1019"/>
      <c r="DT127" s="1019"/>
      <c r="DU127" s="1019"/>
      <c r="DV127" s="1020" t="s">
        <v>129</v>
      </c>
      <c r="DW127" s="1020"/>
      <c r="DX127" s="1020"/>
      <c r="DY127" s="1020"/>
      <c r="DZ127" s="1021"/>
    </row>
    <row r="128" spans="1:130" s="248" customFormat="1" ht="26.25" customHeight="1" thickBot="1">
      <c r="A128" s="1142" t="s">
        <v>489</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490</v>
      </c>
      <c r="X128" s="1144"/>
      <c r="Y128" s="1144"/>
      <c r="Z128" s="1145"/>
      <c r="AA128" s="1146" t="s">
        <v>129</v>
      </c>
      <c r="AB128" s="1147"/>
      <c r="AC128" s="1147"/>
      <c r="AD128" s="1147"/>
      <c r="AE128" s="1148"/>
      <c r="AF128" s="1149" t="s">
        <v>129</v>
      </c>
      <c r="AG128" s="1147"/>
      <c r="AH128" s="1147"/>
      <c r="AI128" s="1147"/>
      <c r="AJ128" s="1148"/>
      <c r="AK128" s="1149" t="s">
        <v>129</v>
      </c>
      <c r="AL128" s="1147"/>
      <c r="AM128" s="1147"/>
      <c r="AN128" s="1147"/>
      <c r="AO128" s="1148"/>
      <c r="AP128" s="1150"/>
      <c r="AQ128" s="1151"/>
      <c r="AR128" s="1151"/>
      <c r="AS128" s="1151"/>
      <c r="AT128" s="1152"/>
      <c r="AU128" s="284"/>
      <c r="AV128" s="284"/>
      <c r="AW128" s="284"/>
      <c r="AX128" s="987" t="s">
        <v>491</v>
      </c>
      <c r="AY128" s="988"/>
      <c r="AZ128" s="988"/>
      <c r="BA128" s="988"/>
      <c r="BB128" s="988"/>
      <c r="BC128" s="988"/>
      <c r="BD128" s="988"/>
      <c r="BE128" s="989"/>
      <c r="BF128" s="1153" t="s">
        <v>129</v>
      </c>
      <c r="BG128" s="1154"/>
      <c r="BH128" s="1154"/>
      <c r="BI128" s="1154"/>
      <c r="BJ128" s="1154"/>
      <c r="BK128" s="1154"/>
      <c r="BL128" s="1155"/>
      <c r="BM128" s="1153">
        <v>13.48</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492</v>
      </c>
      <c r="CQ128" s="1136"/>
      <c r="CR128" s="1136"/>
      <c r="CS128" s="1136"/>
      <c r="CT128" s="1136"/>
      <c r="CU128" s="1136"/>
      <c r="CV128" s="1136"/>
      <c r="CW128" s="1136"/>
      <c r="CX128" s="1136"/>
      <c r="CY128" s="1136"/>
      <c r="CZ128" s="1136"/>
      <c r="DA128" s="1136"/>
      <c r="DB128" s="1136"/>
      <c r="DC128" s="1136"/>
      <c r="DD128" s="1136"/>
      <c r="DE128" s="1136"/>
      <c r="DF128" s="1137"/>
      <c r="DG128" s="1138" t="s">
        <v>129</v>
      </c>
      <c r="DH128" s="1139"/>
      <c r="DI128" s="1139"/>
      <c r="DJ128" s="1139"/>
      <c r="DK128" s="1139"/>
      <c r="DL128" s="1139" t="s">
        <v>129</v>
      </c>
      <c r="DM128" s="1139"/>
      <c r="DN128" s="1139"/>
      <c r="DO128" s="1139"/>
      <c r="DP128" s="1139"/>
      <c r="DQ128" s="1139" t="s">
        <v>129</v>
      </c>
      <c r="DR128" s="1139"/>
      <c r="DS128" s="1139"/>
      <c r="DT128" s="1139"/>
      <c r="DU128" s="1139"/>
      <c r="DV128" s="1140" t="s">
        <v>129</v>
      </c>
      <c r="DW128" s="1140"/>
      <c r="DX128" s="1140"/>
      <c r="DY128" s="1140"/>
      <c r="DZ128" s="1141"/>
    </row>
    <row r="129" spans="1:131" s="248" customFormat="1" ht="26.25" customHeight="1">
      <c r="A129" s="1029" t="s">
        <v>107</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493</v>
      </c>
      <c r="X129" s="1173"/>
      <c r="Y129" s="1173"/>
      <c r="Z129" s="1174"/>
      <c r="AA129" s="1057">
        <v>8548103</v>
      </c>
      <c r="AB129" s="1058"/>
      <c r="AC129" s="1058"/>
      <c r="AD129" s="1058"/>
      <c r="AE129" s="1059"/>
      <c r="AF129" s="1060">
        <v>8535144</v>
      </c>
      <c r="AG129" s="1058"/>
      <c r="AH129" s="1058"/>
      <c r="AI129" s="1058"/>
      <c r="AJ129" s="1059"/>
      <c r="AK129" s="1060">
        <v>9167586</v>
      </c>
      <c r="AL129" s="1058"/>
      <c r="AM129" s="1058"/>
      <c r="AN129" s="1058"/>
      <c r="AO129" s="1059"/>
      <c r="AP129" s="1175"/>
      <c r="AQ129" s="1176"/>
      <c r="AR129" s="1176"/>
      <c r="AS129" s="1176"/>
      <c r="AT129" s="1177"/>
      <c r="AU129" s="286"/>
      <c r="AV129" s="286"/>
      <c r="AW129" s="286"/>
      <c r="AX129" s="1166" t="s">
        <v>494</v>
      </c>
      <c r="AY129" s="1049"/>
      <c r="AZ129" s="1049"/>
      <c r="BA129" s="1049"/>
      <c r="BB129" s="1049"/>
      <c r="BC129" s="1049"/>
      <c r="BD129" s="1049"/>
      <c r="BE129" s="1050"/>
      <c r="BF129" s="1167" t="s">
        <v>129</v>
      </c>
      <c r="BG129" s="1168"/>
      <c r="BH129" s="1168"/>
      <c r="BI129" s="1168"/>
      <c r="BJ129" s="1168"/>
      <c r="BK129" s="1168"/>
      <c r="BL129" s="1169"/>
      <c r="BM129" s="1167">
        <v>18.48</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9" t="s">
        <v>495</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496</v>
      </c>
      <c r="X130" s="1173"/>
      <c r="Y130" s="1173"/>
      <c r="Z130" s="1174"/>
      <c r="AA130" s="1057">
        <v>969899</v>
      </c>
      <c r="AB130" s="1058"/>
      <c r="AC130" s="1058"/>
      <c r="AD130" s="1058"/>
      <c r="AE130" s="1059"/>
      <c r="AF130" s="1060">
        <v>969528</v>
      </c>
      <c r="AG130" s="1058"/>
      <c r="AH130" s="1058"/>
      <c r="AI130" s="1058"/>
      <c r="AJ130" s="1059"/>
      <c r="AK130" s="1060">
        <v>1004082</v>
      </c>
      <c r="AL130" s="1058"/>
      <c r="AM130" s="1058"/>
      <c r="AN130" s="1058"/>
      <c r="AO130" s="1059"/>
      <c r="AP130" s="1175"/>
      <c r="AQ130" s="1176"/>
      <c r="AR130" s="1176"/>
      <c r="AS130" s="1176"/>
      <c r="AT130" s="1177"/>
      <c r="AU130" s="286"/>
      <c r="AV130" s="286"/>
      <c r="AW130" s="286"/>
      <c r="AX130" s="1166" t="s">
        <v>497</v>
      </c>
      <c r="AY130" s="1049"/>
      <c r="AZ130" s="1049"/>
      <c r="BA130" s="1049"/>
      <c r="BB130" s="1049"/>
      <c r="BC130" s="1049"/>
      <c r="BD130" s="1049"/>
      <c r="BE130" s="1050"/>
      <c r="BF130" s="1203">
        <v>2.6</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498</v>
      </c>
      <c r="X131" s="1211"/>
      <c r="Y131" s="1211"/>
      <c r="Z131" s="1212"/>
      <c r="AA131" s="1104">
        <v>7578204</v>
      </c>
      <c r="AB131" s="1083"/>
      <c r="AC131" s="1083"/>
      <c r="AD131" s="1083"/>
      <c r="AE131" s="1084"/>
      <c r="AF131" s="1082">
        <v>7565616</v>
      </c>
      <c r="AG131" s="1083"/>
      <c r="AH131" s="1083"/>
      <c r="AI131" s="1083"/>
      <c r="AJ131" s="1084"/>
      <c r="AK131" s="1082">
        <v>8163504</v>
      </c>
      <c r="AL131" s="1083"/>
      <c r="AM131" s="1083"/>
      <c r="AN131" s="1083"/>
      <c r="AO131" s="1084"/>
      <c r="AP131" s="1213"/>
      <c r="AQ131" s="1214"/>
      <c r="AR131" s="1214"/>
      <c r="AS131" s="1214"/>
      <c r="AT131" s="1215"/>
      <c r="AU131" s="286"/>
      <c r="AV131" s="286"/>
      <c r="AW131" s="286"/>
      <c r="AX131" s="1185" t="s">
        <v>499</v>
      </c>
      <c r="AY131" s="1136"/>
      <c r="AZ131" s="1136"/>
      <c r="BA131" s="1136"/>
      <c r="BB131" s="1136"/>
      <c r="BC131" s="1136"/>
      <c r="BD131" s="1136"/>
      <c r="BE131" s="1137"/>
      <c r="BF131" s="1186" t="s">
        <v>129</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92" t="s">
        <v>500</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501</v>
      </c>
      <c r="W132" s="1196"/>
      <c r="X132" s="1196"/>
      <c r="Y132" s="1196"/>
      <c r="Z132" s="1197"/>
      <c r="AA132" s="1198">
        <v>2.0722192220000002</v>
      </c>
      <c r="AB132" s="1199"/>
      <c r="AC132" s="1199"/>
      <c r="AD132" s="1199"/>
      <c r="AE132" s="1200"/>
      <c r="AF132" s="1201">
        <v>2.268632191</v>
      </c>
      <c r="AG132" s="1199"/>
      <c r="AH132" s="1199"/>
      <c r="AI132" s="1199"/>
      <c r="AJ132" s="1200"/>
      <c r="AK132" s="1201">
        <v>3.6368206590000001</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502</v>
      </c>
      <c r="W133" s="1179"/>
      <c r="X133" s="1179"/>
      <c r="Y133" s="1179"/>
      <c r="Z133" s="1180"/>
      <c r="AA133" s="1181">
        <v>1.4</v>
      </c>
      <c r="AB133" s="1182"/>
      <c r="AC133" s="1182"/>
      <c r="AD133" s="1182"/>
      <c r="AE133" s="1183"/>
      <c r="AF133" s="1181">
        <v>1.9</v>
      </c>
      <c r="AG133" s="1182"/>
      <c r="AH133" s="1182"/>
      <c r="AI133" s="1182"/>
      <c r="AJ133" s="1183"/>
      <c r="AK133" s="1181">
        <v>2.6</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pF5WskKFTd3Ch7JGMKwNPO7eDzTOc7PkvSMcTf1HS1Oy6wgucvTGaFnhO6oQmqepMR0efUXHE0bZvBHhrs2Iw==" saltValue="u2zyQyz2rmWCRQB3WBcQ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N43"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aAvyQFQiTsgdInWJz46OQMMjU0GLLGe2jMvb0Jn26Td6Rm2+9XYTif971hwwgWJoSJhDnRWtrVGOsSiOumZvuQ==" saltValue="LhY1iJcv0rUmF8IOq4O7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46"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LaQZPOzCrP9lmLHKJf6U1dZ64uNh7veyf6WF3Ex+Y2Z9nCOyWmnLF5g2u629lBgAiRL1OKsqSKgEC2tG2eg9A==" saltValue="inIpxKIsefayBtzOIZIPf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506</v>
      </c>
      <c r="AP7" s="305"/>
      <c r="AQ7" s="306" t="s">
        <v>507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508</v>
      </c>
      <c r="AQ8" s="312" t="s">
        <v>509</v>
      </c>
      <c r="AR8" s="313" t="s">
        <v>510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511</v>
      </c>
      <c r="AL9" s="1219"/>
      <c r="AM9" s="1219"/>
      <c r="AN9" s="1220"/>
      <c r="AO9" s="314">
        <v>3353406</v>
      </c>
      <c r="AP9" s="314">
        <v>80527</v>
      </c>
      <c r="AQ9" s="315">
        <v>71124</v>
      </c>
      <c r="AR9" s="316">
        <v>13.2</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512</v>
      </c>
      <c r="AL10" s="1219"/>
      <c r="AM10" s="1219"/>
      <c r="AN10" s="1220"/>
      <c r="AO10" s="317">
        <v>2104</v>
      </c>
      <c r="AP10" s="317">
        <v>51</v>
      </c>
      <c r="AQ10" s="318">
        <v>8282</v>
      </c>
      <c r="AR10" s="319">
        <v>-99.4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513</v>
      </c>
      <c r="AL11" s="1219"/>
      <c r="AM11" s="1219"/>
      <c r="AN11" s="1220"/>
      <c r="AO11" s="317">
        <v>8707</v>
      </c>
      <c r="AP11" s="317">
        <v>209</v>
      </c>
      <c r="AQ11" s="318">
        <v>547</v>
      </c>
      <c r="AR11" s="319">
        <v>-61.8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514</v>
      </c>
      <c r="AL12" s="1219"/>
      <c r="AM12" s="1219"/>
      <c r="AN12" s="1220"/>
      <c r="AO12" s="317" t="s">
        <v>515</v>
      </c>
      <c r="AP12" s="317" t="s">
        <v>515</v>
      </c>
      <c r="AQ12" s="318">
        <v>5</v>
      </c>
      <c r="AR12" s="319" t="s">
        <v>515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516</v>
      </c>
      <c r="AL13" s="1219"/>
      <c r="AM13" s="1219"/>
      <c r="AN13" s="1220"/>
      <c r="AO13" s="317">
        <v>87798</v>
      </c>
      <c r="AP13" s="317">
        <v>2108</v>
      </c>
      <c r="AQ13" s="318">
        <v>2930</v>
      </c>
      <c r="AR13" s="319">
        <v>-28.1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517</v>
      </c>
      <c r="AL14" s="1219"/>
      <c r="AM14" s="1219"/>
      <c r="AN14" s="1220"/>
      <c r="AO14" s="317">
        <v>33942</v>
      </c>
      <c r="AP14" s="317">
        <v>815</v>
      </c>
      <c r="AQ14" s="318">
        <v>1382</v>
      </c>
      <c r="AR14" s="319">
        <v>-41</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518</v>
      </c>
      <c r="AL15" s="1225"/>
      <c r="AM15" s="1225"/>
      <c r="AN15" s="1226"/>
      <c r="AO15" s="317">
        <v>-271842</v>
      </c>
      <c r="AP15" s="317">
        <v>-6528</v>
      </c>
      <c r="AQ15" s="318">
        <v>-4924</v>
      </c>
      <c r="AR15" s="319">
        <v>32.6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189</v>
      </c>
      <c r="AL16" s="1225"/>
      <c r="AM16" s="1225"/>
      <c r="AN16" s="1226"/>
      <c r="AO16" s="317">
        <v>3214115</v>
      </c>
      <c r="AP16" s="317">
        <v>77183</v>
      </c>
      <c r="AQ16" s="318">
        <v>79347</v>
      </c>
      <c r="AR16" s="319">
        <v>-2.7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523</v>
      </c>
      <c r="AL21" s="1228"/>
      <c r="AM21" s="1228"/>
      <c r="AN21" s="1229"/>
      <c r="AO21" s="330">
        <v>7.95</v>
      </c>
      <c r="AP21" s="331">
        <v>7.49</v>
      </c>
      <c r="AQ21" s="332">
        <v>0.46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524</v>
      </c>
      <c r="AL22" s="1228"/>
      <c r="AM22" s="1228"/>
      <c r="AN22" s="1229"/>
      <c r="AO22" s="335">
        <v>100.5</v>
      </c>
      <c r="AP22" s="336">
        <v>97.5</v>
      </c>
      <c r="AQ22" s="337">
        <v>3</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506</v>
      </c>
      <c r="AP30" s="305"/>
      <c r="AQ30" s="306" t="s">
        <v>507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508</v>
      </c>
      <c r="AQ31" s="312" t="s">
        <v>509</v>
      </c>
      <c r="AR31" s="313" t="s">
        <v>510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528</v>
      </c>
      <c r="AL32" s="1222"/>
      <c r="AM32" s="1222"/>
      <c r="AN32" s="1223"/>
      <c r="AO32" s="345">
        <v>802303</v>
      </c>
      <c r="AP32" s="345">
        <v>19266</v>
      </c>
      <c r="AQ32" s="346">
        <v>30764</v>
      </c>
      <c r="AR32" s="347">
        <v>-37.4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529</v>
      </c>
      <c r="AL33" s="1222"/>
      <c r="AM33" s="1222"/>
      <c r="AN33" s="1223"/>
      <c r="AO33" s="345" t="s">
        <v>515</v>
      </c>
      <c r="AP33" s="345" t="s">
        <v>515</v>
      </c>
      <c r="AQ33" s="346" t="s">
        <v>515</v>
      </c>
      <c r="AR33" s="347" t="s">
        <v>515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530</v>
      </c>
      <c r="AL34" s="1222"/>
      <c r="AM34" s="1222"/>
      <c r="AN34" s="1223"/>
      <c r="AO34" s="345" t="s">
        <v>515</v>
      </c>
      <c r="AP34" s="345" t="s">
        <v>515</v>
      </c>
      <c r="AQ34" s="346" t="s">
        <v>515</v>
      </c>
      <c r="AR34" s="347" t="s">
        <v>515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531</v>
      </c>
      <c r="AL35" s="1222"/>
      <c r="AM35" s="1222"/>
      <c r="AN35" s="1223"/>
      <c r="AO35" s="345">
        <v>492924</v>
      </c>
      <c r="AP35" s="345">
        <v>11837</v>
      </c>
      <c r="AQ35" s="346">
        <v>12161</v>
      </c>
      <c r="AR35" s="347">
        <v>-2.7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532</v>
      </c>
      <c r="AL36" s="1222"/>
      <c r="AM36" s="1222"/>
      <c r="AN36" s="1223"/>
      <c r="AO36" s="345">
        <v>5747</v>
      </c>
      <c r="AP36" s="345">
        <v>138</v>
      </c>
      <c r="AQ36" s="346">
        <v>1793</v>
      </c>
      <c r="AR36" s="347">
        <v>-92.3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533</v>
      </c>
      <c r="AL37" s="1222"/>
      <c r="AM37" s="1222"/>
      <c r="AN37" s="1223"/>
      <c r="AO37" s="345" t="s">
        <v>515</v>
      </c>
      <c r="AP37" s="345" t="s">
        <v>515</v>
      </c>
      <c r="AQ37" s="346">
        <v>575</v>
      </c>
      <c r="AR37" s="347" t="s">
        <v>515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534</v>
      </c>
      <c r="AL38" s="1231"/>
      <c r="AM38" s="1231"/>
      <c r="AN38" s="1232"/>
      <c r="AO38" s="348" t="s">
        <v>515</v>
      </c>
      <c r="AP38" s="348" t="s">
        <v>515</v>
      </c>
      <c r="AQ38" s="349">
        <v>1</v>
      </c>
      <c r="AR38" s="337" t="s">
        <v>515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535</v>
      </c>
      <c r="AL39" s="1231"/>
      <c r="AM39" s="1231"/>
      <c r="AN39" s="1232"/>
      <c r="AO39" s="345" t="s">
        <v>515</v>
      </c>
      <c r="AP39" s="345" t="s">
        <v>515</v>
      </c>
      <c r="AQ39" s="346">
        <v>-2883</v>
      </c>
      <c r="AR39" s="347" t="s">
        <v>515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536</v>
      </c>
      <c r="AL40" s="1222"/>
      <c r="AM40" s="1222"/>
      <c r="AN40" s="1223"/>
      <c r="AO40" s="345">
        <v>-1004082</v>
      </c>
      <c r="AP40" s="345">
        <v>-24112</v>
      </c>
      <c r="AQ40" s="346">
        <v>-29973</v>
      </c>
      <c r="AR40" s="347">
        <v>-19.600000000000001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302</v>
      </c>
      <c r="AL41" s="1234"/>
      <c r="AM41" s="1234"/>
      <c r="AN41" s="1235"/>
      <c r="AO41" s="345">
        <v>296892</v>
      </c>
      <c r="AP41" s="345">
        <v>7129</v>
      </c>
      <c r="AQ41" s="346">
        <v>12437</v>
      </c>
      <c r="AR41" s="347">
        <v>-42.7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506</v>
      </c>
      <c r="AN49" s="1238" t="s">
        <v>540</v>
      </c>
      <c r="AO49" s="1239"/>
      <c r="AP49" s="1239"/>
      <c r="AQ49" s="1239"/>
      <c r="AR49" s="1240"/>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541</v>
      </c>
      <c r="AO50" s="362" t="s">
        <v>542</v>
      </c>
      <c r="AP50" s="363" t="s">
        <v>543</v>
      </c>
      <c r="AQ50" s="364" t="s">
        <v>544</v>
      </c>
      <c r="AR50" s="365" t="s">
        <v>545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2647339</v>
      </c>
      <c r="AN51" s="367">
        <v>63438</v>
      </c>
      <c r="AO51" s="368">
        <v>114.5</v>
      </c>
      <c r="AP51" s="369">
        <v>57122</v>
      </c>
      <c r="AQ51" s="370">
        <v>0.4</v>
      </c>
      <c r="AR51" s="371">
        <v>114.1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2097179</v>
      </c>
      <c r="AN52" s="375">
        <v>50255</v>
      </c>
      <c r="AO52" s="376">
        <v>178.8</v>
      </c>
      <c r="AP52" s="377">
        <v>36191</v>
      </c>
      <c r="AQ52" s="378">
        <v>11.2</v>
      </c>
      <c r="AR52" s="379">
        <v>167.6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2279205</v>
      </c>
      <c r="AN53" s="367">
        <v>54526</v>
      </c>
      <c r="AO53" s="368">
        <v>-14</v>
      </c>
      <c r="AP53" s="369">
        <v>53655</v>
      </c>
      <c r="AQ53" s="370">
        <v>-6.1</v>
      </c>
      <c r="AR53" s="371">
        <v>-7.9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1721923</v>
      </c>
      <c r="AN54" s="375">
        <v>41194</v>
      </c>
      <c r="AO54" s="376">
        <v>-18</v>
      </c>
      <c r="AP54" s="377">
        <v>32719</v>
      </c>
      <c r="AQ54" s="378">
        <v>-9.6</v>
      </c>
      <c r="AR54" s="379">
        <v>-8.4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1770237</v>
      </c>
      <c r="AN55" s="367">
        <v>42296</v>
      </c>
      <c r="AO55" s="368">
        <v>-22.4</v>
      </c>
      <c r="AP55" s="369">
        <v>53869</v>
      </c>
      <c r="AQ55" s="370">
        <v>0.4</v>
      </c>
      <c r="AR55" s="371">
        <v>-22.8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1317601</v>
      </c>
      <c r="AN56" s="375">
        <v>31481</v>
      </c>
      <c r="AO56" s="376">
        <v>-23.6</v>
      </c>
      <c r="AP56" s="377">
        <v>35046</v>
      </c>
      <c r="AQ56" s="378">
        <v>7.1</v>
      </c>
      <c r="AR56" s="379">
        <v>-30.7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1587514</v>
      </c>
      <c r="AN57" s="367">
        <v>38073</v>
      </c>
      <c r="AO57" s="368">
        <v>-10</v>
      </c>
      <c r="AP57" s="369">
        <v>59119</v>
      </c>
      <c r="AQ57" s="370">
        <v>9.6999999999999993</v>
      </c>
      <c r="AR57" s="371">
        <v>-19.7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625381</v>
      </c>
      <c r="AN58" s="375">
        <v>14998</v>
      </c>
      <c r="AO58" s="376">
        <v>-52.4</v>
      </c>
      <c r="AP58" s="377">
        <v>29900</v>
      </c>
      <c r="AQ58" s="378">
        <v>-14.7</v>
      </c>
      <c r="AR58" s="379">
        <v>-37.700000000000003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1626049</v>
      </c>
      <c r="AN59" s="367">
        <v>39047</v>
      </c>
      <c r="AO59" s="368">
        <v>2.6</v>
      </c>
      <c r="AP59" s="369">
        <v>53895</v>
      </c>
      <c r="AQ59" s="370">
        <v>-8.8000000000000007</v>
      </c>
      <c r="AR59" s="371">
        <v>11.4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1140237</v>
      </c>
      <c r="AN60" s="375">
        <v>27381</v>
      </c>
      <c r="AO60" s="376">
        <v>82.6</v>
      </c>
      <c r="AP60" s="377">
        <v>31224</v>
      </c>
      <c r="AQ60" s="378">
        <v>4.4000000000000004</v>
      </c>
      <c r="AR60" s="379">
        <v>78.2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1982069</v>
      </c>
      <c r="AN61" s="382">
        <v>47476</v>
      </c>
      <c r="AO61" s="383">
        <v>14.1</v>
      </c>
      <c r="AP61" s="384">
        <v>55532</v>
      </c>
      <c r="AQ61" s="385">
        <v>-0.9</v>
      </c>
      <c r="AR61" s="371">
        <v>15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1380464</v>
      </c>
      <c r="AN62" s="375">
        <v>33062</v>
      </c>
      <c r="AO62" s="376">
        <v>33.5</v>
      </c>
      <c r="AP62" s="377">
        <v>33016</v>
      </c>
      <c r="AQ62" s="378">
        <v>-0.3</v>
      </c>
      <c r="AR62" s="379">
        <v>33.799999999999997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H8vBzooh83vi0jBofM5trmz7WnpWhuDUL9fs7tZsVb5VuK9K6MEmjKAKjUTS9loM7qbpM/DDNby/km8dnAR5Fg==" saltValue="tVRctyt9Q6D4q5n3CjzX6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5"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554</v>
      </c>
    </row>
    <row r="120" spans="125:125" ht="13.5" hidden="1" customHeight="1"/>
    <row r="121" spans="125:125" ht="13.5" hidden="1" customHeight="1">
      <c r="DU121" s="292"/>
    </row>
  </sheetData>
  <sheetProtection algorithmName="SHA-512" hashValue="2OTAScz2bBB5CCxBECg04gNFmSoDotNF65WuwdiWq8psg2yWyNe68yKEiyrQoLU2H1kD+XMzf73Ify3BFSKJ5g==" saltValue="o1mBC1JPLkO5JbtC51y0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D78"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555</v>
      </c>
    </row>
  </sheetData>
  <sheetProtection algorithmName="SHA-512" hashValue="I0Cj9pQhZ5LfEgvMdx5856cwbrLgc+gJ4FuAQ5QMtBqw921MLDbdea1ZEdmXv9YCrTftQ3uJZR+YMatgPbXJpQ==" saltValue="rKD/ceRPOy02caGQCJanu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2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41" t="s">
        <v>3</v>
      </c>
      <c r="D47" s="1241"/>
      <c r="E47" s="1242"/>
      <c r="F47" s="11">
        <v>35.07</v>
      </c>
      <c r="G47" s="12">
        <v>37.200000000000003</v>
      </c>
      <c r="H47" s="12">
        <v>35.46</v>
      </c>
      <c r="I47" s="12">
        <v>33.659999999999997</v>
      </c>
      <c r="J47" s="13">
        <v>28.31</v>
      </c>
    </row>
    <row r="48" spans="2:10" ht="57.75" customHeight="1">
      <c r="B48" s="14"/>
      <c r="C48" s="1243" t="s">
        <v>4</v>
      </c>
      <c r="D48" s="1243"/>
      <c r="E48" s="1244"/>
      <c r="F48" s="15">
        <v>6.39</v>
      </c>
      <c r="G48" s="16">
        <v>6.44</v>
      </c>
      <c r="H48" s="16">
        <v>5.61</v>
      </c>
      <c r="I48" s="16">
        <v>5.5</v>
      </c>
      <c r="J48" s="17">
        <v>4.95</v>
      </c>
    </row>
    <row r="49" spans="2:10" ht="57.75" customHeight="1" thickBot="1">
      <c r="B49" s="18"/>
      <c r="C49" s="1245" t="s">
        <v>5</v>
      </c>
      <c r="D49" s="1245"/>
      <c r="E49" s="1246"/>
      <c r="F49" s="19" t="s">
        <v>561</v>
      </c>
      <c r="G49" s="20" t="s">
        <v>562</v>
      </c>
      <c r="H49" s="20" t="s">
        <v>563</v>
      </c>
      <c r="I49" s="20" t="s">
        <v>564</v>
      </c>
      <c r="J49" s="21" t="s">
        <v>565</v>
      </c>
    </row>
    <row r="50" spans="2:10" ht="13.5" customHeight="1"/>
  </sheetData>
  <sheetProtection algorithmName="SHA-512" hashValue="b1ZTu18MJldF15qCVPTz4P0KqeAUozSP1XDRgIjSFQnp/YTYJadsNj1JR/wnzOPU0fVOJl1StCizK6Rb9NLCag==" saltValue="Tpb2hN7dgr+Gsg9uOpAf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2022-02-25T11:13:04Z</cp:lastPrinted>
  <dcterms:created xsi:type="dcterms:W3CDTF">2022-02-02T05:39:01Z</dcterms:created>
  <dcterms:modified xsi:type="dcterms:W3CDTF">2022-09-26T11:47:25Z</dcterms:modified>
  <cp:category/>
</cp:coreProperties>
</file>