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<sst xmlns="http://schemas.openxmlformats.org/spreadsheetml/2006/main" count="1229" uniqueCount="610">
  <si>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</si>
  <si>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</si>
  <si>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</si>
  <si>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</si>
  <si>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</si>
  <si>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</si>
  <si>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</si>
  <si>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</si>
  <si>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</si>
  <si>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</si>
  <si>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</si>
  <si>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</si>
  <si>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</si>
  <si>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</si>
  <si>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</si>
  <si>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</si>
  <si>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</si>
  <si>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</si>
  <si>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</si>
  <si>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</si>
  <si>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</si>
  <si>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</si>
  <si>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</si>
  <si>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</si>
  <si>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</si>
  <si>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</si>
  <si>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</si>
  <si>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</si>
  <si>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</si>
  <si>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</si>
  <si>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</si>
  <si>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</si>
  <si>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</si>
  <si>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</si>
  <si>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</si>
  <si>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</si>
  <si>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</si>
  <si>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</si>
  <si>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</si>
  <si>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</si>
  <si>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</si>
  <si>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</si>
  <si>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</si>
  <si>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</si>
  <si>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</si>
  <si>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</si>
  <si>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</si>
  <si>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</si>
  <si>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</si>
  <si>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</si>
  <si>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</si>
  <si>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</si>
  <si>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</si>
  <si>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</si>
  <si>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</si>
  <si>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</si>
  <si>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</si>
  <si>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</si>
  <si>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</si>
  <si>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</si>
  <si>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</si>
  <si>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</si>
  <si>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</si>
  <si>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</si>
  <si>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</si>
  <si>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</si>
  <si>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</si>
  <si>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</si>
  <si>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</si>
  <si>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</si>
  <si>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</si>
  <si>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</si>
  <si>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</si>
  <si>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</si>
  <si>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</si>
  <si>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</si>
  <si>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</si>
  <si>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</si>
  <si>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</si>
  <si>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</si>
  <si>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</si>
  <si>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</si>
  <si>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</si>
  <si>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</si>
  <si>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</si>
  <si>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</si>
  <si>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</si>
  <si>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</si>
  <si>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</si>
  <si>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</si>
  <si>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</si>
  <si>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</si>
  <si>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</si>
  <si>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</si>
  <si>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</si>
  <si>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</si>
  <si>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</si>
  <si>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</si>
  <si>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</si>
  <si>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</si>
  <si>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</si>
  <si>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</si>
  <si>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</si>
  <si>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</si>
  <si>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</si>
  <si>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</si>
  <si>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</si>
  <si>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</si>
  <si>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</si>
  <si>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</si>
  <si>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</si>
  <si>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</si>
  <si>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</si>
  <si>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</si>
  <si>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</si>
  <si>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</si>
  <si>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</si>
  <si>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</si>
  <si>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</si>
  <si>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</si>
  <si>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</si>
  <si>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</si>
  <si>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</si>
  <si>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</si>
  <si>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</si>
  <si>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</si>
  <si>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</si>
  <si>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</si>
  <si>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</si>
  <si>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</si>
  <si>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</si>
  <si>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</si>
  <si>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</si>
  <si>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</si>
  <si>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</si>
  <si>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</si>
  <si>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</si>
  <si>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</si>
  <si>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</si>
  <si>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</si>
  <si>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</si>
  <si>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</si>
  <si>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</si>
  <si>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</si>
  <si>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</si>
  <si>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</si>
  <si>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</si>
  <si>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</si>
  <si>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</si>
  <si>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</si>
  <si>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</si>
  <si>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</si>
  <si>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</si>
  <si>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</si>
  <si>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</si>
  <si>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</si>
  <si>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</si>
  <si>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</si>
  <si>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</si>
  <si>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</si>
  <si>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</si>
  <si>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</si>
  <si>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</si>
  <si>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</si>
  <si>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</si>
  <si>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</si>
  <si>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</si>
  <si>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</si>
  <si>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</si>
  <si>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</si>
  <si>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</si>
  <si>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</si>
  <si>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</si>
  <si>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</si>
  <si>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</si>
  <si>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</si>
  <si>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</si>
  <si>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</si>
  <si>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</si>
  <si>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</si>
  <si>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</si>
  <si>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</si>
  <si>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</si>
  <si>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</si>
  <si>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</si>
  <si>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</si>
  <si>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</si>
  <si>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</si>
  <si>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</si>
  <si>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</si>
  <si>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</si>
  <si>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</si>
  <si>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</si>
  <si>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</si>
  <si>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</si>
  <si>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</si>
  <si>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</si>
  <si>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</si>
  <si>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</si>
  <si>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</si>
  <si>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</si>
  <si>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</si>
  <si>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</si>
  <si>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</si>
  <si>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</si>
  <si>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</si>
  <si>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</si>
  <si>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</si>
  <si>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</si>
  <si>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</si>
  <si>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</si>
  <si>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</si>
  <si>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</si>
  <si>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</si>
  <si>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</si>
  <si>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三重県多気町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</si>
  <si>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</si>
  <si>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</si>
  <si>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</si>
  <si>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</si>
  <si>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</si>
  <si>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</si>
  <si>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</si>
  <si>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</si>
  <si>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</si>
  <si>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</si>
  <si>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</si>
  <si>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</si>
  <si>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</si>
  <si>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</si>
  <si>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</si>
  <si>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</si>
  <si>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</si>
  <si>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</si>
  <si>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</si>
  <si>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</si>
  <si>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</si>
  <si>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</si>
  <si>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</si>
  <si>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</si>
  <si>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</si>
  <si>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</si>
  <si>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</si>
  <si>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</si>
  <si>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</si>
  <si>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</si>
  <si>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</si>
  <si>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</si>
  <si>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</si>
  <si>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</si>
  <si>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</si>
  <si>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</si>
  <si>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</si>
  <si>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</si>
  <si>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</si>
  <si>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</si>
  <si>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</si>
  <si>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</si>
  <si>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</si>
  <si>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</si>
  <si>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</si>
  <si>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</si>
  <si>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</si>
  <si>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</si>
  <si>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</si>
  <si>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</si>
  <si>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</si>
  <si>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</si>
  <si>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</si>
  <si>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</si>
  <si>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</si>
  <si>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</si>
  <si>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</si>
  <si>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</si>
  <si>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</si>
  <si>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</si>
  <si>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</si>
  <si>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</si>
  <si>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</si>
  <si>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</si>
  <si>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</si>
  <si>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</si>
  <si>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</si>
  <si>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</si>
  <si>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</si>
  <si>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</si>
  <si>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</si>
  <si>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</si>
  <si>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</si>
  <si>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</si>
  <si>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</si>
  <si>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</si>
  <si>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</si>
  <si>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</si>
  <si>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</si>
  <si>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</si>
  <si>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</si>
  <si>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</si>
  <si>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</si>
  <si>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</si>
  <si>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</si>
  <si>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</si>
  <si>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</si>
  <si>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</si>
  <si>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</si>
  <si>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</si>
  <si>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</si>
  <si>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</si>
  <si>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</si>
  <si>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</si>
  <si>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</si>
  <si>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</si>
  <si>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</si>
  <si>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</si>
  <si>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</si>
  <si>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</si>
  <si>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</si>
  <si>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</si>
  <si>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</si>
  <si>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</si>
  <si>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</si>
  <si>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</si>
  <si>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</si>
  <si>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</si>
  <si>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</si>
  <si>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</si>
  <si>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</si>
  <si>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</si>
  <si>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</si>
  <si>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</si>
  <si>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</si>
  <si>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</si>
  <si>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</si>
  <si>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</si>
  <si>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</si>
  <si>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</si>
  <si>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</si>
  <si>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</si>
  <si>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</si>
  <si>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</si>
  <si>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</si>
  <si>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</si>
  <si>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</si>
  <si>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</si>
  <si>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</si>
  <si>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</si>
  <si>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</si>
  <si>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</si>
  <si>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</si>
  <si>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</si>
  <si>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</si>
  <si>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</si>
  <si>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</si>
  <si>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</si>
  <si>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</si>
  <si>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</si>
  <si>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</si>
  <si>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</si>
  <si>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</si>
  <si>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</si>
  <si>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</si>
  <si>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</si>
  <si>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</si>
  <si>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</si>
  <si>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</si>
  <si>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</si>
  <si>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</si>
  <si>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</si>
  <si>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</si>
  <si>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三重県多気町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</si>
  <si>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</si>
  <si>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</si>
  <si>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</si>
  <si>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</si>
  <si>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</si>
  <si>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</si>
  <si>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</si>
  <si>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</si>
  <si>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</si>
  <si>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</si>
  <si>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</si>
  <si>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</si>
  <si>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</si>
  <si>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</si>
  <si>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</si>
  <si>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</si>
  <si>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</si>
  <si>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</si>
  <si>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</si>
  <si>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</si>
  <si>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</si>
  <si>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</si>
  <si>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</si>
  <si>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</si>
  <si>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</si>
  <si>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</si>
  <si>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</si>
  <si>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</si>
  <si>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</si>
  <si>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</si>
  <si>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</si>
  <si>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</si>
  <si>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</si>
  <si>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</si>
  <si>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</si>
  <si>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</si>
  <si>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</si>
  <si>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</si>
  <si>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</si>
  <si>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</si>
  <si>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</si>
  <si>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</si>
  <si>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</si>
  <si>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</si>
  <si>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</si>
  <si>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</si>
  <si>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</si>
  <si>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</si>
  <si>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</si>
  <si>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</si>
  <si>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</si>
  <si>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</si>
  <si>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</si>
  <si>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</si>
  <si>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</si>
  <si>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</si>
  <si>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</si>
  <si>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</si>
  <si>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</si>
  <si>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</si>
  <si>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</si>
  <si>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</si>
  <si>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</si>
  <si>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</si>
  <si>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</si>
  <si>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</si>
  <si>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</si>
  <si>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</si>
  <si>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</si>
  <si>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</si>
  <si>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</si>
  <si>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</si>
  <si>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</si>
  <si>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</si>
  <si>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</si>
  <si>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</si>
  <si>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</si>
  <si>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</si>
  <si>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</si>
  <si>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</si>
  <si>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</si>
  <si>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</si>
  <si>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</si>
  <si>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</si>
  <si>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</si>
  <si>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</si>
  <si>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</si>
  <si>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</si>
  <si>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</si>
  <si>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</si>
  <si>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</si>
  <si>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</si>
  <si>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</si>
  <si>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</si>
  <si>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</si>
  <si>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</si>
  <si>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</si>
  <si>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</si>
  <si>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</si>
  <si>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</si>
  <si>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</si>
  <si>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</si>
  <si>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</si>
  <si>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</si>
  <si>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</si>
  <si>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</si>
  <si>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</si>
  <si>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</si>
  <si>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</si>
  <si>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</si>
  <si>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</si>
  <si>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</si>
  <si>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</si>
  <si>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</si>
  <si>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</si>
  <si>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</si>
  <si>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</si>
  <si>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</si>
  <si>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</si>
  <si>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</si>
  <si>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</si>
  <si>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</si>
  <si>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</si>
  <si>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</si>
  <si>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</si>
  <si>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</si>
  <si>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</si>
  <si>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</si>
  <si>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</si>
  <si>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</si>
  <si>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</si>
  <si>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</si>
  <si>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</si>
  <si>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</si>
  <si>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</si>
  <si>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</si>
  <si>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</si>
  <si>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</si>
  <si>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</si>
  <si>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</si>
  <si>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</si>
  <si>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</si>
  <si>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</si>
  <si>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</si>
  <si>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</si>
  <si>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</si>
  <si>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</si>
  <si>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</si>
  <si>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</si>
  <si>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</si>
  <si>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</si>
  <si>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</si>
  <si>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</si>
  <si>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</si>
  <si>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</si>
  <si>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</si>
  <si>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</si>
  <si>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</si>
  <si>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</si>
  <si>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</si>
  <si>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</si>
  <si>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</si>
  <si>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</si>
  <si>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</si>
  <si>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</si>
  <si>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</si>
  <si>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</si>
  <si>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</si>
  <si>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</si>
  <si>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</si>
  <si>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</si>
  <si>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</si>
  <si>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</si>
  <si>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</si>
  <si>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</si>
  <si>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</si>
  <si>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</si>
  <si>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</si>
  <si>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</si>
  <si>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</si>
  <si>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</si>
  <si>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</si>
  <si>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5.65</t>
  </si>
  <si>
    <t>▲ 3.41</t>
  </si>
  <si>
    <t>水道事業会計</t>
  </si>
  <si>
    <t>下水道事業会計</t>
  </si>
  <si>
    <t>一般会計</t>
  </si>
  <si>
    <t>工業用水道事業会計</t>
  </si>
  <si>
    <t>介護保険特別会計</t>
  </si>
  <si>
    <t>国民健康保険特別会計</t>
  </si>
  <si>
    <t>後期高齢者医療保険特別会計</t>
  </si>
  <si>
    <t>住宅新築資金等貸付特別会計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</si>
  <si>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</si>
  <si>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</si>
  <si>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</si>
  <si>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</si>
  <si>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</si>
  <si>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</si>
  <si>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</si>
  <si>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</si>
  <si>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三重県多気郡多気町松阪市学校組合一般会計</t>
  </si>
  <si>
    <t>松阪地区広域衛生組合一般会計</t>
  </si>
  <si>
    <t>宮川福祉施設組合一般会計</t>
  </si>
  <si>
    <t>宮川福祉施設組合介護サービス事業特別会計</t>
  </si>
  <si>
    <t>三重地方税管理回収機構一般会計</t>
  </si>
  <si>
    <t>三重地方税管理回収機構滞納整理拡充事業特別会計</t>
    <rPh sb="0" eb="2">
      <t>ミエ</t>
    </rPh>
    <rPh sb="2" eb="5">
      <t>チホウゼイ</t>
    </rPh>
    <rPh sb="5" eb="7">
      <t>カンリ</t>
    </rPh>
    <rPh sb="7" eb="9">
      <t>カイシュウ</t>
    </rPh>
    <rPh sb="9" eb="11">
      <t>キコウ</t>
    </rPh>
    <rPh sb="11" eb="13">
      <t>タイノウ</t>
    </rPh>
    <rPh sb="13" eb="15">
      <t>セイリ</t>
    </rPh>
    <rPh sb="15" eb="17">
      <t>カクジュウ</t>
    </rPh>
    <rPh sb="17" eb="19">
      <t>ジギョウ</t>
    </rPh>
    <rPh sb="19" eb="21">
      <t>トクベツ</t>
    </rPh>
    <rPh sb="21" eb="23">
      <t>カイケイ</t>
    </rPh>
    <phoneticPr fontId="2"/>
  </si>
  <si>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</si>
  <si>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</si>
  <si>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</si>
  <si>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</si>
  <si>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</si>
  <si>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</si>
  <si>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三重県市町総合事務組合デジタル地図特別会計</t>
    <rPh sb="5" eb="7">
      <t>ソウゴウ</t>
    </rPh>
    <rPh sb="7" eb="9">
      <t>ジム</t>
    </rPh>
    <rPh sb="9" eb="11">
      <t>クミアイ</t>
    </rPh>
    <rPh sb="15" eb="17">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</si>
  <si>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</si>
  <si>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</si>
  <si>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</si>
  <si>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</si>
  <si>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t>
    <phoneticPr fontId="2"/>
  </si>
  <si>
    <t>-</t>
    <phoneticPr fontId="2"/>
  </si>
  <si>
    <t>教育、福祉施設建設整備基金</t>
    <rPh sb="0" eb="2">
      <t>キョウイク</t>
    </rPh>
    <rPh sb="3" eb="5">
      <t>フクシ</t>
    </rPh>
    <rPh sb="5" eb="7">
      <t>シセツ</t>
    </rPh>
    <rPh sb="7" eb="9">
      <t>ケンセツ</t>
    </rPh>
    <rPh sb="9" eb="11">
      <t>セイビ</t>
    </rPh>
    <rPh sb="11" eb="13">
      <t>キキン</t>
    </rPh>
    <phoneticPr fontId="2"/>
  </si>
  <si>
    <t>ふるさと振興基金</t>
    <rPh sb="4" eb="6">
      <t>シンコウ</t>
    </rPh>
    <rPh sb="6" eb="8">
      <t>キキン</t>
    </rPh>
    <phoneticPr fontId="2"/>
  </si>
  <si>
    <t>福祉基金</t>
    <rPh sb="0" eb="2">
      <t>フクシ</t>
    </rPh>
    <rPh sb="2" eb="4">
      <t>キキン</t>
    </rPh>
    <phoneticPr fontId="2"/>
  </si>
  <si>
    <t>多気町シャープ国際交流基金</t>
    <rPh sb="0" eb="3">
      <t>タキチョウ</t>
    </rPh>
    <rPh sb="7" eb="9">
      <t>コクサイ</t>
    </rPh>
    <rPh sb="9" eb="11">
      <t>コウリュウ</t>
    </rPh>
    <rPh sb="11" eb="13">
      <t>キキン</t>
    </rPh>
    <phoneticPr fontId="2"/>
  </si>
  <si>
    <t>ふるさと応援基金</t>
    <rPh sb="4" eb="6">
      <t>オウエン</t>
    </rPh>
    <rPh sb="6" eb="8">
      <t>キキン</t>
    </rPh>
    <phoneticPr fontId="2"/>
  </si>
  <si>
    <t>-</t>
    <phoneticPr fontId="2"/>
  </si>
  <si>
    <t>多気東部土地開発公社</t>
    <rPh sb="0" eb="4">
      <t>タキトウブ</t>
    </rPh>
    <rPh sb="4" eb="8">
      <t>トチカイハツ</t>
    </rPh>
    <rPh sb="8" eb="10">
      <t>コウシャ</t>
    </rPh>
    <phoneticPr fontId="2"/>
  </si>
  <si>
    <t>〇</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</si>
  <si>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</si>
  <si>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</si>
  <si>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</si>
  <si>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</si>
  <si>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</si>
  <si>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</si>
  <si>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</si>
  <si>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</si>
  <si>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</si>
  <si>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</si>
  <si>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</si>
  <si>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将来負担比率の算定外が続く一方で施設の減価償却率も年々増加している。各世代間の公平な負担を原則に施設の維持及び整備を実施する。</t>
    <rPh sb="23" eb="24">
      <t>リツ</t>
    </rPh>
    <rPh sb="25" eb="27">
      <t>ネンネン</t>
    </rPh>
    <rPh sb="27" eb="29">
      <t>ゾウカ</t>
    </rPh>
    <phoneticPr fontId="2"/>
  </si>
  <si>
    <t>将来負担比率の算定外が続いていることに加え実質公債費率の減少も続いている。今後も、地方債の発行の際は、普通交付税基準財政需要額への算入率の高い地方債に限定するなど、借入額の精査及び抑制に努めていく。</t>
    <rPh sb="41" eb="44">
      <t>チホウサイ</t>
    </rPh>
    <rPh sb="45" eb="47">
      <t>ハッコウ</t>
    </rPh>
    <rPh sb="48" eb="49">
      <t>サイ</t>
    </rPh>
    <rPh sb="51" eb="56">
      <t>フツウコウフゼイ</t>
    </rPh>
    <rPh sb="56" eb="60">
      <t>キジュンザイセイ</t>
    </rPh>
    <rPh sb="60" eb="63">
      <t>ジュヨウガク</t>
    </rPh>
    <rPh sb="75" eb="77">
      <t>ゲンテイ</t>
    </rPh>
    <rPh sb="82" eb="84">
      <t>カリイレ</t>
    </rPh>
    <rPh sb="84" eb="85">
      <t>ガク</t>
    </rPh>
    <rPh sb="86" eb="88">
      <t>セイサ</t>
    </rPh>
    <rPh sb="88" eb="89">
      <t>オヨ</t>
    </rPh>
    <rPh sb="90" eb="92">
      <t>ヨクセイ</t>
    </rPh>
    <rPh sb="93" eb="94">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</si>
</sst>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93B8-45CB-8963-DD5239E50A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27153</c:v>
                </c:pt>
                <c:pt idx="1">
                  <c:v>22551</c:v>
                </c:pt>
                <c:pt idx="2">
                  <c:v>22029</c:v>
                </c:pt>
                <c:pt idx="3">
                  <c:v>21448</c:v>
                </c:pt>
                <c:pt idx="4">
                  <c:v>42525</c:v>
                </c:pt>
              </c:numCache>
            </c:numRef>
          </c:val>
          <c:smooth val="0"/>
          <c:extLst>
            <c:ext xmlns:c16="http://schemas.microsoft.com/office/drawing/2014/chart" uri="{C3380CC4-5D6E-409C-BE32-E72D297353CC}">
              <c16:uniqueId val="{00000001-93B8-45CB-8963-DD5239E50A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4.32</c:v>
                </c:pt>
                <c:pt idx="1">
                  <c:v>5.26</c:v>
                </c:pt>
                <c:pt idx="2">
                  <c:v>5.17</c:v>
                </c:pt>
                <c:pt idx="3">
                  <c:v>5.45</c:v>
                </c:pt>
                <c:pt idx="4">
                  <c:v>6.51</c:v>
                </c:pt>
              </c:numCache>
            </c:numRef>
          </c:val>
          <c:extLst>
            <c:ext xmlns:c16="http://schemas.microsoft.com/office/drawing/2014/chart" uri="{C3380CC4-5D6E-409C-BE32-E72D297353CC}">
              <c16:uniqueId val="{00000000-77C8-4529-AF75-13749E0D8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34.25</c:v>
                </c:pt>
                <c:pt idx="1">
                  <c:v>29.64</c:v>
                </c:pt>
                <c:pt idx="2">
                  <c:v>37.36</c:v>
                </c:pt>
                <c:pt idx="3">
                  <c:v>46.75</c:v>
                </c:pt>
                <c:pt idx="4">
                  <c:v>55.49</c:v>
                </c:pt>
              </c:numCache>
            </c:numRef>
          </c:val>
          <c:extLst>
            <c:ext xmlns:c16="http://schemas.microsoft.com/office/drawing/2014/chart" uri="{C3380CC4-5D6E-409C-BE32-E72D297353CC}">
              <c16:uniqueId val="{00000001-77C8-4529-AF75-13749E0D8C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-5.65</c:v>
                </c:pt>
                <c:pt idx="1">
                  <c:v>-3.41</c:v>
                </c:pt>
                <c:pt idx="2">
                  <c:v>7.09</c:v>
                </c:pt>
                <c:pt idx="3">
                  <c:v>9.1999999999999993</c:v>
                </c:pt>
                <c:pt idx="4">
                  <c:v>11.42</c:v>
                </c:pt>
              </c:numCache>
            </c:numRef>
          </c:val>
          <c:smooth val="0"/>
          <c:extLst>
            <c:ext xmlns:c16="http://schemas.microsoft.com/office/drawing/2014/chart" uri="{C3380CC4-5D6E-409C-BE32-E72D297353CC}">
              <c16:uniqueId val="{00000002-77C8-4529-AF75-13749E0D8C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0.09</c:v>
                </c:pt>
                <c:pt idx="4">
                  <c:v>#N/A</c:v>
                </c:pt>
                <c:pt idx="5">
                  <c:v>0.08</c:v>
                </c:pt>
                <c:pt idx="6">
                  <c:v>#N/A</c:v>
                </c:pt>
                <c:pt idx="7">
                  <c:v>0.27</c:v>
                </c:pt>
                <c:pt idx="8">
                  <c:v>0</c:v>
                </c:pt>
                <c:pt idx="9">
                  <c:v>0</c:v>
                </c:pt>
              </c:numCache>
            </c:numRef>
          </c:val>
          <c:extLst>
            <c:ext xmlns:c16="http://schemas.microsoft.com/office/drawing/2014/chart" uri="{C3380CC4-5D6E-409C-BE32-E72D297353CC}">
              <c16:uniqueId val="{00000000-6A52-488C-9C72-313D1D5732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52-488C-9C72-313D1D573299}"/>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2-6A52-488C-9C72-313D1D573299}"/>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0.04</c:v>
                </c:pt>
                <c:pt idx="8">
                  <c:v>#N/A</c:v>
                </c:pt>
                <c:pt idx="9">
                  <c:v>0.02</c:v>
                </c:pt>
              </c:numCache>
            </c:numRef>
          </c:val>
          <c:extLst>
            <c:ext xmlns:c16="http://schemas.microsoft.com/office/drawing/2014/chart" uri="{C3380CC4-5D6E-409C-BE32-E72D297353CC}">
              <c16:uniqueId val="{00000003-6A52-488C-9C72-313D1D57329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c:v>
                </c:pt>
                <c:pt idx="2">
                  <c:v>#N/A</c:v>
                </c:pt>
                <c:pt idx="3">
                  <c:v>1.99</c:v>
                </c:pt>
                <c:pt idx="4">
                  <c:v>#N/A</c:v>
                </c:pt>
                <c:pt idx="5">
                  <c:v>1.1200000000000001</c:v>
                </c:pt>
                <c:pt idx="6">
                  <c:v>#N/A</c:v>
                </c:pt>
                <c:pt idx="7">
                  <c:v>0.67</c:v>
                </c:pt>
                <c:pt idx="8">
                  <c:v>#N/A</c:v>
                </c:pt>
                <c:pt idx="9">
                  <c:v>0.08</c:v>
                </c:pt>
              </c:numCache>
            </c:numRef>
          </c:val>
          <c:extLst>
            <c:ext xmlns:c16="http://schemas.microsoft.com/office/drawing/2014/chart" uri="{C3380CC4-5D6E-409C-BE32-E72D297353CC}">
              <c16:uniqueId val="{00000004-6A52-488C-9C72-313D1D57329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1.06</c:v>
                </c:pt>
                <c:pt idx="4">
                  <c:v>#N/A</c:v>
                </c:pt>
                <c:pt idx="5">
                  <c:v>0.3</c:v>
                </c:pt>
                <c:pt idx="6">
                  <c:v>#N/A</c:v>
                </c:pt>
                <c:pt idx="7">
                  <c:v>0.21</c:v>
                </c:pt>
                <c:pt idx="8">
                  <c:v>#N/A</c:v>
                </c:pt>
                <c:pt idx="9">
                  <c:v>0.63</c:v>
                </c:pt>
              </c:numCache>
            </c:numRef>
          </c:val>
          <c:extLst>
            <c:ext xmlns:c16="http://schemas.microsoft.com/office/drawing/2014/chart" uri="{C3380CC4-5D6E-409C-BE32-E72D297353CC}">
              <c16:uniqueId val="{00000005-6A52-488C-9C72-313D1D573299}"/>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3.74</c:v>
                </c:pt>
                <c:pt idx="2">
                  <c:v>#N/A</c:v>
                </c:pt>
                <c:pt idx="3">
                  <c:v>4.1100000000000003</c:v>
                </c:pt>
                <c:pt idx="4">
                  <c:v>#N/A</c:v>
                </c:pt>
                <c:pt idx="5">
                  <c:v>4.57</c:v>
                </c:pt>
                <c:pt idx="6">
                  <c:v>#N/A</c:v>
                </c:pt>
                <c:pt idx="7">
                  <c:v>5.01</c:v>
                </c:pt>
                <c:pt idx="8">
                  <c:v>#N/A</c:v>
                </c:pt>
                <c:pt idx="9">
                  <c:v>5.14</c:v>
                </c:pt>
              </c:numCache>
            </c:numRef>
          </c:val>
          <c:extLst>
            <c:ext xmlns:c16="http://schemas.microsoft.com/office/drawing/2014/chart" uri="{C3380CC4-5D6E-409C-BE32-E72D297353CC}">
              <c16:uniqueId val="{00000006-6A52-488C-9C72-313D1D5732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c:v>
                </c:pt>
                <c:pt idx="2">
                  <c:v>#N/A</c:v>
                </c:pt>
                <c:pt idx="3">
                  <c:v>5.23</c:v>
                </c:pt>
                <c:pt idx="4">
                  <c:v>#N/A</c:v>
                </c:pt>
                <c:pt idx="5">
                  <c:v>5.16</c:v>
                </c:pt>
                <c:pt idx="6">
                  <c:v>#N/A</c:v>
                </c:pt>
                <c:pt idx="7">
                  <c:v>5.43</c:v>
                </c:pt>
                <c:pt idx="8">
                  <c:v>#N/A</c:v>
                </c:pt>
                <c:pt idx="9">
                  <c:v>6.49</c:v>
                </c:pt>
              </c:numCache>
            </c:numRef>
          </c:val>
          <c:extLst>
            <c:ext xmlns:c16="http://schemas.microsoft.com/office/drawing/2014/chart" uri="{C3380CC4-5D6E-409C-BE32-E72D297353CC}">
              <c16:uniqueId val="{00000007-6A52-488C-9C72-313D1D57329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12.64</c:v>
                </c:pt>
                <c:pt idx="2">
                  <c:v>#N/A</c:v>
                </c:pt>
                <c:pt idx="3">
                  <c:v>14.17</c:v>
                </c:pt>
                <c:pt idx="4">
                  <c:v>#N/A</c:v>
                </c:pt>
                <c:pt idx="5">
                  <c:v>15.56</c:v>
                </c:pt>
                <c:pt idx="6">
                  <c:v>#N/A</c:v>
                </c:pt>
                <c:pt idx="7">
                  <c:v>14.49</c:v>
                </c:pt>
                <c:pt idx="8">
                  <c:v>#N/A</c:v>
                </c:pt>
                <c:pt idx="9">
                  <c:v>13.5</c:v>
                </c:pt>
              </c:numCache>
            </c:numRef>
          </c:val>
          <c:extLst>
            <c:ext xmlns:c16="http://schemas.microsoft.com/office/drawing/2014/chart" uri="{C3380CC4-5D6E-409C-BE32-E72D297353CC}">
              <c16:uniqueId val="{00000008-6A52-488C-9C72-313D1D5732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16.059999999999999</c:v>
                </c:pt>
                <c:pt idx="2">
                  <c:v>#N/A</c:v>
                </c:pt>
                <c:pt idx="3">
                  <c:v>15.54</c:v>
                </c:pt>
                <c:pt idx="4">
                  <c:v>#N/A</c:v>
                </c:pt>
                <c:pt idx="5">
                  <c:v>16.14</c:v>
                </c:pt>
                <c:pt idx="6">
                  <c:v>#N/A</c:v>
                </c:pt>
                <c:pt idx="7">
                  <c:v>17.440000000000001</c:v>
                </c:pt>
                <c:pt idx="8">
                  <c:v>#N/A</c:v>
                </c:pt>
                <c:pt idx="9">
                  <c:v>18.600000000000001</c:v>
                </c:pt>
              </c:numCache>
            </c:numRef>
          </c:val>
          <c:extLst>
            <c:ext xmlns:c16="http://schemas.microsoft.com/office/drawing/2014/chart" uri="{C3380CC4-5D6E-409C-BE32-E72D297353CC}">
              <c16:uniqueId val="{00000009-6A52-488C-9C72-313D1D5732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792</c:v>
                </c:pt>
                <c:pt idx="5">
                  <c:v>776</c:v>
                </c:pt>
                <c:pt idx="8">
                  <c:v>729</c:v>
                </c:pt>
                <c:pt idx="11">
                  <c:v>704</c:v>
                </c:pt>
                <c:pt idx="14">
                  <c:v>665</c:v>
                </c:pt>
              </c:numCache>
            </c:numRef>
          </c:val>
          <c:extLst>
            <c:ext xmlns:c16="http://schemas.microsoft.com/office/drawing/2014/chart" uri="{C3380CC4-5D6E-409C-BE32-E72D297353CC}">
              <c16:uniqueId val="{00000000-95E0-4D66-94D3-269066FF1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E0-4D66-94D3-269066FF1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E0-4D66-94D3-269066FF1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14</c:v>
                </c:pt>
                <c:pt idx="6">
                  <c:v>12</c:v>
                </c:pt>
                <c:pt idx="9">
                  <c:v>12</c:v>
                </c:pt>
                <c:pt idx="12">
                  <c:v>11</c:v>
                </c:pt>
              </c:numCache>
            </c:numRef>
          </c:val>
          <c:extLst>
            <c:ext xmlns:c16="http://schemas.microsoft.com/office/drawing/2014/chart" uri="{C3380CC4-5D6E-409C-BE32-E72D297353CC}">
              <c16:uniqueId val="{00000003-95E0-4D66-94D3-269066FF1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324</c:v>
                </c:pt>
                <c:pt idx="3">
                  <c:v>315</c:v>
                </c:pt>
                <c:pt idx="6">
                  <c:v>314</c:v>
                </c:pt>
                <c:pt idx="9">
                  <c:v>259</c:v>
                </c:pt>
                <c:pt idx="12">
                  <c:v>243</c:v>
                </c:pt>
              </c:numCache>
            </c:numRef>
          </c:val>
          <c:extLst>
            <c:ext xmlns:c16="http://schemas.microsoft.com/office/drawing/2014/chart" uri="{C3380CC4-5D6E-409C-BE32-E72D297353CC}">
              <c16:uniqueId val="{00000004-95E0-4D66-94D3-269066FF1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E0-4D66-94D3-269066FF1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E0-4D66-94D3-269066FF1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760</c:v>
                </c:pt>
                <c:pt idx="3">
                  <c:v>721</c:v>
                </c:pt>
                <c:pt idx="6">
                  <c:v>654</c:v>
                </c:pt>
                <c:pt idx="9">
                  <c:v>632</c:v>
                </c:pt>
                <c:pt idx="12">
                  <c:v>579</c:v>
                </c:pt>
              </c:numCache>
            </c:numRef>
          </c:val>
          <c:extLst>
            <c:ext xmlns:c16="http://schemas.microsoft.com/office/drawing/2014/chart" uri="{C3380CC4-5D6E-409C-BE32-E72D297353CC}">
              <c16:uniqueId val="{00000007-95E0-4D66-94D3-269066FF19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309</c:v>
                </c:pt>
                <c:pt idx="2">
                  <c:v>#N/A</c:v>
                </c:pt>
                <c:pt idx="3">
                  <c:v>#N/A</c:v>
                </c:pt>
                <c:pt idx="4">
                  <c:v>274</c:v>
                </c:pt>
                <c:pt idx="5">
                  <c:v>#N/A</c:v>
                </c:pt>
                <c:pt idx="6">
                  <c:v>#N/A</c:v>
                </c:pt>
                <c:pt idx="7">
                  <c:v>251</c:v>
                </c:pt>
                <c:pt idx="8">
                  <c:v>#N/A</c:v>
                </c:pt>
                <c:pt idx="9">
                  <c:v>#N/A</c:v>
                </c:pt>
                <c:pt idx="10">
                  <c:v>199</c:v>
                </c:pt>
                <c:pt idx="11">
                  <c:v>#N/A</c:v>
                </c:pt>
                <c:pt idx="12">
                  <c:v>#N/A</c:v>
                </c:pt>
                <c:pt idx="13">
                  <c:v>168</c:v>
                </c:pt>
                <c:pt idx="14">
                  <c:v>#N/A</c:v>
                </c:pt>
              </c:numCache>
            </c:numRef>
          </c:val>
          <c:smooth val="0"/>
          <c:extLst>
            <c:ext xmlns:c16="http://schemas.microsoft.com/office/drawing/2014/chart" uri="{C3380CC4-5D6E-409C-BE32-E72D297353CC}">
              <c16:uniqueId val="{00000008-95E0-4D66-94D3-269066FF19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8179</c:v>
                </c:pt>
                <c:pt idx="5">
                  <c:v>7884</c:v>
                </c:pt>
                <c:pt idx="8">
                  <c:v>7912</c:v>
                </c:pt>
                <c:pt idx="11">
                  <c:v>7625</c:v>
                </c:pt>
                <c:pt idx="14">
                  <c:v>7915</c:v>
                </c:pt>
              </c:numCache>
            </c:numRef>
          </c:val>
          <c:extLst>
            <c:ext xmlns:c16="http://schemas.microsoft.com/office/drawing/2014/chart" uri="{C3380CC4-5D6E-409C-BE32-E72D297353CC}">
              <c16:uniqueId val="{00000000-2DCD-4E1D-904F-910BD17497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5</c:v>
                </c:pt>
              </c:numCache>
            </c:numRef>
          </c:val>
          <c:extLst>
            <c:ext xmlns:c16="http://schemas.microsoft.com/office/drawing/2014/chart" uri="{C3380CC4-5D6E-409C-BE32-E72D297353CC}">
              <c16:uniqueId val="{00000001-2DCD-4E1D-904F-910BD17497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3953</c:v>
                </c:pt>
                <c:pt idx="5">
                  <c:v>3685</c:v>
                </c:pt>
                <c:pt idx="8">
                  <c:v>4174</c:v>
                </c:pt>
                <c:pt idx="11">
                  <c:v>4710</c:v>
                </c:pt>
                <c:pt idx="14">
                  <c:v>5639</c:v>
                </c:pt>
              </c:numCache>
            </c:numRef>
          </c:val>
          <c:extLst>
            <c:ext xmlns:c16="http://schemas.microsoft.com/office/drawing/2014/chart" uri="{C3380CC4-5D6E-409C-BE32-E72D297353CC}">
              <c16:uniqueId val="{00000002-2DCD-4E1D-904F-910BD17497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CD-4E1D-904F-910BD17497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CD-4E1D-904F-910BD17497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CD-4E1D-904F-910BD17497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1335</c:v>
                </c:pt>
                <c:pt idx="3">
                  <c:v>1317</c:v>
                </c:pt>
                <c:pt idx="6">
                  <c:v>1256</c:v>
                </c:pt>
                <c:pt idx="9">
                  <c:v>1241</c:v>
                </c:pt>
                <c:pt idx="12">
                  <c:v>1203</c:v>
                </c:pt>
              </c:numCache>
            </c:numRef>
          </c:val>
          <c:extLst>
            <c:ext xmlns:c16="http://schemas.microsoft.com/office/drawing/2014/chart" uri="{C3380CC4-5D6E-409C-BE32-E72D297353CC}">
              <c16:uniqueId val="{00000006-2DCD-4E1D-904F-910BD17497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c:v>
                </c:pt>
                <c:pt idx="3">
                  <c:v>57</c:v>
                </c:pt>
                <c:pt idx="6">
                  <c:v>46</c:v>
                </c:pt>
                <c:pt idx="9">
                  <c:v>35</c:v>
                </c:pt>
                <c:pt idx="12">
                  <c:v>73</c:v>
                </c:pt>
              </c:numCache>
            </c:numRef>
          </c:val>
          <c:extLst>
            <c:ext xmlns:c16="http://schemas.microsoft.com/office/drawing/2014/chart" uri="{C3380CC4-5D6E-409C-BE32-E72D297353CC}">
              <c16:uniqueId val="{00000007-2DCD-4E1D-904F-910BD17497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4367</c:v>
                </c:pt>
                <c:pt idx="3">
                  <c:v>4292</c:v>
                </c:pt>
                <c:pt idx="6">
                  <c:v>4053</c:v>
                </c:pt>
                <c:pt idx="9">
                  <c:v>3565</c:v>
                </c:pt>
                <c:pt idx="12">
                  <c:v>3149</c:v>
                </c:pt>
              </c:numCache>
            </c:numRef>
          </c:val>
          <c:extLst>
            <c:ext xmlns:c16="http://schemas.microsoft.com/office/drawing/2014/chart" uri="{C3380CC4-5D6E-409C-BE32-E72D297353CC}">
              <c16:uniqueId val="{00000008-2DCD-4E1D-904F-910BD17497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CD-4E1D-904F-910BD17497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6135</c:v>
                </c:pt>
                <c:pt idx="3">
                  <c:v>5891</c:v>
                </c:pt>
                <c:pt idx="6">
                  <c:v>6138</c:v>
                </c:pt>
                <c:pt idx="9">
                  <c:v>5648</c:v>
                </c:pt>
                <c:pt idx="12">
                  <c:v>5988</c:v>
                </c:pt>
              </c:numCache>
            </c:numRef>
          </c:val>
          <c:extLst>
            <c:ext xmlns:c16="http://schemas.microsoft.com/office/drawing/2014/chart" uri="{C3380CC4-5D6E-409C-BE32-E72D297353CC}">
              <c16:uniqueId val="{0000000A-2DCD-4E1D-904F-910BD17497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CD-4E1D-904F-910BD17497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1958</c:v>
                </c:pt>
                <c:pt idx="1">
                  <c:v>2424</c:v>
                </c:pt>
                <c:pt idx="2">
                  <c:v>2969</c:v>
                </c:pt>
              </c:numCache>
            </c:numRef>
          </c:val>
          <c:extLst>
            <c:ext xmlns:c16="http://schemas.microsoft.com/office/drawing/2014/chart" uri="{C3380CC4-5D6E-409C-BE32-E72D297353CC}">
              <c16:uniqueId val="{00000000-0C5E-4BB7-AD32-5356E2EAD3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477</c:v>
                </c:pt>
                <c:pt idx="1">
                  <c:v>477</c:v>
                </c:pt>
                <c:pt idx="2">
                  <c:v>477</c:v>
                </c:pt>
              </c:numCache>
            </c:numRef>
          </c:val>
          <c:extLst>
            <c:ext xmlns:c16="http://schemas.microsoft.com/office/drawing/2014/chart" uri="{C3380CC4-5D6E-409C-BE32-E72D297353CC}">
              <c16:uniqueId val="{00000001-0C5E-4BB7-AD32-5356E2EAD3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1468</c:v>
                </c:pt>
                <c:pt idx="1">
                  <c:v>1537</c:v>
                </c:pt>
                <c:pt idx="2">
                  <c:v>1904</c:v>
                </c:pt>
              </c:numCache>
            </c:numRef>
          </c:val>
          <c:extLst>
            <c:ext xmlns:c16="http://schemas.microsoft.com/office/drawing/2014/chart" uri="{C3380CC4-5D6E-409C-BE32-E72D297353CC}">
              <c16:uniqueId val="{00000002-0C5E-4BB7-AD32-5356E2EAD3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{09C60E9D-C7E6-4E82-9C0A-7567C917D9BB}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64E-4AD5-AEA1-71D9760937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{4B97577C-2F07-434C-9568-4538FF47BDF8}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4E-4AD5-AEA1-71D9760937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{AA5BE315-55DF-498E-9DD6-CE84B30162D9}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4E-4AD5-AEA1-71D9760937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{174B2B88-3489-445B-9113-5A01B2B08D00}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4E-4AD5-AEA1-71D9760937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{3D14CC5A-9279-441F-81E5-F788718DD2B4}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4E-4AD5-AEA1-71D9760937E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{9F9F4242-FD4B-4D7A-912E-3D5FA2BF5A42}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64E-4AD5-AEA1-71D9760937E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{FBEB14CA-A945-4D1F-8A2C-9058A9AEA428}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64E-4AD5-AEA1-71D9760937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{5C5C1C19-D884-4B9C-9207-B69A16C8542B}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64E-4AD5-AEA1-71D9760937E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{7E022C5B-6B6E-4A17-B3FE-3F6FB5D52A39}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64E-4AD5-AEA1-71D9760937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54.5</c:v>
                </c:pt>
                <c:pt idx="16">
                  <c:v>56.6</c:v>
                </c:pt>
                <c:pt idx="24">
                  <c:v>58.5</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64E-4AD5-AEA1-71D9760937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{944A9F68-785A-402B-A97F-320130DC5F48}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64E-4AD5-AEA1-71D9760937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{7A15AF97-5B5D-4164-A589-62FA9DF127A3}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4E-4AD5-AEA1-71D9760937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{DEF92023-CE29-4B74-AD19-CA0AE3F32D59}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4E-4AD5-AEA1-71D9760937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{30F92E10-F43D-4C60-BEAE-F9DAE0BB994A}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4E-4AD5-AEA1-71D9760937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{0037BEA3-C594-4EA0-8C10-08540107F045}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4E-4AD5-AEA1-71D9760937E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{71B5FE5F-CAA6-4EBD-876B-96C12580C21D}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64E-4AD5-AEA1-71D9760937E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{12BA8527-F068-4218-BC38-E0115E9C559A}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64E-4AD5-AEA1-71D9760937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{2B689E53-FD84-4CFA-8C9A-5D755D1159D8}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64E-4AD5-AEA1-71D9760937E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{B7756ADA-ADAF-4915-832D-A3DD980F0586}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64E-4AD5-AEA1-71D9760937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464E-4AD5-AEA1-71D9760937EF}"/>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{09FE723C-E9C3-4E1C-B5EC-BF84DEC7A926}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6E-457E-BDFA-BE2F9264C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{A2750957-04E9-44B9-825F-A96BB5E171D9}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6E-457E-BDFA-BE2F9264C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{5764C098-6E9A-4635-8434-664D0F03E927}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6E-457E-BDFA-BE2F9264C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{342DF887-85F8-4364-893A-ED9C2C74260A}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6E-457E-BDFA-BE2F9264C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{64AE0B3D-5AB5-45DE-8DB0-F711F001F082}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6E-457E-BDFA-BE2F9264C90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{4A02332E-E492-469A-A226-AD138857A464}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6E-457E-BDFA-BE2F9264C90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{21AC95F1-CC2D-4696-B83D-F17EC5CD548A}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6E-457E-BDFA-BE2F9264C90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{3BE2BDD3-49ED-4165-B76B-A72956FEAA65}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6E-457E-BDFA-BE2F9264C90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{454A693D-E865-406A-944A-ED164F3F88B7}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6E-457E-BDFA-BE2F9264C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6.2</c:v>
                </c:pt>
                <c:pt idx="16">
                  <c:v>6.1</c:v>
                </c:pt>
                <c:pt idx="24">
                  <c:v>5.3</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36E-457E-BDFA-BE2F9264C9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{F27BCCA5-43E9-4BFE-8EC6-197B81F4A231}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6E-457E-BDFA-BE2F9264C9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{4B5726C4-212D-4399-8527-4B6B64C9CE74}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6E-457E-BDFA-BE2F9264C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{A57D1124-662E-4251-8585-71175F260818}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6E-457E-BDFA-BE2F9264C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{03256C2D-D0BA-4B45-84E1-5DDD1206654B}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6E-457E-BDFA-BE2F9264C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{125FF96B-6504-49D4-A6F4-12B2E7CDBE0A}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6E-457E-BDFA-BE2F9264C90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{DC13CAB0-E762-46F3-8FE1-22201548E51B}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6E-457E-BDFA-BE2F9264C90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{F31D688B-611E-4C5F-9A21-EA12769A65B5}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6E-457E-BDFA-BE2F9264C90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{582E26BB-4E1C-4FDE-9728-5375859DF724}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6E-457E-BDFA-BE2F9264C90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{6C614A08-9C44-471E-BF36-CAAC2233464B}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6E-457E-BDFA-BE2F9264C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136E-457E-BDFA-BE2F9264C908}"/>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支払額が減少していること及び公営企業債の元利償還金に対する繰入金が減少したことから、実質公債費比率の分子の金額は昨年度より減少している。地方債の借入については普通交付税の基準財政需要額に対する算入率の高いものに限定するなどし、実質公債比率の上昇を引き続き抑え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ついては令和元年度の合併特例債等の明許繰越分の影響もあり、地方債残高は増加した。その一方で、財政調整基金等の積立による基金総額の増加や基準財政需要額への算入率が低い地方債の償還が進んだことから充当可能財源が将来負担額を上回っている状況が続いている。今後も、世代間での負担バランスを考慮しつつ将来負担額の抑制を行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三重県多気町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における基金総額は昨年度から９１２百万円の増額となった。大きな要因は土地開発公社から貸付金の返還金があり、それらを含めた積立により財政調整基金が５４５百万円増加したこと及びふるさと納税の増加に伴い翌年度以降に寄附金を活用した事業を実施するためふるさと応援基金を新設し、同基金に２７１百万円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福祉施設建設整備基金については法及び条例に基づく適切な積立を続けるとともに、基金の取崩しに頼った財政運営にならないように中長期計画に基づき運営していく。他の目的基金については設置目的に基づき適切に運用管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教育福祉施設の建設整備の為に積立、利用。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地域振興の為に積立、利用。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ふるさと納税による寄附金収入について、基金に積立し、納税者の使途に応じて翌年度以降に利用。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高齢者社会に対応した地域福祉向上に対して利用。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国際交流事業、中学生等海外派遣事業に利用。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条例に定める積立７４百万円を実施した。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町内の商工業振興の為の電化製品購入費助成金の財源として１百万円、松阪牛を使った給食の提供に１百万円、古民家を活用した公園の修繕料等に２百万円を取崩し、積立については３０百万円を実施した結果、２６百万円の増額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新型コロナウイルス感染症拡大防止のため、中学生の国際交流事業等が中止となったため大きな増減はなかった。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整備基金については今後、施設更新等の財源として活用が見込まれている。条例に定める積立を維持しつつ施設の更新費用を抑えることで基金に依存しない施設整備に努める。令和２年度から新設したふるさと納税を活用するためのふるさと応援基金については、寄附者の思いを事業に反映できるように充当事業を精査のうえ活用していく。他の基金については基金の設置目的に応じた効果が得られるよう基金の取崩しの際は、内容を精査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・前年度剰余金の定期積立１４１百万円を含め合計で５４５百万円の積立を実施したことにより残高は増加している。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・法に定める定期的な積立を行い、基金繰入に依存した予算編成にならないよう、計画的な資金計画に基づき運用していく。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基金の利子分のみ増加し変動はない。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公債費負担の平準化の為に利用する。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施設の老朽化に伴い比率の上昇が続いている。令和２年度に策定した主要施設の公共施設個別計画に基づき、施設の状況や人口規模に応じた施設管理を実施していく。</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6" name="有形固定資産減価償却率最小値テキスト"/>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8" name="有形固定資産減価償却率最大値テキスト"/>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91" name="楕円 90"/>
        <xdr:cNvSpPr/>
      </xdr:nvSpPr>
      <xdr:spPr>
        <a:xfrm>
          <a:off x="4711700" y="52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94949</xdr:rowOff>
    </xdr:from>
    <xdr:ext cx="405111" cy="259045"/>
    <xdr:sp macro="" textlink="">
      <xdr:nvSpPr>
        <xdr:cNvPr id="92" name="有形固定資産減価償却率該当値テキスト"/>
        <xdr:cNvSpPr txBox="1"/>
      </xdr:nvSpPr>
      <xdr:spPr>
        <a:xfrm>
          <a:off x="4813300" y="506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93" name="楕円 92"/>
        <xdr:cNvSpPr/>
      </xdr:nvSpPr>
      <xdr:spPr>
        <a:xfrm>
          <a:off x="4000500" y="51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90488</xdr:rowOff>
    </xdr:from>
    <xdr:to>
      <xdr:col>23</xdr:col>
      <xdr:colOff>85725</xdr:colOff>
      <xdr:row>30</xdr:row>
      <xdr:rowOff>122872</xdr:rowOff>
    </xdr:to>
    <xdr:cxnSp macro="">
      <xdr:nvCxnSpPr>
        <xdr:cNvPr id="94" name="直線コネクタ 93"/>
        <xdr:cNvCxnSpPr/>
      </xdr:nvCxnSpPr>
      <xdr:spPr>
        <a:xfrm>
          <a:off x="4051300" y="5233988"/>
          <a:ext cx="711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macro="" textlink="">
      <xdr:nvSpPr>
        <xdr:cNvPr id="95" name="楕円 94"/>
        <xdr:cNvSpPr/>
      </xdr:nvSpPr>
      <xdr:spPr>
        <a:xfrm>
          <a:off x="3238500" y="5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30</xdr:row>
      <xdr:rowOff>90488</xdr:rowOff>
    </xdr:to>
    <xdr:cxnSp macro="">
      <xdr:nvCxnSpPr>
        <xdr:cNvPr id="96" name="直線コネクタ 95"/>
        <xdr:cNvCxnSpPr/>
      </xdr:nvCxnSpPr>
      <xdr:spPr>
        <a:xfrm>
          <a:off x="3289300" y="5199803"/>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139171</xdr:rowOff>
    </xdr:from>
    <xdr:to>
      <xdr:col>11</xdr:col>
      <xdr:colOff>187325</xdr:colOff>
      <xdr:row>30</xdr:row>
      <xdr:rowOff>69321</xdr:rowOff>
    </xdr:to>
    <xdr:sp macro="" textlink="">
      <xdr:nvSpPr>
        <xdr:cNvPr id="97" name="楕円 96"/>
        <xdr:cNvSpPr/>
      </xdr:nvSpPr>
      <xdr:spPr>
        <a:xfrm>
          <a:off x="2476500" y="51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18521</xdr:rowOff>
    </xdr:from>
    <xdr:to>
      <xdr:col>15</xdr:col>
      <xdr:colOff>136525</xdr:colOff>
      <xdr:row>30</xdr:row>
      <xdr:rowOff>56303</xdr:rowOff>
    </xdr:to>
    <xdr:cxnSp macro="">
      <xdr:nvCxnSpPr>
        <xdr:cNvPr id="98" name="直線コネクタ 97"/>
        <xdr:cNvCxnSpPr/>
      </xdr:nvCxnSpPr>
      <xdr:spPr>
        <a:xfrm>
          <a:off x="2527300" y="5162021"/>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106786</xdr:rowOff>
    </xdr:from>
    <xdr:to>
      <xdr:col>7</xdr:col>
      <xdr:colOff>187325</xdr:colOff>
      <xdr:row>30</xdr:row>
      <xdr:rowOff>36936</xdr:rowOff>
    </xdr:to>
    <xdr:sp macro="" textlink="">
      <xdr:nvSpPr>
        <xdr:cNvPr id="99" name="楕円 98"/>
        <xdr:cNvSpPr/>
      </xdr:nvSpPr>
      <xdr:spPr>
        <a:xfrm>
          <a:off x="1714500" y="50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157586</xdr:rowOff>
    </xdr:from>
    <xdr:to>
      <xdr:col>11</xdr:col>
      <xdr:colOff>136525</xdr:colOff>
      <xdr:row>30</xdr:row>
      <xdr:rowOff>18521</xdr:rowOff>
    </xdr:to>
    <xdr:cxnSp macro="">
      <xdr:nvCxnSpPr>
        <xdr:cNvPr id="100" name="直線コネクタ 99"/>
        <xdr:cNvCxnSpPr/>
      </xdr:nvCxnSpPr>
      <xdr:spPr>
        <a:xfrm>
          <a:off x="1765300" y="512963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101" name="n_1ave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102" name="n_2aveValue有形固定資産減価償却率"/>
        <xdr:cNvSpPr txBox="1"/>
      </xdr:nvSpPr>
      <xdr:spPr>
        <a:xfrm>
          <a:off x="30867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103" name="n_3aveValue有形固定資産減価償却率"/>
        <xdr:cNvSpPr txBox="1"/>
      </xdr:nvSpPr>
      <xdr:spPr>
        <a:xfrm>
          <a:off x="2324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105" name="n_1mainValue有形固定資産減価償却率"/>
        <xdr:cNvSpPr txBox="1"/>
      </xdr:nvSpPr>
      <xdr:spPr>
        <a:xfrm>
          <a:off x="3836044" y="495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106" name="n_2mainValue有形固定資産減価償却率"/>
        <xdr:cNvSpPr txBox="1"/>
      </xdr:nvSpPr>
      <xdr:spPr>
        <a:xfrm>
          <a:off x="30867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85848</xdr:rowOff>
    </xdr:from>
    <xdr:ext cx="405111" cy="259045"/>
    <xdr:sp macro="" textlink="">
      <xdr:nvSpPr>
        <xdr:cNvPr id="107" name="n_3mainValue有形固定資産減価償却率"/>
        <xdr:cNvSpPr txBox="1"/>
      </xdr:nvSpPr>
      <xdr:spPr>
        <a:xfrm>
          <a:off x="2324744" y="48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53463</xdr:rowOff>
    </xdr:from>
    <xdr:ext cx="405111" cy="259045"/>
    <xdr:sp macro="" textlink="">
      <xdr:nvSpPr>
        <xdr:cNvPr id="108" name="n_4mainValue有形固定資産減価償却率"/>
        <xdr:cNvSpPr txBox="1"/>
      </xdr:nvSpPr>
      <xdr:spPr>
        <a:xfrm>
          <a:off x="1562744" y="485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債務に対して充当が可能な基金残高の増加により比率の改善が進んでいる。今後は、合併特例債を中心とした地方債の借入を行う事業が続くことから適切な事業規模による借入額の抑制に努める。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8" name="債務償還比率最小値テキスト"/>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2" name="債務償還比率平均値テキスト"/>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3" name="フローチャート: 判断 142"/>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4" name="フローチャート: 判断 143"/>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5" name="フローチャート: 判断 144"/>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6" name="フローチャート: 判断 145"/>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7" name="フローチャート: 判断 146"/>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101198</xdr:rowOff>
    </xdr:from>
    <xdr:to>
      <xdr:col>76</xdr:col>
      <xdr:colOff>73025</xdr:colOff>
      <xdr:row>29</xdr:row>
      <xdr:rowOff>31348</xdr:rowOff>
    </xdr:to>
    <xdr:sp macro="" textlink="">
      <xdr:nvSpPr>
        <xdr:cNvPr id="153" name="楕円 152"/>
        <xdr:cNvSpPr/>
      </xdr:nvSpPr>
      <xdr:spPr>
        <a:xfrm>
          <a:off x="14744700" y="49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124075</xdr:rowOff>
    </xdr:from>
    <xdr:ext cx="469744" cy="259045"/>
    <xdr:sp macro="" textlink="">
      <xdr:nvSpPr>
        <xdr:cNvPr id="154" name="債務償還比率該当値テキスト"/>
        <xdr:cNvSpPr txBox="1"/>
      </xdr:nvSpPr>
      <xdr:spPr>
        <a:xfrm>
          <a:off x="14846300" y="47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121948</xdr:rowOff>
    </xdr:from>
    <xdr:to>
      <xdr:col>72</xdr:col>
      <xdr:colOff>123825</xdr:colOff>
      <xdr:row>29</xdr:row>
      <xdr:rowOff>52098</xdr:rowOff>
    </xdr:to>
    <xdr:sp macro="" textlink="">
      <xdr:nvSpPr>
        <xdr:cNvPr id="155" name="楕円 154"/>
        <xdr:cNvSpPr/>
      </xdr:nvSpPr>
      <xdr:spPr>
        <a:xfrm>
          <a:off x="14033500" y="4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151998</xdr:rowOff>
    </xdr:from>
    <xdr:to>
      <xdr:col>76</xdr:col>
      <xdr:colOff>22225</xdr:colOff>
      <xdr:row>29</xdr:row>
      <xdr:rowOff>1298</xdr:rowOff>
    </xdr:to>
    <xdr:cxnSp macro="">
      <xdr:nvCxnSpPr>
        <xdr:cNvPr id="156" name="直線コネクタ 155"/>
        <xdr:cNvCxnSpPr/>
      </xdr:nvCxnSpPr>
      <xdr:spPr>
        <a:xfrm flipV="1">
          <a:off x="14084300" y="4952598"/>
          <a:ext cx="7112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26063</xdr:rowOff>
    </xdr:from>
    <xdr:to>
      <xdr:col>68</xdr:col>
      <xdr:colOff>123825</xdr:colOff>
      <xdr:row>29</xdr:row>
      <xdr:rowOff>127663</xdr:rowOff>
    </xdr:to>
    <xdr:sp macro="" textlink="">
      <xdr:nvSpPr>
        <xdr:cNvPr id="157" name="楕円 156"/>
        <xdr:cNvSpPr/>
      </xdr:nvSpPr>
      <xdr:spPr>
        <a:xfrm>
          <a:off x="13271500" y="49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1298</xdr:rowOff>
    </xdr:from>
    <xdr:to>
      <xdr:col>72</xdr:col>
      <xdr:colOff>73025</xdr:colOff>
      <xdr:row>29</xdr:row>
      <xdr:rowOff>76863</xdr:rowOff>
    </xdr:to>
    <xdr:cxnSp macro="">
      <xdr:nvCxnSpPr>
        <xdr:cNvPr id="158" name="直線コネクタ 157"/>
        <xdr:cNvCxnSpPr/>
      </xdr:nvCxnSpPr>
      <xdr:spPr>
        <a:xfrm flipV="1">
          <a:off x="13322300" y="497334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635</xdr:rowOff>
    </xdr:from>
    <xdr:to>
      <xdr:col>64</xdr:col>
      <xdr:colOff>123825</xdr:colOff>
      <xdr:row>29</xdr:row>
      <xdr:rowOff>102235</xdr:rowOff>
    </xdr:to>
    <xdr:sp macro="" textlink="">
      <xdr:nvSpPr>
        <xdr:cNvPr id="159" name="楕円 158"/>
        <xdr:cNvSpPr/>
      </xdr:nvSpPr>
      <xdr:spPr>
        <a:xfrm>
          <a:off x="12509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51435</xdr:rowOff>
    </xdr:from>
    <xdr:to>
      <xdr:col>68</xdr:col>
      <xdr:colOff>73025</xdr:colOff>
      <xdr:row>29</xdr:row>
      <xdr:rowOff>76863</xdr:rowOff>
    </xdr:to>
    <xdr:cxnSp macro="">
      <xdr:nvCxnSpPr>
        <xdr:cNvPr id="160" name="直線コネクタ 159"/>
        <xdr:cNvCxnSpPr/>
      </xdr:nvCxnSpPr>
      <xdr:spPr>
        <a:xfrm>
          <a:off x="12560300" y="5023485"/>
          <a:ext cx="762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14069</xdr:rowOff>
    </xdr:from>
    <xdr:to>
      <xdr:col>60</xdr:col>
      <xdr:colOff>123825</xdr:colOff>
      <xdr:row>29</xdr:row>
      <xdr:rowOff>115669</xdr:rowOff>
    </xdr:to>
    <xdr:sp macro="" textlink="">
      <xdr:nvSpPr>
        <xdr:cNvPr id="161" name="楕円 160"/>
        <xdr:cNvSpPr/>
      </xdr:nvSpPr>
      <xdr:spPr>
        <a:xfrm>
          <a:off x="11747500" y="49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51435</xdr:rowOff>
    </xdr:from>
    <xdr:to>
      <xdr:col>64</xdr:col>
      <xdr:colOff>73025</xdr:colOff>
      <xdr:row>29</xdr:row>
      <xdr:rowOff>64869</xdr:rowOff>
    </xdr:to>
    <xdr:cxnSp macro="">
      <xdr:nvCxnSpPr>
        <xdr:cNvPr id="162" name="直線コネクタ 161"/>
        <xdr:cNvCxnSpPr/>
      </xdr:nvCxnSpPr>
      <xdr:spPr>
        <a:xfrm flipV="1">
          <a:off x="11798300" y="5023485"/>
          <a:ext cx="762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63" name="n_1aveValue債務償還比率"/>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4" name="n_2aveValue債務償還比率"/>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65" name="n_3aveValue債務償還比率"/>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6" name="n_4aveValue債務償還比率"/>
        <xdr:cNvSpPr txBox="1"/>
      </xdr:nvSpPr>
      <xdr:spPr>
        <a:xfrm>
          <a:off x="11563427" y="52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68625</xdr:rowOff>
    </xdr:from>
    <xdr:ext cx="469744" cy="259045"/>
    <xdr:sp macro="" textlink="">
      <xdr:nvSpPr>
        <xdr:cNvPr id="167" name="n_1mainValue債務償還比率"/>
        <xdr:cNvSpPr txBox="1"/>
      </xdr:nvSpPr>
      <xdr:spPr>
        <a:xfrm>
          <a:off x="13836727" y="46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144190</xdr:rowOff>
    </xdr:from>
    <xdr:ext cx="469744" cy="259045"/>
    <xdr:sp macro="" textlink="">
      <xdr:nvSpPr>
        <xdr:cNvPr id="168" name="n_2mainValue債務償還比率"/>
        <xdr:cNvSpPr txBox="1"/>
      </xdr:nvSpPr>
      <xdr:spPr>
        <a:xfrm>
          <a:off x="13087427" y="47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118762</xdr:rowOff>
    </xdr:from>
    <xdr:ext cx="469744" cy="259045"/>
    <xdr:sp macro="" textlink="">
      <xdr:nvSpPr>
        <xdr:cNvPr id="169" name="n_3mainValue債務償還比率"/>
        <xdr:cNvSpPr txBox="1"/>
      </xdr:nvSpPr>
      <xdr:spPr>
        <a:xfrm>
          <a:off x="12325427" y="474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132196</xdr:rowOff>
    </xdr:from>
    <xdr:ext cx="469744" cy="259045"/>
    <xdr:sp macro="" textlink="">
      <xdr:nvSpPr>
        <xdr:cNvPr id="170" name="n_4mainValue債務償還比率"/>
        <xdr:cNvSpPr txBox="1"/>
      </xdr:nvSpPr>
      <xdr:spPr>
        <a:xfrm>
          <a:off x="11563427" y="47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73" name="楕円 72"/>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33037</xdr:rowOff>
    </xdr:from>
    <xdr:ext cx="405111" cy="259045"/>
    <xdr:sp macro="" textlink="">
      <xdr:nvSpPr>
        <xdr:cNvPr id="74" name="【道路】&#10;有形固定資産減価償却率該当値テキスト"/>
        <xdr:cNvSpPr txBox="1"/>
      </xdr:nvSpPr>
      <xdr:spPr>
        <a:xfrm>
          <a:off x="467360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145415</xdr:rowOff>
    </xdr:from>
    <xdr:to>
      <xdr:col>20</xdr:col>
      <xdr:colOff>38100</xdr:colOff>
      <xdr:row>37</xdr:row>
      <xdr:rowOff>75565</xdr:rowOff>
    </xdr:to>
    <xdr:sp macro="" textlink="">
      <xdr:nvSpPr>
        <xdr:cNvPr id="75" name="楕円 74"/>
        <xdr:cNvSpPr/>
      </xdr:nvSpPr>
      <xdr:spPr>
        <a:xfrm>
          <a:off x="3746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60960</xdr:rowOff>
    </xdr:to>
    <xdr:cxnSp macro="">
      <xdr:nvCxnSpPr>
        <xdr:cNvPr id="76" name="直線コネクタ 75"/>
        <xdr:cNvCxnSpPr/>
      </xdr:nvCxnSpPr>
      <xdr:spPr>
        <a:xfrm>
          <a:off x="3797300" y="63684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7" name="楕円 76"/>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37</xdr:row>
      <xdr:rowOff>24765</xdr:rowOff>
    </xdr:to>
    <xdr:cxnSp macro="">
      <xdr:nvCxnSpPr>
        <xdr:cNvPr id="78" name="直線コネクタ 77"/>
        <xdr:cNvCxnSpPr/>
      </xdr:nvCxnSpPr>
      <xdr:spPr>
        <a:xfrm>
          <a:off x="2908300" y="6332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78740</xdr:rowOff>
    </xdr:from>
    <xdr:to>
      <xdr:col>10</xdr:col>
      <xdr:colOff>165100</xdr:colOff>
      <xdr:row>37</xdr:row>
      <xdr:rowOff>8890</xdr:rowOff>
    </xdr:to>
    <xdr:sp macro="" textlink="">
      <xdr:nvSpPr>
        <xdr:cNvPr id="79" name="楕円 78"/>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129540</xdr:rowOff>
    </xdr:from>
    <xdr:to>
      <xdr:col>15</xdr:col>
      <xdr:colOff>50800</xdr:colOff>
      <xdr:row>36</xdr:row>
      <xdr:rowOff>160020</xdr:rowOff>
    </xdr:to>
    <xdr:cxnSp macro="">
      <xdr:nvCxnSpPr>
        <xdr:cNvPr id="80" name="直線コネクタ 79"/>
        <xdr:cNvCxnSpPr/>
      </xdr:nvCxnSpPr>
      <xdr:spPr>
        <a:xfrm>
          <a:off x="2019300" y="6301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55880</xdr:rowOff>
    </xdr:from>
    <xdr:to>
      <xdr:col>6</xdr:col>
      <xdr:colOff>38100</xdr:colOff>
      <xdr:row>36</xdr:row>
      <xdr:rowOff>157480</xdr:rowOff>
    </xdr:to>
    <xdr:sp macro="" textlink="">
      <xdr:nvSpPr>
        <xdr:cNvPr id="81" name="楕円 80"/>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106680</xdr:rowOff>
    </xdr:from>
    <xdr:to>
      <xdr:col>10</xdr:col>
      <xdr:colOff>114300</xdr:colOff>
      <xdr:row>36</xdr:row>
      <xdr:rowOff>129540</xdr:rowOff>
    </xdr:to>
    <xdr:cxnSp macro="">
      <xdr:nvCxnSpPr>
        <xdr:cNvPr id="82" name="直線コネクタ 81"/>
        <xdr:cNvCxnSpPr/>
      </xdr:nvCxnSpPr>
      <xdr:spPr>
        <a:xfrm>
          <a:off x="1130300" y="627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92092</xdr:rowOff>
    </xdr:from>
    <xdr:ext cx="405111" cy="259045"/>
    <xdr:sp macro="" textlink="">
      <xdr:nvSpPr>
        <xdr:cNvPr id="87" name="n_1mainValue【道路】&#10;有形固定資産減価償却率"/>
        <xdr:cNvSpPr txBox="1"/>
      </xdr:nvSpPr>
      <xdr:spPr>
        <a:xfrm>
          <a:off x="3582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88" name="n_2main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25417</xdr:rowOff>
    </xdr:from>
    <xdr:ext cx="405111" cy="259045"/>
    <xdr:sp macro="" textlink="">
      <xdr:nvSpPr>
        <xdr:cNvPr id="89" name="n_3mainValue【道路】&#10;有形固定資産減価償却率"/>
        <xdr:cNvSpPr txBox="1"/>
      </xdr:nvSpPr>
      <xdr:spPr>
        <a:xfrm>
          <a:off x="1816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2557</xdr:rowOff>
    </xdr:from>
    <xdr:ext cx="405111" cy="259045"/>
    <xdr:sp macro="" textlink="">
      <xdr:nvSpPr>
        <xdr:cNvPr id="90" name="n_4mainValue【道路】&#10;有形固定資産減価償却率"/>
        <xdr:cNvSpPr txBox="1"/>
      </xdr:nvSpPr>
      <xdr:spPr>
        <a:xfrm>
          <a:off x="927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100343</xdr:rowOff>
    </xdr:from>
    <xdr:to>
      <xdr:col>55</xdr:col>
      <xdr:colOff>50800</xdr:colOff>
      <xdr:row>39</xdr:row>
      <xdr:rowOff>30493</xdr:rowOff>
    </xdr:to>
    <xdr:sp macro="" textlink="">
      <xdr:nvSpPr>
        <xdr:cNvPr id="130" name="楕円 129"/>
        <xdr:cNvSpPr/>
      </xdr:nvSpPr>
      <xdr:spPr>
        <a:xfrm>
          <a:off x="10426700" y="66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78770</xdr:rowOff>
    </xdr:from>
    <xdr:ext cx="534377" cy="259045"/>
    <xdr:sp macro="" textlink="">
      <xdr:nvSpPr>
        <xdr:cNvPr id="131" name="【道路】&#10;一人当たり延長該当値テキスト"/>
        <xdr:cNvSpPr txBox="1"/>
      </xdr:nvSpPr>
      <xdr:spPr>
        <a:xfrm>
          <a:off x="10515600" y="65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96895</xdr:rowOff>
    </xdr:from>
    <xdr:to>
      <xdr:col>50</xdr:col>
      <xdr:colOff>165100</xdr:colOff>
      <xdr:row>39</xdr:row>
      <xdr:rowOff>27045</xdr:rowOff>
    </xdr:to>
    <xdr:sp macro="" textlink="">
      <xdr:nvSpPr>
        <xdr:cNvPr id="132" name="楕円 131"/>
        <xdr:cNvSpPr/>
      </xdr:nvSpPr>
      <xdr:spPr>
        <a:xfrm>
          <a:off x="9588500" y="6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147695</xdr:rowOff>
    </xdr:from>
    <xdr:to>
      <xdr:col>55</xdr:col>
      <xdr:colOff>0</xdr:colOff>
      <xdr:row>38</xdr:row>
      <xdr:rowOff>151143</xdr:rowOff>
    </xdr:to>
    <xdr:cxnSp macro="">
      <xdr:nvCxnSpPr>
        <xdr:cNvPr id="133" name="直線コネクタ 132"/>
        <xdr:cNvCxnSpPr/>
      </xdr:nvCxnSpPr>
      <xdr:spPr>
        <a:xfrm>
          <a:off x="9639300" y="666279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103619</xdr:rowOff>
    </xdr:from>
    <xdr:to>
      <xdr:col>46</xdr:col>
      <xdr:colOff>38100</xdr:colOff>
      <xdr:row>39</xdr:row>
      <xdr:rowOff>33769</xdr:rowOff>
    </xdr:to>
    <xdr:sp macro="" textlink="">
      <xdr:nvSpPr>
        <xdr:cNvPr id="134" name="楕円 133"/>
        <xdr:cNvSpPr/>
      </xdr:nvSpPr>
      <xdr:spPr>
        <a:xfrm>
          <a:off x="8699500" y="66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147695</xdr:rowOff>
    </xdr:from>
    <xdr:to>
      <xdr:col>50</xdr:col>
      <xdr:colOff>114300</xdr:colOff>
      <xdr:row>38</xdr:row>
      <xdr:rowOff>154419</xdr:rowOff>
    </xdr:to>
    <xdr:cxnSp macro="">
      <xdr:nvCxnSpPr>
        <xdr:cNvPr id="135" name="直線コネクタ 134"/>
        <xdr:cNvCxnSpPr/>
      </xdr:nvCxnSpPr>
      <xdr:spPr>
        <a:xfrm flipV="1">
          <a:off x="8750300" y="6662795"/>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113392</xdr:rowOff>
    </xdr:from>
    <xdr:to>
      <xdr:col>41</xdr:col>
      <xdr:colOff>101600</xdr:colOff>
      <xdr:row>39</xdr:row>
      <xdr:rowOff>43542</xdr:rowOff>
    </xdr:to>
    <xdr:sp macro="" textlink="">
      <xdr:nvSpPr>
        <xdr:cNvPr id="136" name="楕円 135"/>
        <xdr:cNvSpPr/>
      </xdr:nvSpPr>
      <xdr:spPr>
        <a:xfrm>
          <a:off x="7810500" y="66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154419</xdr:rowOff>
    </xdr:from>
    <xdr:to>
      <xdr:col>45</xdr:col>
      <xdr:colOff>177800</xdr:colOff>
      <xdr:row>38</xdr:row>
      <xdr:rowOff>164192</xdr:rowOff>
    </xdr:to>
    <xdr:cxnSp macro="">
      <xdr:nvCxnSpPr>
        <xdr:cNvPr id="137" name="直線コネクタ 136"/>
        <xdr:cNvCxnSpPr/>
      </xdr:nvCxnSpPr>
      <xdr:spPr>
        <a:xfrm flipV="1">
          <a:off x="7861300" y="6669519"/>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119431</xdr:rowOff>
    </xdr:from>
    <xdr:to>
      <xdr:col>36</xdr:col>
      <xdr:colOff>165100</xdr:colOff>
      <xdr:row>39</xdr:row>
      <xdr:rowOff>49581</xdr:rowOff>
    </xdr:to>
    <xdr:sp macro="" textlink="">
      <xdr:nvSpPr>
        <xdr:cNvPr id="138" name="楕円 137"/>
        <xdr:cNvSpPr/>
      </xdr:nvSpPr>
      <xdr:spPr>
        <a:xfrm>
          <a:off x="6921500" y="66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164192</xdr:rowOff>
    </xdr:from>
    <xdr:to>
      <xdr:col>41</xdr:col>
      <xdr:colOff>50800</xdr:colOff>
      <xdr:row>38</xdr:row>
      <xdr:rowOff>170231</xdr:rowOff>
    </xdr:to>
    <xdr:cxnSp macro="">
      <xdr:nvCxnSpPr>
        <xdr:cNvPr id="139" name="直線コネクタ 138"/>
        <xdr:cNvCxnSpPr/>
      </xdr:nvCxnSpPr>
      <xdr:spPr>
        <a:xfrm flipV="1">
          <a:off x="6972300" y="6679292"/>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43571</xdr:rowOff>
    </xdr:from>
    <xdr:ext cx="534377" cy="259045"/>
    <xdr:sp macro="" textlink="">
      <xdr:nvSpPr>
        <xdr:cNvPr id="144" name="n_1mainValue【道路】&#10;一人当たり延長"/>
        <xdr:cNvSpPr txBox="1"/>
      </xdr:nvSpPr>
      <xdr:spPr>
        <a:xfrm>
          <a:off x="9359411" y="63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50296</xdr:rowOff>
    </xdr:from>
    <xdr:ext cx="534377" cy="259045"/>
    <xdr:sp macro="" textlink="">
      <xdr:nvSpPr>
        <xdr:cNvPr id="145" name="n_2mainValue【道路】&#10;一人当たり延長"/>
        <xdr:cNvSpPr txBox="1"/>
      </xdr:nvSpPr>
      <xdr:spPr>
        <a:xfrm>
          <a:off x="8483111" y="63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60069</xdr:rowOff>
    </xdr:from>
    <xdr:ext cx="534377" cy="259045"/>
    <xdr:sp macro="" textlink="">
      <xdr:nvSpPr>
        <xdr:cNvPr id="146" name="n_3mainValue【道路】&#10;一人当たり延長"/>
        <xdr:cNvSpPr txBox="1"/>
      </xdr:nvSpPr>
      <xdr:spPr>
        <a:xfrm>
          <a:off x="7594111" y="64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66108</xdr:rowOff>
    </xdr:from>
    <xdr:ext cx="534377" cy="259045"/>
    <xdr:sp macro="" textlink="">
      <xdr:nvSpPr>
        <xdr:cNvPr id="147" name="n_4mainValue【道路】&#10;一人当たり延長"/>
        <xdr:cNvSpPr txBox="1"/>
      </xdr:nvSpPr>
      <xdr:spPr>
        <a:xfrm>
          <a:off x="6705111" y="64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89" name="楕円 188"/>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macro="" textlink="">
      <xdr:nvSpPr>
        <xdr:cNvPr id="190" name="【橋りょう・トンネル】&#10;有形固定資産減価償却率該当値テキスト"/>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macro="" textlink="">
      <xdr:nvSpPr>
        <xdr:cNvPr id="191" name="楕円 190"/>
        <xdr:cNvSpPr/>
      </xdr:nvSpPr>
      <xdr:spPr>
        <a:xfrm>
          <a:off x="3746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19594</xdr:rowOff>
    </xdr:to>
    <xdr:cxnSp macro="">
      <xdr:nvCxnSpPr>
        <xdr:cNvPr id="192" name="直線コネクタ 191"/>
        <xdr:cNvCxnSpPr/>
      </xdr:nvCxnSpPr>
      <xdr:spPr>
        <a:xfrm>
          <a:off x="3797300" y="104519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93" name="楕円 192"/>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60</xdr:row>
      <xdr:rowOff>164919</xdr:rowOff>
    </xdr:to>
    <xdr:cxnSp macro="">
      <xdr:nvCxnSpPr>
        <xdr:cNvPr id="194" name="直線コネクタ 193"/>
        <xdr:cNvCxnSpPr/>
      </xdr:nvCxnSpPr>
      <xdr:spPr>
        <a:xfrm>
          <a:off x="2908300" y="1042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5" name="楕円 194"/>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140426</xdr:rowOff>
    </xdr:to>
    <xdr:cxnSp macro="">
      <xdr:nvCxnSpPr>
        <xdr:cNvPr id="196" name="直線コネクタ 195"/>
        <xdr:cNvCxnSpPr/>
      </xdr:nvCxnSpPr>
      <xdr:spPr>
        <a:xfrm>
          <a:off x="2019300" y="104127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7" name="楕円 196"/>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125730</xdr:rowOff>
    </xdr:to>
    <xdr:cxnSp macro="">
      <xdr:nvCxnSpPr>
        <xdr:cNvPr id="198" name="直線コネクタ 197"/>
        <xdr:cNvCxnSpPr/>
      </xdr:nvCxnSpPr>
      <xdr:spPr>
        <a:xfrm>
          <a:off x="1130300" y="103947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60796</xdr:rowOff>
    </xdr:from>
    <xdr:ext cx="405111" cy="259045"/>
    <xdr:sp macro="" textlink="">
      <xdr:nvSpPr>
        <xdr:cNvPr id="203" name="n_1main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36303</xdr:rowOff>
    </xdr:from>
    <xdr:ext cx="405111" cy="259045"/>
    <xdr:sp macro="" textlink="">
      <xdr:nvSpPr>
        <xdr:cNvPr id="204" name="n_2mainValue【橋りょう・トンネル】&#10;有形固定資産減価償却率"/>
        <xdr:cNvSpPr txBox="1"/>
      </xdr:nvSpPr>
      <xdr:spPr>
        <a:xfrm>
          <a:off x="2705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5" name="n_3mainValue【橋りょう・トンネ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6" name="n_4main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28087</xdr:rowOff>
    </xdr:from>
    <xdr:to>
      <xdr:col>55</xdr:col>
      <xdr:colOff>50800</xdr:colOff>
      <xdr:row>60</xdr:row>
      <xdr:rowOff>129687</xdr:rowOff>
    </xdr:to>
    <xdr:sp macro="" textlink="">
      <xdr:nvSpPr>
        <xdr:cNvPr id="246" name="楕円 245"/>
        <xdr:cNvSpPr/>
      </xdr:nvSpPr>
      <xdr:spPr>
        <a:xfrm>
          <a:off x="10426700" y="103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50964</xdr:rowOff>
    </xdr:from>
    <xdr:ext cx="599010" cy="259045"/>
    <xdr:sp macro="" textlink="">
      <xdr:nvSpPr>
        <xdr:cNvPr id="247" name="【橋りょう・トンネル】&#10;一人当たり有形固定資産（償却資産）額該当値テキスト"/>
        <xdr:cNvSpPr txBox="1"/>
      </xdr:nvSpPr>
      <xdr:spPr>
        <a:xfrm>
          <a:off x="10515600" y="1016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36992</xdr:rowOff>
    </xdr:from>
    <xdr:to>
      <xdr:col>50</xdr:col>
      <xdr:colOff>165100</xdr:colOff>
      <xdr:row>60</xdr:row>
      <xdr:rowOff>138592</xdr:rowOff>
    </xdr:to>
    <xdr:sp macro="" textlink="">
      <xdr:nvSpPr>
        <xdr:cNvPr id="248" name="楕円 247"/>
        <xdr:cNvSpPr/>
      </xdr:nvSpPr>
      <xdr:spPr>
        <a:xfrm>
          <a:off x="9588500" y="103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78887</xdr:rowOff>
    </xdr:from>
    <xdr:to>
      <xdr:col>55</xdr:col>
      <xdr:colOff>0</xdr:colOff>
      <xdr:row>60</xdr:row>
      <xdr:rowOff>87792</xdr:rowOff>
    </xdr:to>
    <xdr:cxnSp macro="">
      <xdr:nvCxnSpPr>
        <xdr:cNvPr id="249" name="直線コネクタ 248"/>
        <xdr:cNvCxnSpPr/>
      </xdr:nvCxnSpPr>
      <xdr:spPr>
        <a:xfrm flipV="1">
          <a:off x="9639300" y="10365887"/>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45582</xdr:rowOff>
    </xdr:from>
    <xdr:to>
      <xdr:col>46</xdr:col>
      <xdr:colOff>38100</xdr:colOff>
      <xdr:row>60</xdr:row>
      <xdr:rowOff>147182</xdr:rowOff>
    </xdr:to>
    <xdr:sp macro="" textlink="">
      <xdr:nvSpPr>
        <xdr:cNvPr id="250" name="楕円 249"/>
        <xdr:cNvSpPr/>
      </xdr:nvSpPr>
      <xdr:spPr>
        <a:xfrm>
          <a:off x="8699500" y="103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87792</xdr:rowOff>
    </xdr:from>
    <xdr:to>
      <xdr:col>50</xdr:col>
      <xdr:colOff>114300</xdr:colOff>
      <xdr:row>60</xdr:row>
      <xdr:rowOff>96382</xdr:rowOff>
    </xdr:to>
    <xdr:cxnSp macro="">
      <xdr:nvCxnSpPr>
        <xdr:cNvPr id="251" name="直線コネクタ 250"/>
        <xdr:cNvCxnSpPr/>
      </xdr:nvCxnSpPr>
      <xdr:spPr>
        <a:xfrm flipV="1">
          <a:off x="8750300" y="10374792"/>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55348</xdr:rowOff>
    </xdr:from>
    <xdr:to>
      <xdr:col>41</xdr:col>
      <xdr:colOff>101600</xdr:colOff>
      <xdr:row>60</xdr:row>
      <xdr:rowOff>156948</xdr:rowOff>
    </xdr:to>
    <xdr:sp macro="" textlink="">
      <xdr:nvSpPr>
        <xdr:cNvPr id="252" name="楕円 251"/>
        <xdr:cNvSpPr/>
      </xdr:nvSpPr>
      <xdr:spPr>
        <a:xfrm>
          <a:off x="7810500" y="103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96382</xdr:rowOff>
    </xdr:from>
    <xdr:to>
      <xdr:col>45</xdr:col>
      <xdr:colOff>177800</xdr:colOff>
      <xdr:row>60</xdr:row>
      <xdr:rowOff>106148</xdr:rowOff>
    </xdr:to>
    <xdr:cxnSp macro="">
      <xdr:nvCxnSpPr>
        <xdr:cNvPr id="253" name="直線コネクタ 252"/>
        <xdr:cNvCxnSpPr/>
      </xdr:nvCxnSpPr>
      <xdr:spPr>
        <a:xfrm flipV="1">
          <a:off x="7861300" y="10383382"/>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59026</xdr:rowOff>
    </xdr:from>
    <xdr:to>
      <xdr:col>36</xdr:col>
      <xdr:colOff>165100</xdr:colOff>
      <xdr:row>60</xdr:row>
      <xdr:rowOff>160626</xdr:rowOff>
    </xdr:to>
    <xdr:sp macro="" textlink="">
      <xdr:nvSpPr>
        <xdr:cNvPr id="254" name="楕円 253"/>
        <xdr:cNvSpPr/>
      </xdr:nvSpPr>
      <xdr:spPr>
        <a:xfrm>
          <a:off x="6921500" y="103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106148</xdr:rowOff>
    </xdr:from>
    <xdr:to>
      <xdr:col>41</xdr:col>
      <xdr:colOff>50800</xdr:colOff>
      <xdr:row>60</xdr:row>
      <xdr:rowOff>109826</xdr:rowOff>
    </xdr:to>
    <xdr:cxnSp macro="">
      <xdr:nvCxnSpPr>
        <xdr:cNvPr id="255" name="直線コネクタ 254"/>
        <xdr:cNvCxnSpPr/>
      </xdr:nvCxnSpPr>
      <xdr:spPr>
        <a:xfrm flipV="1">
          <a:off x="6972300" y="10393148"/>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155119</xdr:rowOff>
    </xdr:from>
    <xdr:ext cx="599010" cy="259045"/>
    <xdr:sp macro="" textlink="">
      <xdr:nvSpPr>
        <xdr:cNvPr id="260" name="n_1mainValue【橋りょう・トンネル】&#10;一人当たり有形固定資産（償却資産）額"/>
        <xdr:cNvSpPr txBox="1"/>
      </xdr:nvSpPr>
      <xdr:spPr>
        <a:xfrm>
          <a:off x="9327095" y="100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163709</xdr:rowOff>
    </xdr:from>
    <xdr:ext cx="599010" cy="259045"/>
    <xdr:sp macro="" textlink="">
      <xdr:nvSpPr>
        <xdr:cNvPr id="261" name="n_2mainValue【橋りょう・トンネル】&#10;一人当たり有形固定資産（償却資産）額"/>
        <xdr:cNvSpPr txBox="1"/>
      </xdr:nvSpPr>
      <xdr:spPr>
        <a:xfrm>
          <a:off x="8450795" y="1010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2025</xdr:rowOff>
    </xdr:from>
    <xdr:ext cx="599010" cy="259045"/>
    <xdr:sp macro="" textlink="">
      <xdr:nvSpPr>
        <xdr:cNvPr id="262" name="n_3mainValue【橋りょう・トンネル】&#10;一人当たり有形固定資産（償却資産）額"/>
        <xdr:cNvSpPr txBox="1"/>
      </xdr:nvSpPr>
      <xdr:spPr>
        <a:xfrm>
          <a:off x="7561795" y="1011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5703</xdr:rowOff>
    </xdr:from>
    <xdr:ext cx="599010" cy="259045"/>
    <xdr:sp macro="" textlink="">
      <xdr:nvSpPr>
        <xdr:cNvPr id="263" name="n_4mainValue【橋りょう・トンネル】&#10;一人当たり有形固定資産（償却資産）額"/>
        <xdr:cNvSpPr txBox="1"/>
      </xdr:nvSpPr>
      <xdr:spPr>
        <a:xfrm>
          <a:off x="6672795" y="1012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4" name="楕円 303"/>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5"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6" name="楕円 305"/>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85</xdr:row>
      <xdr:rowOff>7620</xdr:rowOff>
    </xdr:to>
    <xdr:cxnSp macro="">
      <xdr:nvCxnSpPr>
        <xdr:cNvPr id="307" name="直線コネクタ 306"/>
        <xdr:cNvCxnSpPr/>
      </xdr:nvCxnSpPr>
      <xdr:spPr>
        <a:xfrm>
          <a:off x="3797300" y="145389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08" name="楕円 307"/>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137161</xdr:rowOff>
    </xdr:to>
    <xdr:cxnSp macro="">
      <xdr:nvCxnSpPr>
        <xdr:cNvPr id="309" name="直線コネクタ 308"/>
        <xdr:cNvCxnSpPr/>
      </xdr:nvCxnSpPr>
      <xdr:spPr>
        <a:xfrm>
          <a:off x="2908300" y="14497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34925</xdr:rowOff>
    </xdr:from>
    <xdr:to>
      <xdr:col>10</xdr:col>
      <xdr:colOff>165100</xdr:colOff>
      <xdr:row>84</xdr:row>
      <xdr:rowOff>136525</xdr:rowOff>
    </xdr:to>
    <xdr:sp macro="" textlink="">
      <xdr:nvSpPr>
        <xdr:cNvPr id="310" name="楕円 309"/>
        <xdr:cNvSpPr/>
      </xdr:nvSpPr>
      <xdr:spPr>
        <a:xfrm>
          <a:off x="1968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85725</xdr:rowOff>
    </xdr:from>
    <xdr:to>
      <xdr:col>15</xdr:col>
      <xdr:colOff>50800</xdr:colOff>
      <xdr:row>84</xdr:row>
      <xdr:rowOff>95250</xdr:rowOff>
    </xdr:to>
    <xdr:cxnSp macro="">
      <xdr:nvCxnSpPr>
        <xdr:cNvPr id="311" name="直線コネクタ 310"/>
        <xdr:cNvCxnSpPr/>
      </xdr:nvCxnSpPr>
      <xdr:spPr>
        <a:xfrm>
          <a:off x="2019300" y="14487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164464</xdr:rowOff>
    </xdr:from>
    <xdr:to>
      <xdr:col>6</xdr:col>
      <xdr:colOff>38100</xdr:colOff>
      <xdr:row>84</xdr:row>
      <xdr:rowOff>94614</xdr:rowOff>
    </xdr:to>
    <xdr:sp macro="" textlink="">
      <xdr:nvSpPr>
        <xdr:cNvPr id="312" name="楕円 311"/>
        <xdr:cNvSpPr/>
      </xdr:nvSpPr>
      <xdr:spPr>
        <a:xfrm>
          <a:off x="1079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43814</xdr:rowOff>
    </xdr:from>
    <xdr:to>
      <xdr:col>10</xdr:col>
      <xdr:colOff>114300</xdr:colOff>
      <xdr:row>84</xdr:row>
      <xdr:rowOff>85725</xdr:rowOff>
    </xdr:to>
    <xdr:cxnSp macro="">
      <xdr:nvCxnSpPr>
        <xdr:cNvPr id="313" name="直線コネクタ 312"/>
        <xdr:cNvCxnSpPr/>
      </xdr:nvCxnSpPr>
      <xdr:spPr>
        <a:xfrm>
          <a:off x="1130300" y="14445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8" name="n_1mainValue【公営住宅】&#10;有形固定資産減価償却率"/>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19" name="n_2mainValue【公営住宅】&#10;有形固定資産減価償却率"/>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127652</xdr:rowOff>
    </xdr:from>
    <xdr:ext cx="405111" cy="259045"/>
    <xdr:sp macro="" textlink="">
      <xdr:nvSpPr>
        <xdr:cNvPr id="320" name="n_3mainValue【公営住宅】&#10;有形固定資産減価償却率"/>
        <xdr:cNvSpPr txBox="1"/>
      </xdr:nvSpPr>
      <xdr:spPr>
        <a:xfrm>
          <a:off x="1816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85741</xdr:rowOff>
    </xdr:from>
    <xdr:ext cx="405111" cy="259045"/>
    <xdr:sp macro="" textlink="">
      <xdr:nvSpPr>
        <xdr:cNvPr id="321" name="n_4mainValue【公営住宅】&#10;有形固定資産減価償却率"/>
        <xdr:cNvSpPr txBox="1"/>
      </xdr:nvSpPr>
      <xdr:spPr>
        <a:xfrm>
          <a:off x="927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59" name="楕円 358"/>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48531</xdr:rowOff>
    </xdr:from>
    <xdr:ext cx="469744" cy="259045"/>
    <xdr:sp macro="" textlink="">
      <xdr:nvSpPr>
        <xdr:cNvPr id="360" name="【公営住宅】&#10;一人当たり面積該当値テキスト"/>
        <xdr:cNvSpPr txBox="1"/>
      </xdr:nvSpPr>
      <xdr:spPr>
        <a:xfrm>
          <a:off x="105156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134062</xdr:rowOff>
    </xdr:from>
    <xdr:to>
      <xdr:col>50</xdr:col>
      <xdr:colOff>165100</xdr:colOff>
      <xdr:row>86</xdr:row>
      <xdr:rowOff>64212</xdr:rowOff>
    </xdr:to>
    <xdr:sp macro="" textlink="">
      <xdr:nvSpPr>
        <xdr:cNvPr id="361" name="楕円 360"/>
        <xdr:cNvSpPr/>
      </xdr:nvSpPr>
      <xdr:spPr>
        <a:xfrm>
          <a:off x="95885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13412</xdr:rowOff>
    </xdr:to>
    <xdr:cxnSp macro="">
      <xdr:nvCxnSpPr>
        <xdr:cNvPr id="362" name="直線コネクタ 361"/>
        <xdr:cNvCxnSpPr/>
      </xdr:nvCxnSpPr>
      <xdr:spPr>
        <a:xfrm flipV="1">
          <a:off x="9639300" y="1475765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134519</xdr:rowOff>
    </xdr:from>
    <xdr:to>
      <xdr:col>46</xdr:col>
      <xdr:colOff>38100</xdr:colOff>
      <xdr:row>86</xdr:row>
      <xdr:rowOff>64669</xdr:rowOff>
    </xdr:to>
    <xdr:sp macro="" textlink="">
      <xdr:nvSpPr>
        <xdr:cNvPr id="363" name="楕円 362"/>
        <xdr:cNvSpPr/>
      </xdr:nvSpPr>
      <xdr:spPr>
        <a:xfrm>
          <a:off x="8699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13412</xdr:rowOff>
    </xdr:from>
    <xdr:to>
      <xdr:col>50</xdr:col>
      <xdr:colOff>114300</xdr:colOff>
      <xdr:row>86</xdr:row>
      <xdr:rowOff>13869</xdr:rowOff>
    </xdr:to>
    <xdr:cxnSp macro="">
      <xdr:nvCxnSpPr>
        <xdr:cNvPr id="364" name="直線コネクタ 363"/>
        <xdr:cNvCxnSpPr/>
      </xdr:nvCxnSpPr>
      <xdr:spPr>
        <a:xfrm flipV="1">
          <a:off x="8750300" y="1475811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134519</xdr:rowOff>
    </xdr:from>
    <xdr:to>
      <xdr:col>41</xdr:col>
      <xdr:colOff>101600</xdr:colOff>
      <xdr:row>86</xdr:row>
      <xdr:rowOff>64669</xdr:rowOff>
    </xdr:to>
    <xdr:sp macro="" textlink="">
      <xdr:nvSpPr>
        <xdr:cNvPr id="365" name="楕円 364"/>
        <xdr:cNvSpPr/>
      </xdr:nvSpPr>
      <xdr:spPr>
        <a:xfrm>
          <a:off x="7810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13869</xdr:rowOff>
    </xdr:from>
    <xdr:to>
      <xdr:col>45</xdr:col>
      <xdr:colOff>177800</xdr:colOff>
      <xdr:row>86</xdr:row>
      <xdr:rowOff>13869</xdr:rowOff>
    </xdr:to>
    <xdr:cxnSp macro="">
      <xdr:nvCxnSpPr>
        <xdr:cNvPr id="366" name="直線コネクタ 365"/>
        <xdr:cNvCxnSpPr/>
      </xdr:nvCxnSpPr>
      <xdr:spPr>
        <a:xfrm>
          <a:off x="7861300" y="147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134976</xdr:rowOff>
    </xdr:from>
    <xdr:to>
      <xdr:col>36</xdr:col>
      <xdr:colOff>165100</xdr:colOff>
      <xdr:row>86</xdr:row>
      <xdr:rowOff>65126</xdr:rowOff>
    </xdr:to>
    <xdr:sp macro="" textlink="">
      <xdr:nvSpPr>
        <xdr:cNvPr id="367" name="楕円 366"/>
        <xdr:cNvSpPr/>
      </xdr:nvSpPr>
      <xdr:spPr>
        <a:xfrm>
          <a:off x="6921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13869</xdr:rowOff>
    </xdr:from>
    <xdr:to>
      <xdr:col>41</xdr:col>
      <xdr:colOff>50800</xdr:colOff>
      <xdr:row>86</xdr:row>
      <xdr:rowOff>14326</xdr:rowOff>
    </xdr:to>
    <xdr:cxnSp macro="">
      <xdr:nvCxnSpPr>
        <xdr:cNvPr id="368" name="直線コネクタ 367"/>
        <xdr:cNvCxnSpPr/>
      </xdr:nvCxnSpPr>
      <xdr:spPr>
        <a:xfrm flipV="1">
          <a:off x="6972300" y="147585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55339</xdr:rowOff>
    </xdr:from>
    <xdr:ext cx="469744" cy="259045"/>
    <xdr:sp macro="" textlink="">
      <xdr:nvSpPr>
        <xdr:cNvPr id="373" name="n_1mainValue【公営住宅】&#10;一人当たり面積"/>
        <xdr:cNvSpPr txBox="1"/>
      </xdr:nvSpPr>
      <xdr:spPr>
        <a:xfrm>
          <a:off x="9391727" y="14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55796</xdr:rowOff>
    </xdr:from>
    <xdr:ext cx="469744" cy="259045"/>
    <xdr:sp macro="" textlink="">
      <xdr:nvSpPr>
        <xdr:cNvPr id="374" name="n_2mainValue【公営住宅】&#10;一人当たり面積"/>
        <xdr:cNvSpPr txBox="1"/>
      </xdr:nvSpPr>
      <xdr:spPr>
        <a:xfrm>
          <a:off x="8515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55796</xdr:rowOff>
    </xdr:from>
    <xdr:ext cx="469744" cy="259045"/>
    <xdr:sp macro="" textlink="">
      <xdr:nvSpPr>
        <xdr:cNvPr id="375" name="n_3mainValue【公営住宅】&#10;一人当たり面積"/>
        <xdr:cNvSpPr txBox="1"/>
      </xdr:nvSpPr>
      <xdr:spPr>
        <a:xfrm>
          <a:off x="7626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56253</xdr:rowOff>
    </xdr:from>
    <xdr:ext cx="469744" cy="259045"/>
    <xdr:sp macro="" textlink="">
      <xdr:nvSpPr>
        <xdr:cNvPr id="376" name="n_4mainValue【公営住宅】&#10;一人当たり面積"/>
        <xdr:cNvSpPr txBox="1"/>
      </xdr:nvSpPr>
      <xdr:spPr>
        <a:xfrm>
          <a:off x="67374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433" name="楕円 432"/>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434" name="【認定こども園・幼稚園・保育所】&#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435" name="楕円 434"/>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62865</xdr:rowOff>
    </xdr:from>
    <xdr:to>
      <xdr:col>85</xdr:col>
      <xdr:colOff>127000</xdr:colOff>
      <xdr:row>38</xdr:row>
      <xdr:rowOff>123825</xdr:rowOff>
    </xdr:to>
    <xdr:cxnSp macro="">
      <xdr:nvCxnSpPr>
        <xdr:cNvPr id="436" name="直線コネクタ 435"/>
        <xdr:cNvCxnSpPr/>
      </xdr:nvCxnSpPr>
      <xdr:spPr>
        <a:xfrm>
          <a:off x="15481300" y="65779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37" name="楕円 436"/>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0</xdr:rowOff>
    </xdr:from>
    <xdr:to>
      <xdr:col>81</xdr:col>
      <xdr:colOff>50800</xdr:colOff>
      <xdr:row>38</xdr:row>
      <xdr:rowOff>62865</xdr:rowOff>
    </xdr:to>
    <xdr:cxnSp macro="">
      <xdr:nvCxnSpPr>
        <xdr:cNvPr id="438" name="直線コネクタ 437"/>
        <xdr:cNvCxnSpPr/>
      </xdr:nvCxnSpPr>
      <xdr:spPr>
        <a:xfrm>
          <a:off x="14592300" y="65151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39" name="楕円 438"/>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108585</xdr:rowOff>
    </xdr:from>
    <xdr:to>
      <xdr:col>76</xdr:col>
      <xdr:colOff>114300</xdr:colOff>
      <xdr:row>38</xdr:row>
      <xdr:rowOff>0</xdr:rowOff>
    </xdr:to>
    <xdr:cxnSp macro="">
      <xdr:nvCxnSpPr>
        <xdr:cNvPr id="440" name="直線コネクタ 439"/>
        <xdr:cNvCxnSpPr/>
      </xdr:nvCxnSpPr>
      <xdr:spPr>
        <a:xfrm>
          <a:off x="13703300" y="64522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166370</xdr:rowOff>
    </xdr:from>
    <xdr:to>
      <xdr:col>67</xdr:col>
      <xdr:colOff>101600</xdr:colOff>
      <xdr:row>37</xdr:row>
      <xdr:rowOff>96520</xdr:rowOff>
    </xdr:to>
    <xdr:sp macro="" textlink="">
      <xdr:nvSpPr>
        <xdr:cNvPr id="441" name="楕円 440"/>
        <xdr:cNvSpPr/>
      </xdr:nvSpPr>
      <xdr:spPr>
        <a:xfrm>
          <a:off x="1276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45720</xdr:rowOff>
    </xdr:from>
    <xdr:to>
      <xdr:col>71</xdr:col>
      <xdr:colOff>177800</xdr:colOff>
      <xdr:row>37</xdr:row>
      <xdr:rowOff>108585</xdr:rowOff>
    </xdr:to>
    <xdr:cxnSp macro="">
      <xdr:nvCxnSpPr>
        <xdr:cNvPr id="442" name="直線コネクタ 441"/>
        <xdr:cNvCxnSpPr/>
      </xdr:nvCxnSpPr>
      <xdr:spPr>
        <a:xfrm>
          <a:off x="12814300" y="6389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447" name="n_1mainValue【認定こども園・幼稚園・保育所】&#10;有形固定資産減価償却率"/>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48" name="n_2main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449" name="n_3mainValue【認定こども園・幼稚園・保育所】&#10;有形固定資産減価償却率"/>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87647</xdr:rowOff>
    </xdr:from>
    <xdr:ext cx="405111" cy="259045"/>
    <xdr:sp macro="" textlink="">
      <xdr:nvSpPr>
        <xdr:cNvPr id="450" name="n_4mainValue【認定こども園・幼稚園・保育所】&#10;有形固定資産減価償却率"/>
        <xdr:cNvSpPr txBox="1"/>
      </xdr:nvSpPr>
      <xdr:spPr>
        <a:xfrm>
          <a:off x="12611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118745</xdr:rowOff>
    </xdr:from>
    <xdr:to>
      <xdr:col>116</xdr:col>
      <xdr:colOff>114300</xdr:colOff>
      <xdr:row>38</xdr:row>
      <xdr:rowOff>48895</xdr:rowOff>
    </xdr:to>
    <xdr:sp macro="" textlink="">
      <xdr:nvSpPr>
        <xdr:cNvPr id="490" name="楕円 489"/>
        <xdr:cNvSpPr/>
      </xdr:nvSpPr>
      <xdr:spPr>
        <a:xfrm>
          <a:off x="22110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141622</xdr:rowOff>
    </xdr:from>
    <xdr:ext cx="469744" cy="259045"/>
    <xdr:sp macro="" textlink="">
      <xdr:nvSpPr>
        <xdr:cNvPr id="491" name="【認定こども園・幼稚園・保育所】&#10;一人当たり面積該当値テキスト"/>
        <xdr:cNvSpPr txBox="1"/>
      </xdr:nvSpPr>
      <xdr:spPr>
        <a:xfrm>
          <a:off x="22199600"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492" name="楕円 491"/>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169545</xdr:rowOff>
    </xdr:to>
    <xdr:cxnSp macro="">
      <xdr:nvCxnSpPr>
        <xdr:cNvPr id="493" name="直線コネクタ 492"/>
        <xdr:cNvCxnSpPr/>
      </xdr:nvCxnSpPr>
      <xdr:spPr>
        <a:xfrm>
          <a:off x="21323300" y="64617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494" name="楕円 493"/>
        <xdr:cNvSpPr/>
      </xdr:nvSpPr>
      <xdr:spPr>
        <a:xfrm>
          <a:off x="2038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125730</xdr:rowOff>
    </xdr:to>
    <xdr:cxnSp macro="">
      <xdr:nvCxnSpPr>
        <xdr:cNvPr id="495" name="直線コネクタ 494"/>
        <xdr:cNvCxnSpPr/>
      </xdr:nvCxnSpPr>
      <xdr:spPr>
        <a:xfrm flipV="1">
          <a:off x="20434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496" name="楕円 495"/>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125730</xdr:rowOff>
    </xdr:from>
    <xdr:to>
      <xdr:col>107</xdr:col>
      <xdr:colOff>50800</xdr:colOff>
      <xdr:row>37</xdr:row>
      <xdr:rowOff>133350</xdr:rowOff>
    </xdr:to>
    <xdr:cxnSp macro="">
      <xdr:nvCxnSpPr>
        <xdr:cNvPr id="497" name="直線コネクタ 496"/>
        <xdr:cNvCxnSpPr/>
      </xdr:nvCxnSpPr>
      <xdr:spPr>
        <a:xfrm flipV="1">
          <a:off x="19545300" y="646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92075</xdr:rowOff>
    </xdr:from>
    <xdr:to>
      <xdr:col>98</xdr:col>
      <xdr:colOff>38100</xdr:colOff>
      <xdr:row>38</xdr:row>
      <xdr:rowOff>22225</xdr:rowOff>
    </xdr:to>
    <xdr:sp macro="" textlink="">
      <xdr:nvSpPr>
        <xdr:cNvPr id="498" name="楕円 497"/>
        <xdr:cNvSpPr/>
      </xdr:nvSpPr>
      <xdr:spPr>
        <a:xfrm>
          <a:off x="18605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37</xdr:row>
      <xdr:rowOff>142875</xdr:rowOff>
    </xdr:to>
    <xdr:cxnSp macro="">
      <xdr:nvCxnSpPr>
        <xdr:cNvPr id="499" name="直線コネクタ 498"/>
        <xdr:cNvCxnSpPr/>
      </xdr:nvCxnSpPr>
      <xdr:spPr>
        <a:xfrm flipV="1">
          <a:off x="18656300" y="6477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504" name="n_1mainValue【認定こども園・幼稚園・保育所】&#10;一人当たり面積"/>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505" name="n_2mainValue【認定こども園・幼稚園・保育所】&#10;一人当たり面積"/>
        <xdr:cNvSpPr txBox="1"/>
      </xdr:nvSpPr>
      <xdr:spPr>
        <a:xfrm>
          <a:off x="20199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06" name="n_3mainValue【認定こども園・幼稚園・保育所】&#10;一人当たり面積"/>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38752</xdr:rowOff>
    </xdr:from>
    <xdr:ext cx="469744" cy="259045"/>
    <xdr:sp macro="" textlink="">
      <xdr:nvSpPr>
        <xdr:cNvPr id="507" name="n_4mainValue【認定こども園・幼稚園・保育所】&#10;一人当たり面積"/>
        <xdr:cNvSpPr txBox="1"/>
      </xdr:nvSpPr>
      <xdr:spPr>
        <a:xfrm>
          <a:off x="18421427"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153307</xdr:rowOff>
    </xdr:from>
    <xdr:to>
      <xdr:col>85</xdr:col>
      <xdr:colOff>177800</xdr:colOff>
      <xdr:row>61</xdr:row>
      <xdr:rowOff>83457</xdr:rowOff>
    </xdr:to>
    <xdr:sp macro="" textlink="">
      <xdr:nvSpPr>
        <xdr:cNvPr id="549" name="楕円 548"/>
        <xdr:cNvSpPr/>
      </xdr:nvSpPr>
      <xdr:spPr>
        <a:xfrm>
          <a:off x="16268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131734</xdr:rowOff>
    </xdr:from>
    <xdr:ext cx="405111" cy="259045"/>
    <xdr:sp macro="" textlink="">
      <xdr:nvSpPr>
        <xdr:cNvPr id="550" name="【学校施設】&#10;有形固定資産減価償却率該当値テキスト"/>
        <xdr:cNvSpPr txBox="1"/>
      </xdr:nvSpPr>
      <xdr:spPr>
        <a:xfrm>
          <a:off x="16357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551" name="楕円 550"/>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32657</xdr:rowOff>
    </xdr:to>
    <xdr:cxnSp macro="">
      <xdr:nvCxnSpPr>
        <xdr:cNvPr id="552" name="直線コネクタ 551"/>
        <xdr:cNvCxnSpPr/>
      </xdr:nvCxnSpPr>
      <xdr:spPr>
        <a:xfrm>
          <a:off x="15481300" y="104617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89626</xdr:rowOff>
    </xdr:from>
    <xdr:to>
      <xdr:col>76</xdr:col>
      <xdr:colOff>165100</xdr:colOff>
      <xdr:row>61</xdr:row>
      <xdr:rowOff>19776</xdr:rowOff>
    </xdr:to>
    <xdr:sp macro="" textlink="">
      <xdr:nvSpPr>
        <xdr:cNvPr id="553" name="楕円 552"/>
        <xdr:cNvSpPr/>
      </xdr:nvSpPr>
      <xdr:spPr>
        <a:xfrm>
          <a:off x="14541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140426</xdr:rowOff>
    </xdr:from>
    <xdr:to>
      <xdr:col>81</xdr:col>
      <xdr:colOff>50800</xdr:colOff>
      <xdr:row>61</xdr:row>
      <xdr:rowOff>3266</xdr:rowOff>
    </xdr:to>
    <xdr:cxnSp macro="">
      <xdr:nvCxnSpPr>
        <xdr:cNvPr id="554" name="直線コネクタ 553"/>
        <xdr:cNvCxnSpPr/>
      </xdr:nvCxnSpPr>
      <xdr:spPr>
        <a:xfrm>
          <a:off x="14592300" y="1042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94524</xdr:rowOff>
    </xdr:from>
    <xdr:to>
      <xdr:col>72</xdr:col>
      <xdr:colOff>38100</xdr:colOff>
      <xdr:row>61</xdr:row>
      <xdr:rowOff>24674</xdr:rowOff>
    </xdr:to>
    <xdr:sp macro="" textlink="">
      <xdr:nvSpPr>
        <xdr:cNvPr id="555" name="楕円 554"/>
        <xdr:cNvSpPr/>
      </xdr:nvSpPr>
      <xdr:spPr>
        <a:xfrm>
          <a:off x="13652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60</xdr:row>
      <xdr:rowOff>145324</xdr:rowOff>
    </xdr:to>
    <xdr:cxnSp macro="">
      <xdr:nvCxnSpPr>
        <xdr:cNvPr id="556" name="直線コネクタ 555"/>
        <xdr:cNvCxnSpPr/>
      </xdr:nvCxnSpPr>
      <xdr:spPr>
        <a:xfrm flipV="1">
          <a:off x="13703300" y="104274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55335</xdr:rowOff>
    </xdr:from>
    <xdr:to>
      <xdr:col>67</xdr:col>
      <xdr:colOff>101600</xdr:colOff>
      <xdr:row>60</xdr:row>
      <xdr:rowOff>156935</xdr:rowOff>
    </xdr:to>
    <xdr:sp macro="" textlink="">
      <xdr:nvSpPr>
        <xdr:cNvPr id="557" name="楕円 556"/>
        <xdr:cNvSpPr/>
      </xdr:nvSpPr>
      <xdr:spPr>
        <a:xfrm>
          <a:off x="12763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106135</xdr:rowOff>
    </xdr:from>
    <xdr:to>
      <xdr:col>71</xdr:col>
      <xdr:colOff>177800</xdr:colOff>
      <xdr:row>60</xdr:row>
      <xdr:rowOff>145324</xdr:rowOff>
    </xdr:to>
    <xdr:cxnSp macro="">
      <xdr:nvCxnSpPr>
        <xdr:cNvPr id="558" name="直線コネクタ 557"/>
        <xdr:cNvCxnSpPr/>
      </xdr:nvCxnSpPr>
      <xdr:spPr>
        <a:xfrm>
          <a:off x="12814300" y="1039313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563" name="n_1mainValue【学校施設】&#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64" name="n_2mainValue【学校施設】&#10;有形固定資産減価償却率"/>
        <xdr:cNvSpPr txBox="1"/>
      </xdr:nvSpPr>
      <xdr:spPr>
        <a:xfrm>
          <a:off x="14389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15801</xdr:rowOff>
    </xdr:from>
    <xdr:ext cx="405111" cy="259045"/>
    <xdr:sp macro="" textlink="">
      <xdr:nvSpPr>
        <xdr:cNvPr id="565" name="n_3mainValue【学校施設】&#10;有形固定資産減価償却率"/>
        <xdr:cNvSpPr txBox="1"/>
      </xdr:nvSpPr>
      <xdr:spPr>
        <a:xfrm>
          <a:off x="13500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148062</xdr:rowOff>
    </xdr:from>
    <xdr:ext cx="405111" cy="259045"/>
    <xdr:sp macro="" textlink="">
      <xdr:nvSpPr>
        <xdr:cNvPr id="566" name="n_4mainValue【学校施設】&#10;有形固定資産減価償却率"/>
        <xdr:cNvSpPr txBox="1"/>
      </xdr:nvSpPr>
      <xdr:spPr>
        <a:xfrm>
          <a:off x="12611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65405</xdr:rowOff>
    </xdr:from>
    <xdr:to>
      <xdr:col>116</xdr:col>
      <xdr:colOff>114300</xdr:colOff>
      <xdr:row>62</xdr:row>
      <xdr:rowOff>167005</xdr:rowOff>
    </xdr:to>
    <xdr:sp macro="" textlink="">
      <xdr:nvSpPr>
        <xdr:cNvPr id="607" name="楕円 606"/>
        <xdr:cNvSpPr/>
      </xdr:nvSpPr>
      <xdr:spPr>
        <a:xfrm>
          <a:off x="22110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43832</xdr:rowOff>
    </xdr:from>
    <xdr:ext cx="469744" cy="259045"/>
    <xdr:sp macro="" textlink="">
      <xdr:nvSpPr>
        <xdr:cNvPr id="608" name="【学校施設】&#10;一人当たり面積該当値テキスト"/>
        <xdr:cNvSpPr txBox="1"/>
      </xdr:nvSpPr>
      <xdr:spPr>
        <a:xfrm>
          <a:off x="221996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74549</xdr:rowOff>
    </xdr:from>
    <xdr:to>
      <xdr:col>112</xdr:col>
      <xdr:colOff>38100</xdr:colOff>
      <xdr:row>63</xdr:row>
      <xdr:rowOff>4699</xdr:rowOff>
    </xdr:to>
    <xdr:sp macro="" textlink="">
      <xdr:nvSpPr>
        <xdr:cNvPr id="609" name="楕円 608"/>
        <xdr:cNvSpPr/>
      </xdr:nvSpPr>
      <xdr:spPr>
        <a:xfrm>
          <a:off x="21272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116205</xdr:rowOff>
    </xdr:from>
    <xdr:to>
      <xdr:col>116</xdr:col>
      <xdr:colOff>63500</xdr:colOff>
      <xdr:row>62</xdr:row>
      <xdr:rowOff>125349</xdr:rowOff>
    </xdr:to>
    <xdr:cxnSp macro="">
      <xdr:nvCxnSpPr>
        <xdr:cNvPr id="610" name="直線コネクタ 609"/>
        <xdr:cNvCxnSpPr/>
      </xdr:nvCxnSpPr>
      <xdr:spPr>
        <a:xfrm flipV="1">
          <a:off x="21323300" y="1074610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11" name="楕円 610"/>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125349</xdr:rowOff>
    </xdr:from>
    <xdr:to>
      <xdr:col>111</xdr:col>
      <xdr:colOff>177800</xdr:colOff>
      <xdr:row>62</xdr:row>
      <xdr:rowOff>132588</xdr:rowOff>
    </xdr:to>
    <xdr:cxnSp macro="">
      <xdr:nvCxnSpPr>
        <xdr:cNvPr id="612" name="直線コネクタ 611"/>
        <xdr:cNvCxnSpPr/>
      </xdr:nvCxnSpPr>
      <xdr:spPr>
        <a:xfrm flipV="1">
          <a:off x="20434300" y="1075524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88265</xdr:rowOff>
    </xdr:from>
    <xdr:to>
      <xdr:col>102</xdr:col>
      <xdr:colOff>165100</xdr:colOff>
      <xdr:row>63</xdr:row>
      <xdr:rowOff>18415</xdr:rowOff>
    </xdr:to>
    <xdr:sp macro="" textlink="">
      <xdr:nvSpPr>
        <xdr:cNvPr id="613" name="楕円 612"/>
        <xdr:cNvSpPr/>
      </xdr:nvSpPr>
      <xdr:spPr>
        <a:xfrm>
          <a:off x="19494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139065</xdr:rowOff>
    </xdr:to>
    <xdr:cxnSp macro="">
      <xdr:nvCxnSpPr>
        <xdr:cNvPr id="614" name="直線コネクタ 613"/>
        <xdr:cNvCxnSpPr/>
      </xdr:nvCxnSpPr>
      <xdr:spPr>
        <a:xfrm flipV="1">
          <a:off x="19545300" y="107624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615" name="楕円 614"/>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139065</xdr:rowOff>
    </xdr:from>
    <xdr:to>
      <xdr:col>102</xdr:col>
      <xdr:colOff>114300</xdr:colOff>
      <xdr:row>62</xdr:row>
      <xdr:rowOff>146304</xdr:rowOff>
    </xdr:to>
    <xdr:cxnSp macro="">
      <xdr:nvCxnSpPr>
        <xdr:cNvPr id="616" name="直線コネクタ 615"/>
        <xdr:cNvCxnSpPr/>
      </xdr:nvCxnSpPr>
      <xdr:spPr>
        <a:xfrm flipV="1">
          <a:off x="18656300" y="1076896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167276</xdr:rowOff>
    </xdr:from>
    <xdr:ext cx="469744" cy="259045"/>
    <xdr:sp macro="" textlink="">
      <xdr:nvSpPr>
        <xdr:cNvPr id="621" name="n_1mainValue【学校施設】&#10;一人当たり面積"/>
        <xdr:cNvSpPr txBox="1"/>
      </xdr:nvSpPr>
      <xdr:spPr>
        <a:xfrm>
          <a:off x="21075727" y="1079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622" name="n_2mainValue【学校施設】&#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9542</xdr:rowOff>
    </xdr:from>
    <xdr:ext cx="469744" cy="259045"/>
    <xdr:sp macro="" textlink="">
      <xdr:nvSpPr>
        <xdr:cNvPr id="623" name="n_3mainValue【学校施設】&#10;一人当たり面積"/>
        <xdr:cNvSpPr txBox="1"/>
      </xdr:nvSpPr>
      <xdr:spPr>
        <a:xfrm>
          <a:off x="19310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16781</xdr:rowOff>
    </xdr:from>
    <xdr:ext cx="469744" cy="259045"/>
    <xdr:sp macro="" textlink="">
      <xdr:nvSpPr>
        <xdr:cNvPr id="624" name="n_4mainValue【学校施設】&#10;一人当たり面積"/>
        <xdr:cNvSpPr txBox="1"/>
      </xdr:nvSpPr>
      <xdr:spPr>
        <a:xfrm>
          <a:off x="18421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54" name="【児童館】&#10;有形固定資産減価償却率平均値テキスト"/>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57786</xdr:rowOff>
    </xdr:from>
    <xdr:to>
      <xdr:col>85</xdr:col>
      <xdr:colOff>177800</xdr:colOff>
      <xdr:row>78</xdr:row>
      <xdr:rowOff>159386</xdr:rowOff>
    </xdr:to>
    <xdr:sp macro="" textlink="">
      <xdr:nvSpPr>
        <xdr:cNvPr id="665" name="楕円 664"/>
        <xdr:cNvSpPr/>
      </xdr:nvSpPr>
      <xdr:spPr>
        <a:xfrm>
          <a:off x="162687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10813</xdr:rowOff>
    </xdr:from>
    <xdr:ext cx="405111" cy="259045"/>
    <xdr:sp macro="" textlink="">
      <xdr:nvSpPr>
        <xdr:cNvPr id="666" name="【児童館】&#10;有形固定資産減価償却率該当値テキスト"/>
        <xdr:cNvSpPr txBox="1"/>
      </xdr:nvSpPr>
      <xdr:spPr>
        <a:xfrm>
          <a:off x="16357600"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2539</xdr:rowOff>
    </xdr:from>
    <xdr:to>
      <xdr:col>81</xdr:col>
      <xdr:colOff>101600</xdr:colOff>
      <xdr:row>78</xdr:row>
      <xdr:rowOff>104139</xdr:rowOff>
    </xdr:to>
    <xdr:sp macro="" textlink="">
      <xdr:nvSpPr>
        <xdr:cNvPr id="667" name="楕円 666"/>
        <xdr:cNvSpPr/>
      </xdr:nvSpPr>
      <xdr:spPr>
        <a:xfrm>
          <a:off x="15430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53339</xdr:rowOff>
    </xdr:from>
    <xdr:to>
      <xdr:col>85</xdr:col>
      <xdr:colOff>127000</xdr:colOff>
      <xdr:row>78</xdr:row>
      <xdr:rowOff>108586</xdr:rowOff>
    </xdr:to>
    <xdr:cxnSp macro="">
      <xdr:nvCxnSpPr>
        <xdr:cNvPr id="668" name="直線コネクタ 667"/>
        <xdr:cNvCxnSpPr/>
      </xdr:nvCxnSpPr>
      <xdr:spPr>
        <a:xfrm>
          <a:off x="15481300" y="134264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114936</xdr:rowOff>
    </xdr:from>
    <xdr:to>
      <xdr:col>76</xdr:col>
      <xdr:colOff>165100</xdr:colOff>
      <xdr:row>78</xdr:row>
      <xdr:rowOff>45086</xdr:rowOff>
    </xdr:to>
    <xdr:sp macro="" textlink="">
      <xdr:nvSpPr>
        <xdr:cNvPr id="669" name="楕円 668"/>
        <xdr:cNvSpPr/>
      </xdr:nvSpPr>
      <xdr:spPr>
        <a:xfrm>
          <a:off x="14541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165736</xdr:rowOff>
    </xdr:from>
    <xdr:to>
      <xdr:col>81</xdr:col>
      <xdr:colOff>50800</xdr:colOff>
      <xdr:row>78</xdr:row>
      <xdr:rowOff>53339</xdr:rowOff>
    </xdr:to>
    <xdr:cxnSp macro="">
      <xdr:nvCxnSpPr>
        <xdr:cNvPr id="670" name="直線コネクタ 669"/>
        <xdr:cNvCxnSpPr/>
      </xdr:nvCxnSpPr>
      <xdr:spPr>
        <a:xfrm>
          <a:off x="14592300" y="133673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55880</xdr:rowOff>
    </xdr:from>
    <xdr:to>
      <xdr:col>72</xdr:col>
      <xdr:colOff>38100</xdr:colOff>
      <xdr:row>77</xdr:row>
      <xdr:rowOff>157480</xdr:rowOff>
    </xdr:to>
    <xdr:sp macro="" textlink="">
      <xdr:nvSpPr>
        <xdr:cNvPr id="671" name="楕円 670"/>
        <xdr:cNvSpPr/>
      </xdr:nvSpPr>
      <xdr:spPr>
        <a:xfrm>
          <a:off x="13652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106680</xdr:rowOff>
    </xdr:from>
    <xdr:to>
      <xdr:col>76</xdr:col>
      <xdr:colOff>114300</xdr:colOff>
      <xdr:row>77</xdr:row>
      <xdr:rowOff>165736</xdr:rowOff>
    </xdr:to>
    <xdr:cxnSp macro="">
      <xdr:nvCxnSpPr>
        <xdr:cNvPr id="672" name="直線コネクタ 671"/>
        <xdr:cNvCxnSpPr/>
      </xdr:nvCxnSpPr>
      <xdr:spPr>
        <a:xfrm>
          <a:off x="13703300" y="133083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168275</xdr:rowOff>
    </xdr:from>
    <xdr:to>
      <xdr:col>67</xdr:col>
      <xdr:colOff>101600</xdr:colOff>
      <xdr:row>77</xdr:row>
      <xdr:rowOff>98425</xdr:rowOff>
    </xdr:to>
    <xdr:sp macro="" textlink="">
      <xdr:nvSpPr>
        <xdr:cNvPr id="673" name="楕円 672"/>
        <xdr:cNvSpPr/>
      </xdr:nvSpPr>
      <xdr:spPr>
        <a:xfrm>
          <a:off x="12763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47625</xdr:rowOff>
    </xdr:from>
    <xdr:to>
      <xdr:col>71</xdr:col>
      <xdr:colOff>177800</xdr:colOff>
      <xdr:row>77</xdr:row>
      <xdr:rowOff>106680</xdr:rowOff>
    </xdr:to>
    <xdr:cxnSp macro="">
      <xdr:nvCxnSpPr>
        <xdr:cNvPr id="674" name="直線コネクタ 673"/>
        <xdr:cNvCxnSpPr/>
      </xdr:nvCxnSpPr>
      <xdr:spPr>
        <a:xfrm>
          <a:off x="12814300" y="132492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macro="" textlink="">
      <xdr:nvSpPr>
        <xdr:cNvPr id="675" name="n_1aveValue【児童館】&#10;有形固定資産減価償却率"/>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676" name="n_2aveValue【児童館】&#10;有形固定資産減価償却率"/>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77"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62882</xdr:rowOff>
    </xdr:from>
    <xdr:ext cx="405111" cy="259045"/>
    <xdr:sp macro="" textlink="">
      <xdr:nvSpPr>
        <xdr:cNvPr id="678" name="n_4aveValue【児童館】&#10;有形固定資産減価償却率"/>
        <xdr:cNvSpPr txBox="1"/>
      </xdr:nvSpPr>
      <xdr:spPr>
        <a:xfrm>
          <a:off x="12611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120666</xdr:rowOff>
    </xdr:from>
    <xdr:ext cx="405111" cy="259045"/>
    <xdr:sp macro="" textlink="">
      <xdr:nvSpPr>
        <xdr:cNvPr id="679" name="n_1mainValue【児童館】&#10;有形固定資産減価償却率"/>
        <xdr:cNvSpPr txBox="1"/>
      </xdr:nvSpPr>
      <xdr:spPr>
        <a:xfrm>
          <a:off x="15266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61613</xdr:rowOff>
    </xdr:from>
    <xdr:ext cx="405111" cy="259045"/>
    <xdr:sp macro="" textlink="">
      <xdr:nvSpPr>
        <xdr:cNvPr id="680" name="n_2mainValue【児童館】&#10;有形固定資産減価償却率"/>
        <xdr:cNvSpPr txBox="1"/>
      </xdr:nvSpPr>
      <xdr:spPr>
        <a:xfrm>
          <a:off x="143897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2557</xdr:rowOff>
    </xdr:from>
    <xdr:ext cx="405111" cy="259045"/>
    <xdr:sp macro="" textlink="">
      <xdr:nvSpPr>
        <xdr:cNvPr id="681" name="n_3mainValue【児童館】&#10;有形固定資産減価償却率"/>
        <xdr:cNvSpPr txBox="1"/>
      </xdr:nvSpPr>
      <xdr:spPr>
        <a:xfrm>
          <a:off x="135007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114952</xdr:rowOff>
    </xdr:from>
    <xdr:ext cx="405111" cy="259045"/>
    <xdr:sp macro="" textlink="">
      <xdr:nvSpPr>
        <xdr:cNvPr id="682" name="n_4mainValue【児童館】&#10;有形固定資産減価償却率"/>
        <xdr:cNvSpPr txBox="1"/>
      </xdr:nvSpPr>
      <xdr:spPr>
        <a:xfrm>
          <a:off x="12611744" y="1297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722" name="楕円 721"/>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165116</xdr:rowOff>
    </xdr:from>
    <xdr:ext cx="469744" cy="259045"/>
    <xdr:sp macro="" textlink="">
      <xdr:nvSpPr>
        <xdr:cNvPr id="723" name="【児童館】&#10;一人当たり面積該当値テキスト"/>
        <xdr:cNvSpPr txBox="1"/>
      </xdr:nvSpPr>
      <xdr:spPr>
        <a:xfrm>
          <a:off x="22199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724" name="楕円 723"/>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129539</xdr:rowOff>
    </xdr:to>
    <xdr:cxnSp macro="">
      <xdr:nvCxnSpPr>
        <xdr:cNvPr id="725" name="直線コネクタ 724"/>
        <xdr:cNvCxnSpPr/>
      </xdr:nvCxnSpPr>
      <xdr:spPr>
        <a:xfrm>
          <a:off x="21323300" y="1470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6" name="楕円 725"/>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133350</xdr:rowOff>
    </xdr:to>
    <xdr:cxnSp macro="">
      <xdr:nvCxnSpPr>
        <xdr:cNvPr id="727" name="直線コネクタ 726"/>
        <xdr:cNvCxnSpPr/>
      </xdr:nvCxnSpPr>
      <xdr:spPr>
        <a:xfrm flipV="1">
          <a:off x="20434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8" name="楕円 727"/>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9" name="直線コネクタ 728"/>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30" name="楕円 729"/>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1" name="直線コネクタ 730"/>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2" name="n_1ave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3" name="n_2aveValue【児童館】&#10;一人当たり面積"/>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4" name="n_3ave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736" name="n_1mainValue【児童館】&#10;一人当たり面積"/>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7"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8"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9"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0"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781" name="楕円 780"/>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782" name="【公民館】&#10;有形固定資産減価償却率該当値テキスト"/>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83" name="楕円 782"/>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66402</xdr:rowOff>
    </xdr:to>
    <xdr:cxnSp macro="">
      <xdr:nvCxnSpPr>
        <xdr:cNvPr id="784" name="直線コネクタ 783"/>
        <xdr:cNvCxnSpPr/>
      </xdr:nvCxnSpPr>
      <xdr:spPr>
        <a:xfrm>
          <a:off x="15481300" y="182041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85" name="楕円 784"/>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30480</xdr:rowOff>
    </xdr:to>
    <xdr:cxnSp macro="">
      <xdr:nvCxnSpPr>
        <xdr:cNvPr id="786" name="直線コネクタ 785"/>
        <xdr:cNvCxnSpPr/>
      </xdr:nvCxnSpPr>
      <xdr:spPr>
        <a:xfrm>
          <a:off x="14592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87" name="楕円 786"/>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166007</xdr:rowOff>
    </xdr:to>
    <xdr:cxnSp macro="">
      <xdr:nvCxnSpPr>
        <xdr:cNvPr id="788" name="直線コネクタ 787"/>
        <xdr:cNvCxnSpPr/>
      </xdr:nvCxnSpPr>
      <xdr:spPr>
        <a:xfrm>
          <a:off x="13703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789" name="楕円 788"/>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130084</xdr:rowOff>
    </xdr:to>
    <xdr:cxnSp macro="">
      <xdr:nvCxnSpPr>
        <xdr:cNvPr id="790" name="直線コネクタ 789"/>
        <xdr:cNvCxnSpPr/>
      </xdr:nvCxnSpPr>
      <xdr:spPr>
        <a:xfrm>
          <a:off x="12814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791"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92" name="n_2aveValue【公民館】&#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93" name="n_3aveValue【公民館】&#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94" name="n_4aveValue【公民館】&#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95" name="n_1mainValue【公民館】&#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6" name="n_2main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7" name="n_3main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8" name="n_4main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829" name="【公民館】&#10;一人当たり面積平均値テキスト"/>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141877</xdr:rowOff>
    </xdr:from>
    <xdr:to>
      <xdr:col>116</xdr:col>
      <xdr:colOff>114300</xdr:colOff>
      <xdr:row>107</xdr:row>
      <xdr:rowOff>72027</xdr:rowOff>
    </xdr:to>
    <xdr:sp macro="" textlink="">
      <xdr:nvSpPr>
        <xdr:cNvPr id="840" name="楕円 839"/>
        <xdr:cNvSpPr/>
      </xdr:nvSpPr>
      <xdr:spPr>
        <a:xfrm>
          <a:off x="221107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164754</xdr:rowOff>
    </xdr:from>
    <xdr:ext cx="469744" cy="259045"/>
    <xdr:sp macro="" textlink="">
      <xdr:nvSpPr>
        <xdr:cNvPr id="841" name="【公民館】&#10;一人当たり面積該当値テキスト"/>
        <xdr:cNvSpPr txBox="1"/>
      </xdr:nvSpPr>
      <xdr:spPr>
        <a:xfrm>
          <a:off x="22199600"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42" name="楕円 841"/>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21227</xdr:rowOff>
    </xdr:to>
    <xdr:cxnSp macro="">
      <xdr:nvCxnSpPr>
        <xdr:cNvPr id="843" name="直線コネクタ 842"/>
        <xdr:cNvCxnSpPr/>
      </xdr:nvCxnSpPr>
      <xdr:spPr>
        <a:xfrm>
          <a:off x="21323300" y="1836093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140788</xdr:rowOff>
    </xdr:from>
    <xdr:to>
      <xdr:col>107</xdr:col>
      <xdr:colOff>101600</xdr:colOff>
      <xdr:row>107</xdr:row>
      <xdr:rowOff>70938</xdr:rowOff>
    </xdr:to>
    <xdr:sp macro="" textlink="">
      <xdr:nvSpPr>
        <xdr:cNvPr id="844" name="楕円 843"/>
        <xdr:cNvSpPr/>
      </xdr:nvSpPr>
      <xdr:spPr>
        <a:xfrm>
          <a:off x="20383500" y="18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20138</xdr:rowOff>
    </xdr:to>
    <xdr:cxnSp macro="">
      <xdr:nvCxnSpPr>
        <xdr:cNvPr id="845" name="直線コネクタ 844"/>
        <xdr:cNvCxnSpPr/>
      </xdr:nvCxnSpPr>
      <xdr:spPr>
        <a:xfrm flipV="1">
          <a:off x="20434300" y="1836093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46" name="楕円 845"/>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20138</xdr:rowOff>
    </xdr:to>
    <xdr:cxnSp macro="">
      <xdr:nvCxnSpPr>
        <xdr:cNvPr id="847" name="直線コネクタ 846"/>
        <xdr:cNvCxnSpPr/>
      </xdr:nvCxnSpPr>
      <xdr:spPr>
        <a:xfrm>
          <a:off x="19545300" y="183642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848" name="楕円 847"/>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22316</xdr:rowOff>
    </xdr:to>
    <xdr:cxnSp macro="">
      <xdr:nvCxnSpPr>
        <xdr:cNvPr id="849" name="直線コネクタ 848"/>
        <xdr:cNvCxnSpPr/>
      </xdr:nvCxnSpPr>
      <xdr:spPr>
        <a:xfrm flipV="1">
          <a:off x="18656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850" name="n_1aveValue【公民館】&#10;一人当たり面積"/>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851" name="n_2aveValue【公民館】&#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52"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853" name="n_4aveValue【公民館】&#10;一人当たり面積"/>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854" name="n_1mainValue【公民館】&#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87465</xdr:rowOff>
    </xdr:from>
    <xdr:ext cx="469744" cy="259045"/>
    <xdr:sp macro="" textlink="">
      <xdr:nvSpPr>
        <xdr:cNvPr id="855" name="n_2mainValue【公民館】&#10;一人当たり面積"/>
        <xdr:cNvSpPr txBox="1"/>
      </xdr:nvSpPr>
      <xdr:spPr>
        <a:xfrm>
          <a:off x="20199427" y="1808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56" name="n_3mainValue【公民館】&#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89643</xdr:rowOff>
    </xdr:from>
    <xdr:ext cx="469744" cy="259045"/>
    <xdr:sp macro="" textlink="">
      <xdr:nvSpPr>
        <xdr:cNvPr id="857" name="n_4mainValue【公民館】&#10;一人当たり面積"/>
        <xdr:cNvSpPr txBox="1"/>
      </xdr:nvSpPr>
      <xdr:spPr>
        <a:xfrm>
          <a:off x="18421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分析表①での本町の特徴は下記の通りである。</a:t>
          </a:r>
        </a:p>
        <a:p>
          <a:r>
            <a:rPr kumimoji="1" lang="ja-JP" altLang="en-US" sz="1300">
              <a:latin typeface="ＭＳ Ｐゴシック" panose="020B0600070205080204" pitchFamily="50" charset="-128"/>
              <a:ea typeface="ＭＳ Ｐゴシック" panose="020B0600070205080204" pitchFamily="50" charset="-128"/>
            </a:rPr>
            <a:t>・認定こども園・保育所については、大部分が木造施設であるため類似団体に比べ減価償却率の上昇が進んでいる。適切な維持補修による長期的な施設利用を行う。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・公営住宅については、老朽化が類似団体に比べ進んでいるが、戸数も少なく新規入居募集も行っていない状況である。維持補修を行いつつ、今後の在り方を検討していく。</a:t>
          </a:r>
        </a:p>
        <a:p>
          <a:r>
            <a:rPr kumimoji="1" lang="ja-JP" altLang="en-US" sz="1300">
              <a:latin typeface="ＭＳ Ｐゴシック" panose="020B0600070205080204" pitchFamily="50" charset="-128"/>
              <a:ea typeface="ＭＳ Ｐゴシック" panose="020B0600070205080204" pitchFamily="50" charset="-128"/>
            </a:rPr>
            <a:t>・学校施設については、中学校１校が一部事務組合で所有、運営している為、住民一人当たりの面積が低くくなっている。老朽化が進んでいる建物や児童数の減少が進む小学校区もあるため、学校統合も含めた長期的な施設の在り方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4" name="楕円 73"/>
        <xdr:cNvSpPr/>
      </xdr:nvSpPr>
      <xdr:spPr>
        <a:xfrm>
          <a:off x="4584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5" name="【図書館】&#10;有形固定資産減価償却率該当値テキスト"/>
        <xdr:cNvSpPr txBox="1"/>
      </xdr:nvSpPr>
      <xdr:spPr>
        <a:xfrm>
          <a:off x="4673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6" name="楕円 75"/>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118654</xdr:rowOff>
    </xdr:to>
    <xdr:cxnSp macro="">
      <xdr:nvCxnSpPr>
        <xdr:cNvPr id="77" name="直線コネクタ 76"/>
        <xdr:cNvCxnSpPr/>
      </xdr:nvCxnSpPr>
      <xdr:spPr>
        <a:xfrm>
          <a:off x="3797300" y="62581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xdr:rowOff>
    </xdr:from>
    <xdr:to>
      <xdr:col>15</xdr:col>
      <xdr:colOff>101600</xdr:colOff>
      <xdr:row>36</xdr:row>
      <xdr:rowOff>102507</xdr:rowOff>
    </xdr:to>
    <xdr:sp macro="" textlink="">
      <xdr:nvSpPr>
        <xdr:cNvPr id="78" name="楕円 77"/>
        <xdr:cNvSpPr/>
      </xdr:nvSpPr>
      <xdr:spPr>
        <a:xfrm>
          <a:off x="2857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51707</xdr:rowOff>
    </xdr:from>
    <xdr:to>
      <xdr:col>19</xdr:col>
      <xdr:colOff>177800</xdr:colOff>
      <xdr:row>36</xdr:row>
      <xdr:rowOff>85997</xdr:rowOff>
    </xdr:to>
    <xdr:cxnSp macro="">
      <xdr:nvCxnSpPr>
        <xdr:cNvPr id="79" name="直線コネクタ 78"/>
        <xdr:cNvCxnSpPr/>
      </xdr:nvCxnSpPr>
      <xdr:spPr>
        <a:xfrm>
          <a:off x="2908300" y="62239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80" name="楕円 79"/>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51707</xdr:rowOff>
    </xdr:to>
    <xdr:cxnSp macro="">
      <xdr:nvCxnSpPr>
        <xdr:cNvPr id="81" name="直線コネクタ 80"/>
        <xdr:cNvCxnSpPr/>
      </xdr:nvCxnSpPr>
      <xdr:spPr>
        <a:xfrm>
          <a:off x="2019300" y="61912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82" name="楕円 81"/>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36</xdr:row>
      <xdr:rowOff>19050</xdr:rowOff>
    </xdr:to>
    <xdr:cxnSp macro="">
      <xdr:nvCxnSpPr>
        <xdr:cNvPr id="83" name="直線コネクタ 82"/>
        <xdr:cNvCxnSpPr/>
      </xdr:nvCxnSpPr>
      <xdr:spPr>
        <a:xfrm>
          <a:off x="1130300" y="6156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macro="" textlink="">
      <xdr:nvSpPr>
        <xdr:cNvPr id="88" name="n_1mainValue【図書館】&#10;有形固定資産減価償却率"/>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119034</xdr:rowOff>
    </xdr:from>
    <xdr:ext cx="405111" cy="259045"/>
    <xdr:sp macro="" textlink="">
      <xdr:nvSpPr>
        <xdr:cNvPr id="89" name="n_2mainValue【図書館】&#10;有形固定資産減価償却率"/>
        <xdr:cNvSpPr txBox="1"/>
      </xdr:nvSpPr>
      <xdr:spPr>
        <a:xfrm>
          <a:off x="2705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90" name="n_3mainValue【図書館】&#10;有形固定資産減価償却率"/>
        <xdr:cNvSpPr txBox="1"/>
      </xdr:nvSpPr>
      <xdr:spPr>
        <a:xfrm>
          <a:off x="1816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91" name="n_4mainValue【図書館】&#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9" name="楕円 128"/>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30" name="【図書館】&#10;一人当たり面積該当値テキスト"/>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121412</xdr:rowOff>
    </xdr:from>
    <xdr:to>
      <xdr:col>50</xdr:col>
      <xdr:colOff>165100</xdr:colOff>
      <xdr:row>37</xdr:row>
      <xdr:rowOff>51562</xdr:rowOff>
    </xdr:to>
    <xdr:sp macro="" textlink="">
      <xdr:nvSpPr>
        <xdr:cNvPr id="131" name="楕円 130"/>
        <xdr:cNvSpPr/>
      </xdr:nvSpPr>
      <xdr:spPr>
        <a:xfrm>
          <a:off x="9588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762</xdr:rowOff>
    </xdr:from>
    <xdr:to>
      <xdr:col>55</xdr:col>
      <xdr:colOff>0</xdr:colOff>
      <xdr:row>37</xdr:row>
      <xdr:rowOff>87630</xdr:rowOff>
    </xdr:to>
    <xdr:cxnSp macro="">
      <xdr:nvCxnSpPr>
        <xdr:cNvPr id="132" name="直線コネクタ 131"/>
        <xdr:cNvCxnSpPr/>
      </xdr:nvCxnSpPr>
      <xdr:spPr>
        <a:xfrm>
          <a:off x="9639300" y="63444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130556</xdr:rowOff>
    </xdr:from>
    <xdr:to>
      <xdr:col>46</xdr:col>
      <xdr:colOff>38100</xdr:colOff>
      <xdr:row>37</xdr:row>
      <xdr:rowOff>60706</xdr:rowOff>
    </xdr:to>
    <xdr:sp macro="" textlink="">
      <xdr:nvSpPr>
        <xdr:cNvPr id="133" name="楕円 132"/>
        <xdr:cNvSpPr/>
      </xdr:nvSpPr>
      <xdr:spPr>
        <a:xfrm>
          <a:off x="8699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762</xdr:rowOff>
    </xdr:from>
    <xdr:to>
      <xdr:col>50</xdr:col>
      <xdr:colOff>114300</xdr:colOff>
      <xdr:row>37</xdr:row>
      <xdr:rowOff>9906</xdr:rowOff>
    </xdr:to>
    <xdr:cxnSp macro="">
      <xdr:nvCxnSpPr>
        <xdr:cNvPr id="134" name="直線コネクタ 133"/>
        <xdr:cNvCxnSpPr/>
      </xdr:nvCxnSpPr>
      <xdr:spPr>
        <a:xfrm flipV="1">
          <a:off x="8750300" y="6344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5" name="楕円 134"/>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9906</xdr:rowOff>
    </xdr:from>
    <xdr:to>
      <xdr:col>45</xdr:col>
      <xdr:colOff>177800</xdr:colOff>
      <xdr:row>37</xdr:row>
      <xdr:rowOff>19050</xdr:rowOff>
    </xdr:to>
    <xdr:cxnSp macro="">
      <xdr:nvCxnSpPr>
        <xdr:cNvPr id="136" name="直線コネクタ 135"/>
        <xdr:cNvCxnSpPr/>
      </xdr:nvCxnSpPr>
      <xdr:spPr>
        <a:xfrm flipV="1">
          <a:off x="7861300" y="6353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144272</xdr:rowOff>
    </xdr:from>
    <xdr:to>
      <xdr:col>36</xdr:col>
      <xdr:colOff>165100</xdr:colOff>
      <xdr:row>37</xdr:row>
      <xdr:rowOff>74422</xdr:rowOff>
    </xdr:to>
    <xdr:sp macro="" textlink="">
      <xdr:nvSpPr>
        <xdr:cNvPr id="137" name="楕円 136"/>
        <xdr:cNvSpPr/>
      </xdr:nvSpPr>
      <xdr:spPr>
        <a:xfrm>
          <a:off x="6921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23622</xdr:rowOff>
    </xdr:to>
    <xdr:cxnSp macro="">
      <xdr:nvCxnSpPr>
        <xdr:cNvPr id="138" name="直線コネクタ 137"/>
        <xdr:cNvCxnSpPr/>
      </xdr:nvCxnSpPr>
      <xdr:spPr>
        <a:xfrm flipV="1">
          <a:off x="6972300" y="6362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68089</xdr:rowOff>
    </xdr:from>
    <xdr:ext cx="469744" cy="259045"/>
    <xdr:sp macro="" textlink="">
      <xdr:nvSpPr>
        <xdr:cNvPr id="143" name="n_1mainValue【図書館】&#10;一人当たり面積"/>
        <xdr:cNvSpPr txBox="1"/>
      </xdr:nvSpPr>
      <xdr:spPr>
        <a:xfrm>
          <a:off x="93917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77233</xdr:rowOff>
    </xdr:from>
    <xdr:ext cx="469744" cy="259045"/>
    <xdr:sp macro="" textlink="">
      <xdr:nvSpPr>
        <xdr:cNvPr id="144" name="n_2mainValue【図書館】&#10;一人当たり面積"/>
        <xdr:cNvSpPr txBox="1"/>
      </xdr:nvSpPr>
      <xdr:spPr>
        <a:xfrm>
          <a:off x="8515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5"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90949</xdr:rowOff>
    </xdr:from>
    <xdr:ext cx="469744" cy="259045"/>
    <xdr:sp macro="" textlink="">
      <xdr:nvSpPr>
        <xdr:cNvPr id="146" name="n_4mainValue【図書館】&#10;一人当たり面積"/>
        <xdr:cNvSpPr txBox="1"/>
      </xdr:nvSpPr>
      <xdr:spPr>
        <a:xfrm>
          <a:off x="67374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133985</xdr:rowOff>
    </xdr:from>
    <xdr:to>
      <xdr:col>24</xdr:col>
      <xdr:colOff>114300</xdr:colOff>
      <xdr:row>62</xdr:row>
      <xdr:rowOff>64135</xdr:rowOff>
    </xdr:to>
    <xdr:sp macro="" textlink="">
      <xdr:nvSpPr>
        <xdr:cNvPr id="187" name="楕円 186"/>
        <xdr:cNvSpPr/>
      </xdr:nvSpPr>
      <xdr:spPr>
        <a:xfrm>
          <a:off x="4584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112412</xdr:rowOff>
    </xdr:from>
    <xdr:ext cx="405111" cy="259045"/>
    <xdr:sp macro="" textlink="">
      <xdr:nvSpPr>
        <xdr:cNvPr id="188" name="【体育館・プール】&#10;有形固定資産減価償却率該当値テキスト"/>
        <xdr:cNvSpPr txBox="1"/>
      </xdr:nvSpPr>
      <xdr:spPr>
        <a:xfrm>
          <a:off x="46736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89" name="楕円 188"/>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13335</xdr:rowOff>
    </xdr:to>
    <xdr:cxnSp macro="">
      <xdr:nvCxnSpPr>
        <xdr:cNvPr id="190" name="直線コネクタ 189"/>
        <xdr:cNvCxnSpPr/>
      </xdr:nvCxnSpPr>
      <xdr:spPr>
        <a:xfrm>
          <a:off x="3797300" y="106108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91" name="楕円 190"/>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152400</xdr:rowOff>
    </xdr:to>
    <xdr:cxnSp macro="">
      <xdr:nvCxnSpPr>
        <xdr:cNvPr id="192" name="直線コネクタ 191"/>
        <xdr:cNvCxnSpPr/>
      </xdr:nvCxnSpPr>
      <xdr:spPr>
        <a:xfrm>
          <a:off x="2908300" y="10574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93" name="楕円 192"/>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116205</xdr:rowOff>
    </xdr:to>
    <xdr:cxnSp macro="">
      <xdr:nvCxnSpPr>
        <xdr:cNvPr id="194" name="直線コネクタ 193"/>
        <xdr:cNvCxnSpPr/>
      </xdr:nvCxnSpPr>
      <xdr:spPr>
        <a:xfrm>
          <a:off x="2019300" y="105289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5" name="楕円 194"/>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70485</xdr:rowOff>
    </xdr:to>
    <xdr:cxnSp macro="">
      <xdr:nvCxnSpPr>
        <xdr:cNvPr id="196" name="直線コネクタ 195"/>
        <xdr:cNvCxnSpPr/>
      </xdr:nvCxnSpPr>
      <xdr:spPr>
        <a:xfrm>
          <a:off x="1130300" y="1048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201" name="n_1mainValue【体育館・プール】&#10;有形固定資産減価償却率"/>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202" name="n_2mainValue【体育館・プール】&#10;有形固定資産減価償却率"/>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203" name="n_3mainValue【体育館・プール】&#10;有形固定資産減価償却率"/>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4" name="n_4mainValue【体育館・プー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87275</xdr:rowOff>
    </xdr:from>
    <xdr:to>
      <xdr:col>55</xdr:col>
      <xdr:colOff>50800</xdr:colOff>
      <xdr:row>63</xdr:row>
      <xdr:rowOff>17425</xdr:rowOff>
    </xdr:to>
    <xdr:sp macro="" textlink="">
      <xdr:nvSpPr>
        <xdr:cNvPr id="242" name="楕円 241"/>
        <xdr:cNvSpPr/>
      </xdr:nvSpPr>
      <xdr:spPr>
        <a:xfrm>
          <a:off x="104267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65702</xdr:rowOff>
    </xdr:from>
    <xdr:ext cx="469744" cy="259045"/>
    <xdr:sp macro="" textlink="">
      <xdr:nvSpPr>
        <xdr:cNvPr id="243" name="【体育館・プール】&#10;一人当たり面積該当値テキスト"/>
        <xdr:cNvSpPr txBox="1"/>
      </xdr:nvSpPr>
      <xdr:spPr>
        <a:xfrm>
          <a:off x="10515600" y="1069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90018</xdr:rowOff>
    </xdr:from>
    <xdr:to>
      <xdr:col>50</xdr:col>
      <xdr:colOff>165100</xdr:colOff>
      <xdr:row>63</xdr:row>
      <xdr:rowOff>20168</xdr:rowOff>
    </xdr:to>
    <xdr:sp macro="" textlink="">
      <xdr:nvSpPr>
        <xdr:cNvPr id="244" name="楕円 243"/>
        <xdr:cNvSpPr/>
      </xdr:nvSpPr>
      <xdr:spPr>
        <a:xfrm>
          <a:off x="95885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138075</xdr:rowOff>
    </xdr:from>
    <xdr:to>
      <xdr:col>55</xdr:col>
      <xdr:colOff>0</xdr:colOff>
      <xdr:row>62</xdr:row>
      <xdr:rowOff>140818</xdr:rowOff>
    </xdr:to>
    <xdr:cxnSp macro="">
      <xdr:nvCxnSpPr>
        <xdr:cNvPr id="245" name="直線コネクタ 244"/>
        <xdr:cNvCxnSpPr/>
      </xdr:nvCxnSpPr>
      <xdr:spPr>
        <a:xfrm flipV="1">
          <a:off x="9639300" y="107679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91846</xdr:rowOff>
    </xdr:from>
    <xdr:to>
      <xdr:col>46</xdr:col>
      <xdr:colOff>38100</xdr:colOff>
      <xdr:row>63</xdr:row>
      <xdr:rowOff>21996</xdr:rowOff>
    </xdr:to>
    <xdr:sp macro="" textlink="">
      <xdr:nvSpPr>
        <xdr:cNvPr id="246" name="楕円 245"/>
        <xdr:cNvSpPr/>
      </xdr:nvSpPr>
      <xdr:spPr>
        <a:xfrm>
          <a:off x="86995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140818</xdr:rowOff>
    </xdr:from>
    <xdr:to>
      <xdr:col>50</xdr:col>
      <xdr:colOff>114300</xdr:colOff>
      <xdr:row>62</xdr:row>
      <xdr:rowOff>142646</xdr:rowOff>
    </xdr:to>
    <xdr:cxnSp macro="">
      <xdr:nvCxnSpPr>
        <xdr:cNvPr id="247" name="直線コネクタ 246"/>
        <xdr:cNvCxnSpPr/>
      </xdr:nvCxnSpPr>
      <xdr:spPr>
        <a:xfrm flipV="1">
          <a:off x="8750300" y="1077071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93675</xdr:rowOff>
    </xdr:from>
    <xdr:to>
      <xdr:col>41</xdr:col>
      <xdr:colOff>101600</xdr:colOff>
      <xdr:row>63</xdr:row>
      <xdr:rowOff>23825</xdr:rowOff>
    </xdr:to>
    <xdr:sp macro="" textlink="">
      <xdr:nvSpPr>
        <xdr:cNvPr id="248" name="楕円 247"/>
        <xdr:cNvSpPr/>
      </xdr:nvSpPr>
      <xdr:spPr>
        <a:xfrm>
          <a:off x="7810500" y="107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142646</xdr:rowOff>
    </xdr:from>
    <xdr:to>
      <xdr:col>45</xdr:col>
      <xdr:colOff>177800</xdr:colOff>
      <xdr:row>62</xdr:row>
      <xdr:rowOff>144475</xdr:rowOff>
    </xdr:to>
    <xdr:cxnSp macro="">
      <xdr:nvCxnSpPr>
        <xdr:cNvPr id="249" name="直線コネクタ 248"/>
        <xdr:cNvCxnSpPr/>
      </xdr:nvCxnSpPr>
      <xdr:spPr>
        <a:xfrm flipV="1">
          <a:off x="7861300" y="107725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96418</xdr:rowOff>
    </xdr:from>
    <xdr:to>
      <xdr:col>36</xdr:col>
      <xdr:colOff>165100</xdr:colOff>
      <xdr:row>63</xdr:row>
      <xdr:rowOff>26568</xdr:rowOff>
    </xdr:to>
    <xdr:sp macro="" textlink="">
      <xdr:nvSpPr>
        <xdr:cNvPr id="250" name="楕円 249"/>
        <xdr:cNvSpPr/>
      </xdr:nvSpPr>
      <xdr:spPr>
        <a:xfrm>
          <a:off x="6921500" y="107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144475</xdr:rowOff>
    </xdr:from>
    <xdr:to>
      <xdr:col>41</xdr:col>
      <xdr:colOff>50800</xdr:colOff>
      <xdr:row>62</xdr:row>
      <xdr:rowOff>147218</xdr:rowOff>
    </xdr:to>
    <xdr:cxnSp macro="">
      <xdr:nvCxnSpPr>
        <xdr:cNvPr id="251" name="直線コネクタ 250"/>
        <xdr:cNvCxnSpPr/>
      </xdr:nvCxnSpPr>
      <xdr:spPr>
        <a:xfrm flipV="1">
          <a:off x="6972300" y="107743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11295</xdr:rowOff>
    </xdr:from>
    <xdr:ext cx="469744" cy="259045"/>
    <xdr:sp macro="" textlink="">
      <xdr:nvSpPr>
        <xdr:cNvPr id="256" name="n_1mainValue【体育館・プール】&#10;一人当たり面積"/>
        <xdr:cNvSpPr txBox="1"/>
      </xdr:nvSpPr>
      <xdr:spPr>
        <a:xfrm>
          <a:off x="9391727" y="108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13123</xdr:rowOff>
    </xdr:from>
    <xdr:ext cx="469744" cy="259045"/>
    <xdr:sp macro="" textlink="">
      <xdr:nvSpPr>
        <xdr:cNvPr id="257" name="n_2mainValue【体育館・プール】&#10;一人当たり面積"/>
        <xdr:cNvSpPr txBox="1"/>
      </xdr:nvSpPr>
      <xdr:spPr>
        <a:xfrm>
          <a:off x="8515427" y="1081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14952</xdr:rowOff>
    </xdr:from>
    <xdr:ext cx="469744" cy="259045"/>
    <xdr:sp macro="" textlink="">
      <xdr:nvSpPr>
        <xdr:cNvPr id="258" name="n_3mainValue【体育館・プール】&#10;一人当たり面積"/>
        <xdr:cNvSpPr txBox="1"/>
      </xdr:nvSpPr>
      <xdr:spPr>
        <a:xfrm>
          <a:off x="7626427" y="108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17695</xdr:rowOff>
    </xdr:from>
    <xdr:ext cx="469744" cy="259045"/>
    <xdr:sp macro="" textlink="">
      <xdr:nvSpPr>
        <xdr:cNvPr id="259" name="n_4mainValue【体育館・プール】&#10;一人当たり面積"/>
        <xdr:cNvSpPr txBox="1"/>
      </xdr:nvSpPr>
      <xdr:spPr>
        <a:xfrm>
          <a:off x="6737427" y="1081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0" name="直線コネクタ 299"/>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1"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2" name="直線コネクタ 301"/>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3" name="【市民会館】&#10;有形固定資産減価償却率最大値テキスト"/>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4" name="直線コネクタ 303"/>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5"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6" name="フローチャート: 判断 305"/>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07" name="フローチャート: 判断 306"/>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08" name="フローチャート: 判断 307"/>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09" name="フローチャート: 判断 308"/>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0" name="フローチャート: 判断 309"/>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316" name="楕円 315"/>
        <xdr:cNvSpPr/>
      </xdr:nvSpPr>
      <xdr:spPr>
        <a:xfrm>
          <a:off x="4584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78122</xdr:rowOff>
    </xdr:from>
    <xdr:ext cx="405111" cy="259045"/>
    <xdr:sp macro="" textlink="">
      <xdr:nvSpPr>
        <xdr:cNvPr id="317" name="【市民会館】&#10;有形固定資産減価償却率該当値テキスト"/>
        <xdr:cNvSpPr txBox="1"/>
      </xdr:nvSpPr>
      <xdr:spPr>
        <a:xfrm>
          <a:off x="4673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318" name="楕円 317"/>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150495</xdr:rowOff>
    </xdr:to>
    <xdr:cxnSp macro="">
      <xdr:nvCxnSpPr>
        <xdr:cNvPr id="319" name="直線コネクタ 318"/>
        <xdr:cNvCxnSpPr/>
      </xdr:nvCxnSpPr>
      <xdr:spPr>
        <a:xfrm>
          <a:off x="3797300" y="181241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21589</xdr:rowOff>
    </xdr:from>
    <xdr:to>
      <xdr:col>15</xdr:col>
      <xdr:colOff>101600</xdr:colOff>
      <xdr:row>105</xdr:row>
      <xdr:rowOff>123189</xdr:rowOff>
    </xdr:to>
    <xdr:sp macro="" textlink="">
      <xdr:nvSpPr>
        <xdr:cNvPr id="320" name="楕円 319"/>
        <xdr:cNvSpPr/>
      </xdr:nvSpPr>
      <xdr:spPr>
        <a:xfrm>
          <a:off x="2857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72389</xdr:rowOff>
    </xdr:from>
    <xdr:to>
      <xdr:col>19</xdr:col>
      <xdr:colOff>177800</xdr:colOff>
      <xdr:row>105</xdr:row>
      <xdr:rowOff>121920</xdr:rowOff>
    </xdr:to>
    <xdr:cxnSp macro="">
      <xdr:nvCxnSpPr>
        <xdr:cNvPr id="321" name="直線コネクタ 320"/>
        <xdr:cNvCxnSpPr/>
      </xdr:nvCxnSpPr>
      <xdr:spPr>
        <a:xfrm>
          <a:off x="2908300" y="180746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22" name="楕円 321"/>
        <xdr:cNvSpPr/>
      </xdr:nvSpPr>
      <xdr:spPr>
        <a:xfrm>
          <a:off x="1968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60961</xdr:rowOff>
    </xdr:from>
    <xdr:to>
      <xdr:col>15</xdr:col>
      <xdr:colOff>50800</xdr:colOff>
      <xdr:row>105</xdr:row>
      <xdr:rowOff>72389</xdr:rowOff>
    </xdr:to>
    <xdr:cxnSp macro="">
      <xdr:nvCxnSpPr>
        <xdr:cNvPr id="323" name="直線コネクタ 322"/>
        <xdr:cNvCxnSpPr/>
      </xdr:nvCxnSpPr>
      <xdr:spPr>
        <a:xfrm>
          <a:off x="2019300" y="17720311"/>
          <a:ext cx="8890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137795</xdr:rowOff>
    </xdr:from>
    <xdr:to>
      <xdr:col>6</xdr:col>
      <xdr:colOff>38100</xdr:colOff>
      <xdr:row>103</xdr:row>
      <xdr:rowOff>67945</xdr:rowOff>
    </xdr:to>
    <xdr:sp macro="" textlink="">
      <xdr:nvSpPr>
        <xdr:cNvPr id="324" name="楕円 323"/>
        <xdr:cNvSpPr/>
      </xdr:nvSpPr>
      <xdr:spPr>
        <a:xfrm>
          <a:off x="1079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17145</xdr:rowOff>
    </xdr:from>
    <xdr:to>
      <xdr:col>10</xdr:col>
      <xdr:colOff>114300</xdr:colOff>
      <xdr:row>103</xdr:row>
      <xdr:rowOff>60961</xdr:rowOff>
    </xdr:to>
    <xdr:cxnSp macro="">
      <xdr:nvCxnSpPr>
        <xdr:cNvPr id="325" name="直線コネクタ 324"/>
        <xdr:cNvCxnSpPr/>
      </xdr:nvCxnSpPr>
      <xdr:spPr>
        <a:xfrm>
          <a:off x="1130300" y="176764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101616</xdr:rowOff>
    </xdr:from>
    <xdr:ext cx="405111" cy="259045"/>
    <xdr:sp macro="" textlink="">
      <xdr:nvSpPr>
        <xdr:cNvPr id="326" name="n_1aveValue【市民会館】&#10;有形固定資産減価償却率"/>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27" name="n_2aveValue【市民会館】&#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328" name="n_3aveValue【市民会館】&#10;有形固定資産減価償却率"/>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329" name="n_4aveValue【市民会館】&#10;有形固定資産減価償却率"/>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330" name="n_1mainValue【市民会館】&#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31" name="n_2main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32" name="n_3main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84472</xdr:rowOff>
    </xdr:from>
    <xdr:ext cx="405111" cy="259045"/>
    <xdr:sp macro="" textlink="">
      <xdr:nvSpPr>
        <xdr:cNvPr id="333" name="n_4mainValue【市民会館】&#10;有形固定資産減価償却率"/>
        <xdr:cNvSpPr txBox="1"/>
      </xdr:nvSpPr>
      <xdr:spPr>
        <a:xfrm>
          <a:off x="927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57" name="直線コネクタ 356"/>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58"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59" name="直線コネクタ 358"/>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0"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1" name="直線コネクタ 360"/>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362" name="【市民会館】&#10;一人当たり面積平均値テキスト"/>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3" name="フローチャート: 判断 362"/>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4" name="フローチャート: 判断 363"/>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5" name="フローチャート: 判断 364"/>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6" name="フローチャート: 判断 365"/>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67" name="フローチャート: 判断 366"/>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73" name="楕円 372"/>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41927</xdr:rowOff>
    </xdr:from>
    <xdr:ext cx="469744" cy="259045"/>
    <xdr:sp macro="" textlink="">
      <xdr:nvSpPr>
        <xdr:cNvPr id="374" name="【市民会館】&#10;一人当たり面積該当値テキスト"/>
        <xdr:cNvSpPr txBox="1"/>
      </xdr:nvSpPr>
      <xdr:spPr>
        <a:xfrm>
          <a:off x="10515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375" name="楕円 374"/>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114300</xdr:rowOff>
    </xdr:to>
    <xdr:cxnSp macro="">
      <xdr:nvCxnSpPr>
        <xdr:cNvPr id="376" name="直線コネクタ 375"/>
        <xdr:cNvCxnSpPr/>
      </xdr:nvCxnSpPr>
      <xdr:spPr>
        <a:xfrm>
          <a:off x="9639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67311</xdr:rowOff>
    </xdr:from>
    <xdr:to>
      <xdr:col>46</xdr:col>
      <xdr:colOff>38100</xdr:colOff>
      <xdr:row>106</xdr:row>
      <xdr:rowOff>168911</xdr:rowOff>
    </xdr:to>
    <xdr:sp macro="" textlink="">
      <xdr:nvSpPr>
        <xdr:cNvPr id="377" name="楕円 376"/>
        <xdr:cNvSpPr/>
      </xdr:nvSpPr>
      <xdr:spPr>
        <a:xfrm>
          <a:off x="869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118111</xdr:rowOff>
    </xdr:to>
    <xdr:cxnSp macro="">
      <xdr:nvCxnSpPr>
        <xdr:cNvPr id="378" name="直線コネクタ 377"/>
        <xdr:cNvCxnSpPr/>
      </xdr:nvCxnSpPr>
      <xdr:spPr>
        <a:xfrm flipV="1">
          <a:off x="8750300" y="1828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379" name="楕円 378"/>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118111</xdr:rowOff>
    </xdr:from>
    <xdr:to>
      <xdr:col>45</xdr:col>
      <xdr:colOff>177800</xdr:colOff>
      <xdr:row>106</xdr:row>
      <xdr:rowOff>121920</xdr:rowOff>
    </xdr:to>
    <xdr:cxnSp macro="">
      <xdr:nvCxnSpPr>
        <xdr:cNvPr id="380" name="直線コネクタ 379"/>
        <xdr:cNvCxnSpPr/>
      </xdr:nvCxnSpPr>
      <xdr:spPr>
        <a:xfrm flipV="1">
          <a:off x="7861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74930</xdr:rowOff>
    </xdr:from>
    <xdr:to>
      <xdr:col>36</xdr:col>
      <xdr:colOff>165100</xdr:colOff>
      <xdr:row>107</xdr:row>
      <xdr:rowOff>5080</xdr:rowOff>
    </xdr:to>
    <xdr:sp macro="" textlink="">
      <xdr:nvSpPr>
        <xdr:cNvPr id="381" name="楕円 380"/>
        <xdr:cNvSpPr/>
      </xdr:nvSpPr>
      <xdr:spPr>
        <a:xfrm>
          <a:off x="6921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125730</xdr:rowOff>
    </xdr:to>
    <xdr:cxnSp macro="">
      <xdr:nvCxnSpPr>
        <xdr:cNvPr id="382" name="直線コネクタ 381"/>
        <xdr:cNvCxnSpPr/>
      </xdr:nvCxnSpPr>
      <xdr:spPr>
        <a:xfrm flipV="1">
          <a:off x="6972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83"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84" name="n_2aveValue【市民会館】&#10;一人当たり面積"/>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85" name="n_3aveValue【市民会館】&#10;一人当たり面積"/>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6" name="n_4aveValue【市民会館】&#10;一人当たり面積"/>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macro="" textlink="">
      <xdr:nvSpPr>
        <xdr:cNvPr id="387"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160038</xdr:rowOff>
    </xdr:from>
    <xdr:ext cx="469744" cy="259045"/>
    <xdr:sp macro="" textlink="">
      <xdr:nvSpPr>
        <xdr:cNvPr id="388" name="n_2mainValue【市民会館】&#10;一人当たり面積"/>
        <xdr:cNvSpPr txBox="1"/>
      </xdr:nvSpPr>
      <xdr:spPr>
        <a:xfrm>
          <a:off x="8515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389" name="n_3mainValue【市民会館】&#10;一人当たり面積"/>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167657</xdr:rowOff>
    </xdr:from>
    <xdr:ext cx="469744" cy="259045"/>
    <xdr:sp macro="" textlink="">
      <xdr:nvSpPr>
        <xdr:cNvPr id="390" name="n_4mainValue【市民会館】&#10;一人当たり面積"/>
        <xdr:cNvSpPr txBox="1"/>
      </xdr:nvSpPr>
      <xdr:spPr>
        <a:xfrm>
          <a:off x="6737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5" name="直線コネクタ 414"/>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18"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9" name="直線コネクタ 418"/>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20" name="【一般廃棄物処理施設】&#10;有形固定資産減価償却率平均値テキスト"/>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1" name="フローチャート: 判断 420"/>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2" name="フローチャート: 判断 421"/>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3" name="フローチャート: 判断 42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4" name="フローチャート: 判断 423"/>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5" name="フローチャート: 判断 424"/>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431" name="楕円 430"/>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432" name="【一般廃棄物処理施設】&#10;有形固定資産減価償却率該当値テキスト"/>
        <xdr:cNvSpPr txBox="1"/>
      </xdr:nvSpPr>
      <xdr:spPr>
        <a:xfrm>
          <a:off x="16357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xdr:rowOff>
    </xdr:from>
    <xdr:to>
      <xdr:col>81</xdr:col>
      <xdr:colOff>101600</xdr:colOff>
      <xdr:row>37</xdr:row>
      <xdr:rowOff>113665</xdr:rowOff>
    </xdr:to>
    <xdr:sp macro="" textlink="">
      <xdr:nvSpPr>
        <xdr:cNvPr id="433" name="楕円 432"/>
        <xdr:cNvSpPr/>
      </xdr:nvSpPr>
      <xdr:spPr>
        <a:xfrm>
          <a:off x="1543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62865</xdr:rowOff>
    </xdr:to>
    <xdr:cxnSp macro="">
      <xdr:nvCxnSpPr>
        <xdr:cNvPr id="434" name="直線コネクタ 433"/>
        <xdr:cNvCxnSpPr/>
      </xdr:nvCxnSpPr>
      <xdr:spPr>
        <a:xfrm flipV="1">
          <a:off x="15481300" y="63779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35" name="楕円 434"/>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62865</xdr:rowOff>
    </xdr:to>
    <xdr:cxnSp macro="">
      <xdr:nvCxnSpPr>
        <xdr:cNvPr id="436" name="直線コネクタ 435"/>
        <xdr:cNvCxnSpPr/>
      </xdr:nvCxnSpPr>
      <xdr:spPr>
        <a:xfrm>
          <a:off x="14592300" y="6360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7" name="楕円 436"/>
        <xdr:cNvSpPr/>
      </xdr:nvSpPr>
      <xdr:spPr>
        <a:xfrm>
          <a:off x="1365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137160</xdr:rowOff>
    </xdr:from>
    <xdr:to>
      <xdr:col>76</xdr:col>
      <xdr:colOff>114300</xdr:colOff>
      <xdr:row>37</xdr:row>
      <xdr:rowOff>17145</xdr:rowOff>
    </xdr:to>
    <xdr:cxnSp macro="">
      <xdr:nvCxnSpPr>
        <xdr:cNvPr id="438" name="直線コネクタ 437"/>
        <xdr:cNvCxnSpPr/>
      </xdr:nvCxnSpPr>
      <xdr:spPr>
        <a:xfrm>
          <a:off x="13703300" y="6309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439" name="n_1aveValue【一般廃棄物処理施設】&#10;有形固定資産減価償却率"/>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0" name="n_2ave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41" name="n_3aveValue【一般廃棄物処理施設】&#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442"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130192</xdr:rowOff>
    </xdr:from>
    <xdr:ext cx="405111" cy="259045"/>
    <xdr:sp macro="" textlink="">
      <xdr:nvSpPr>
        <xdr:cNvPr id="443" name="n_1mainValue【一般廃棄物処理施設】&#10;有形固定資産減価償却率"/>
        <xdr:cNvSpPr txBox="1"/>
      </xdr:nvSpPr>
      <xdr:spPr>
        <a:xfrm>
          <a:off x="15266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4" name="n_2mainValue【一般廃棄物処理施設】&#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5" name="n_3mainValue【一般廃棄物処理施設】&#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6" name="直線コネクタ 4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7" name="テキスト ボックス 4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8" name="直線コネクタ 4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9" name="テキスト ボックス 45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2" name="直線コネクタ 4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3" name="テキスト ボックス 4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4" name="直線コネクタ 4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5" name="テキスト ボックス 4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69" name="直線コネクタ 468"/>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0"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1" name="直線コネクタ 470"/>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2"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3" name="直線コネクタ 472"/>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74" name="【一般廃棄物処理施設】&#10;一人当たり有形固定資産（償却資産）額平均値テキスト"/>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75" name="フローチャート: 判断 474"/>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76" name="フローチャート: 判断 475"/>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77" name="フローチャート: 判断 476"/>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78" name="フローチャート: 判断 477"/>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79" name="フローチャート: 判断 478"/>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135494</xdr:rowOff>
    </xdr:from>
    <xdr:to>
      <xdr:col>116</xdr:col>
      <xdr:colOff>114300</xdr:colOff>
      <xdr:row>38</xdr:row>
      <xdr:rowOff>65644</xdr:rowOff>
    </xdr:to>
    <xdr:sp macro="" textlink="">
      <xdr:nvSpPr>
        <xdr:cNvPr id="485" name="楕円 484"/>
        <xdr:cNvSpPr/>
      </xdr:nvSpPr>
      <xdr:spPr>
        <a:xfrm>
          <a:off x="22110700" y="64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158371</xdr:rowOff>
    </xdr:from>
    <xdr:ext cx="599010" cy="259045"/>
    <xdr:sp macro="" textlink="">
      <xdr:nvSpPr>
        <xdr:cNvPr id="486" name="【一般廃棄物処理施設】&#10;一人当たり有形固定資産（償却資産）額該当値テキスト"/>
        <xdr:cNvSpPr txBox="1"/>
      </xdr:nvSpPr>
      <xdr:spPr>
        <a:xfrm>
          <a:off x="22199600" y="633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67825</xdr:rowOff>
    </xdr:from>
    <xdr:to>
      <xdr:col>112</xdr:col>
      <xdr:colOff>38100</xdr:colOff>
      <xdr:row>39</xdr:row>
      <xdr:rowOff>169425</xdr:rowOff>
    </xdr:to>
    <xdr:sp macro="" textlink="">
      <xdr:nvSpPr>
        <xdr:cNvPr id="487" name="楕円 486"/>
        <xdr:cNvSpPr/>
      </xdr:nvSpPr>
      <xdr:spPr>
        <a:xfrm>
          <a:off x="21272500" y="67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14844</xdr:rowOff>
    </xdr:from>
    <xdr:to>
      <xdr:col>116</xdr:col>
      <xdr:colOff>63500</xdr:colOff>
      <xdr:row>39</xdr:row>
      <xdr:rowOff>118625</xdr:rowOff>
    </xdr:to>
    <xdr:cxnSp macro="">
      <xdr:nvCxnSpPr>
        <xdr:cNvPr id="488" name="直線コネクタ 487"/>
        <xdr:cNvCxnSpPr/>
      </xdr:nvCxnSpPr>
      <xdr:spPr>
        <a:xfrm flipV="1">
          <a:off x="21323300" y="6529944"/>
          <a:ext cx="838200" cy="2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75006</xdr:rowOff>
    </xdr:from>
    <xdr:to>
      <xdr:col>107</xdr:col>
      <xdr:colOff>101600</xdr:colOff>
      <xdr:row>40</xdr:row>
      <xdr:rowOff>5156</xdr:rowOff>
    </xdr:to>
    <xdr:sp macro="" textlink="">
      <xdr:nvSpPr>
        <xdr:cNvPr id="489" name="楕円 488"/>
        <xdr:cNvSpPr/>
      </xdr:nvSpPr>
      <xdr:spPr>
        <a:xfrm>
          <a:off x="20383500" y="67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118625</xdr:rowOff>
    </xdr:from>
    <xdr:to>
      <xdr:col>111</xdr:col>
      <xdr:colOff>177800</xdr:colOff>
      <xdr:row>39</xdr:row>
      <xdr:rowOff>125806</xdr:rowOff>
    </xdr:to>
    <xdr:cxnSp macro="">
      <xdr:nvCxnSpPr>
        <xdr:cNvPr id="490" name="直線コネクタ 489"/>
        <xdr:cNvCxnSpPr/>
      </xdr:nvCxnSpPr>
      <xdr:spPr>
        <a:xfrm flipV="1">
          <a:off x="20434300" y="6805175"/>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78519</xdr:rowOff>
    </xdr:from>
    <xdr:to>
      <xdr:col>102</xdr:col>
      <xdr:colOff>165100</xdr:colOff>
      <xdr:row>40</xdr:row>
      <xdr:rowOff>8669</xdr:rowOff>
    </xdr:to>
    <xdr:sp macro="" textlink="">
      <xdr:nvSpPr>
        <xdr:cNvPr id="491" name="楕円 490"/>
        <xdr:cNvSpPr/>
      </xdr:nvSpPr>
      <xdr:spPr>
        <a:xfrm>
          <a:off x="19494500" y="67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125806</xdr:rowOff>
    </xdr:from>
    <xdr:to>
      <xdr:col>107</xdr:col>
      <xdr:colOff>50800</xdr:colOff>
      <xdr:row>39</xdr:row>
      <xdr:rowOff>129319</xdr:rowOff>
    </xdr:to>
    <xdr:cxnSp macro="">
      <xdr:nvCxnSpPr>
        <xdr:cNvPr id="492" name="直線コネクタ 491"/>
        <xdr:cNvCxnSpPr/>
      </xdr:nvCxnSpPr>
      <xdr:spPr>
        <a:xfrm flipV="1">
          <a:off x="19545300" y="6812356"/>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493" name="n_1aveValue【一般廃棄物処理施設】&#10;一人当たり有形固定資産（償却資産）額"/>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94" name="n_2aveValue【一般廃棄物処理施設】&#10;一人当たり有形固定資産（償却資産）額"/>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95" name="n_3aveValue【一般廃棄物処理施設】&#10;一人当たり有形固定資産（償却資産）額"/>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96"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160552</xdr:rowOff>
    </xdr:from>
    <xdr:ext cx="599010" cy="259045"/>
    <xdr:sp macro="" textlink="">
      <xdr:nvSpPr>
        <xdr:cNvPr id="497" name="n_1mainValue【一般廃棄物処理施設】&#10;一人当たり有形固定資産（償却資産）額"/>
        <xdr:cNvSpPr txBox="1"/>
      </xdr:nvSpPr>
      <xdr:spPr>
        <a:xfrm>
          <a:off x="21011095" y="684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167733</xdr:rowOff>
    </xdr:from>
    <xdr:ext cx="599010" cy="259045"/>
    <xdr:sp macro="" textlink="">
      <xdr:nvSpPr>
        <xdr:cNvPr id="498" name="n_2mainValue【一般廃棄物処理施設】&#10;一人当たり有形固定資産（償却資産）額"/>
        <xdr:cNvSpPr txBox="1"/>
      </xdr:nvSpPr>
      <xdr:spPr>
        <a:xfrm>
          <a:off x="20134795" y="68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171246</xdr:rowOff>
    </xdr:from>
    <xdr:ext cx="599010" cy="259045"/>
    <xdr:sp macro="" textlink="">
      <xdr:nvSpPr>
        <xdr:cNvPr id="499" name="n_3mainValue【一般廃棄物処理施設】&#10;一人当たり有形固定資産（償却資産）額"/>
        <xdr:cNvSpPr txBox="1"/>
      </xdr:nvSpPr>
      <xdr:spPr>
        <a:xfrm>
          <a:off x="19245795" y="68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2" name="テキスト ボックス 5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0" name="テキスト ボックス 5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23" name="直線コネクタ 522"/>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24"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25" name="直線コネクタ 524"/>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7" name="直線コネクタ 5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28" name="【保健センター・保健所】&#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29" name="フローチャート: 判断 528"/>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30" name="フローチャート: 判断 529"/>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31" name="フローチャート: 判断 530"/>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32" name="フローチャート: 判断 531"/>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33" name="フローチャート: 判断 532"/>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127000</xdr:rowOff>
    </xdr:from>
    <xdr:to>
      <xdr:col>81</xdr:col>
      <xdr:colOff>101600</xdr:colOff>
      <xdr:row>61</xdr:row>
      <xdr:rowOff>57150</xdr:rowOff>
    </xdr:to>
    <xdr:sp macro="" textlink="">
      <xdr:nvSpPr>
        <xdr:cNvPr id="539" name="楕円 538"/>
        <xdr:cNvSpPr/>
      </xdr:nvSpPr>
      <xdr:spPr>
        <a:xfrm>
          <a:off x="15430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楕円 539"/>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6350</xdr:rowOff>
    </xdr:to>
    <xdr:cxnSp macro="">
      <xdr:nvCxnSpPr>
        <xdr:cNvPr id="541" name="直線コネクタ 540"/>
        <xdr:cNvCxnSpPr/>
      </xdr:nvCxnSpPr>
      <xdr:spPr>
        <a:xfrm>
          <a:off x="14592300" y="1043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76200</xdr:rowOff>
    </xdr:from>
    <xdr:to>
      <xdr:col>72</xdr:col>
      <xdr:colOff>38100</xdr:colOff>
      <xdr:row>61</xdr:row>
      <xdr:rowOff>6350</xdr:rowOff>
    </xdr:to>
    <xdr:sp macro="" textlink="">
      <xdr:nvSpPr>
        <xdr:cNvPr id="542" name="楕円 541"/>
        <xdr:cNvSpPr/>
      </xdr:nvSpPr>
      <xdr:spPr>
        <a:xfrm>
          <a:off x="1365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127000</xdr:rowOff>
    </xdr:from>
    <xdr:to>
      <xdr:col>76</xdr:col>
      <xdr:colOff>114300</xdr:colOff>
      <xdr:row>60</xdr:row>
      <xdr:rowOff>152400</xdr:rowOff>
    </xdr:to>
    <xdr:cxnSp macro="">
      <xdr:nvCxnSpPr>
        <xdr:cNvPr id="543" name="直線コネクタ 542"/>
        <xdr:cNvCxnSpPr/>
      </xdr:nvCxnSpPr>
      <xdr:spPr>
        <a:xfrm>
          <a:off x="13703300" y="1041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50800</xdr:rowOff>
    </xdr:from>
    <xdr:to>
      <xdr:col>67</xdr:col>
      <xdr:colOff>101600</xdr:colOff>
      <xdr:row>60</xdr:row>
      <xdr:rowOff>152400</xdr:rowOff>
    </xdr:to>
    <xdr:sp macro="" textlink="">
      <xdr:nvSpPr>
        <xdr:cNvPr id="544" name="楕円 543"/>
        <xdr:cNvSpPr/>
      </xdr:nvSpPr>
      <xdr:spPr>
        <a:xfrm>
          <a:off x="12763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101600</xdr:rowOff>
    </xdr:from>
    <xdr:to>
      <xdr:col>71</xdr:col>
      <xdr:colOff>177800</xdr:colOff>
      <xdr:row>60</xdr:row>
      <xdr:rowOff>127000</xdr:rowOff>
    </xdr:to>
    <xdr:cxnSp macro="">
      <xdr:nvCxnSpPr>
        <xdr:cNvPr id="545" name="直線コネクタ 544"/>
        <xdr:cNvCxnSpPr/>
      </xdr:nvCxnSpPr>
      <xdr:spPr>
        <a:xfrm>
          <a:off x="128143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546"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47"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548"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49"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48277</xdr:rowOff>
    </xdr:from>
    <xdr:ext cx="405111" cy="259045"/>
    <xdr:sp macro="" textlink="">
      <xdr:nvSpPr>
        <xdr:cNvPr id="550" name="n_1mainValue【保健センター・保健所】&#10;有形固定資産減価償却率"/>
        <xdr:cNvSpPr txBox="1"/>
      </xdr:nvSpPr>
      <xdr:spPr>
        <a:xfrm>
          <a:off x="15266044"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51" name="n_2main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168927</xdr:rowOff>
    </xdr:from>
    <xdr:ext cx="405111" cy="259045"/>
    <xdr:sp macro="" textlink="">
      <xdr:nvSpPr>
        <xdr:cNvPr id="552" name="n_3mainValue【保健センター・保健所】&#10;有形固定資産減価償却率"/>
        <xdr:cNvSpPr txBox="1"/>
      </xdr:nvSpPr>
      <xdr:spPr>
        <a:xfrm>
          <a:off x="13500744" y="1045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143527</xdr:rowOff>
    </xdr:from>
    <xdr:ext cx="405111" cy="259045"/>
    <xdr:sp macro="" textlink="">
      <xdr:nvSpPr>
        <xdr:cNvPr id="553" name="n_4mainValue【保健センター・保健所】&#10;有形固定資産減価償却率"/>
        <xdr:cNvSpPr txBox="1"/>
      </xdr:nvSpPr>
      <xdr:spPr>
        <a:xfrm>
          <a:off x="12611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77" name="直線コネクタ 576"/>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78"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79" name="直線コネクタ 57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80"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81" name="直線コネクタ 580"/>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82"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83" name="フローチャート: 判断 582"/>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84" name="フローチャート: 判断 583"/>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85" name="フローチャート: 判断 584"/>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86" name="フローチャート: 判断 585"/>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87" name="フローチャート: 判断 58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93" name="楕円 592"/>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40640</xdr:rowOff>
    </xdr:from>
    <xdr:to>
      <xdr:col>107</xdr:col>
      <xdr:colOff>101600</xdr:colOff>
      <xdr:row>63</xdr:row>
      <xdr:rowOff>142240</xdr:rowOff>
    </xdr:to>
    <xdr:sp macro="" textlink="">
      <xdr:nvSpPr>
        <xdr:cNvPr id="594" name="楕円 593"/>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91440</xdr:rowOff>
    </xdr:to>
    <xdr:cxnSp macro="">
      <xdr:nvCxnSpPr>
        <xdr:cNvPr id="595" name="直線コネクタ 594"/>
        <xdr:cNvCxnSpPr/>
      </xdr:nvCxnSpPr>
      <xdr:spPr>
        <a:xfrm>
          <a:off x="20434300" y="1089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596" name="楕円 595"/>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95250</xdr:rowOff>
    </xdr:to>
    <xdr:cxnSp macro="">
      <xdr:nvCxnSpPr>
        <xdr:cNvPr id="597" name="直線コネクタ 596"/>
        <xdr:cNvCxnSpPr/>
      </xdr:nvCxnSpPr>
      <xdr:spPr>
        <a:xfrm flipV="1">
          <a:off x="19545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598" name="楕円 597"/>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599" name="直線コネクタ 598"/>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00"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01"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02"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03"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604" name="n_1mainValue【保健センター・保健所】&#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605" name="n_2mainValue【保健センター・保健所】&#10;一人当たり面積"/>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06"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607"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33" name="直線コネクタ 632"/>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34"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35" name="直線コネクタ 634"/>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36"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37" name="直線コネクタ 636"/>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38"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39" name="フローチャート: 判断 638"/>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40" name="フローチャート: 判断 639"/>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41" name="フローチャート: 判断 640"/>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42" name="フローチャート: 判断 641"/>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43" name="フローチャート: 判断 642"/>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49" name="楕円 648"/>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650" name="【消防施設】&#10;有形固定資産減価償却率該当値テキスト"/>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157118</xdr:rowOff>
    </xdr:from>
    <xdr:to>
      <xdr:col>81</xdr:col>
      <xdr:colOff>101600</xdr:colOff>
      <xdr:row>81</xdr:row>
      <xdr:rowOff>87268</xdr:rowOff>
    </xdr:to>
    <xdr:sp macro="" textlink="">
      <xdr:nvSpPr>
        <xdr:cNvPr id="651" name="楕円 650"/>
        <xdr:cNvSpPr/>
      </xdr:nvSpPr>
      <xdr:spPr>
        <a:xfrm>
          <a:off x="15430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36468</xdr:rowOff>
    </xdr:from>
    <xdr:to>
      <xdr:col>85</xdr:col>
      <xdr:colOff>127000</xdr:colOff>
      <xdr:row>81</xdr:row>
      <xdr:rowOff>47898</xdr:rowOff>
    </xdr:to>
    <xdr:cxnSp macro="">
      <xdr:nvCxnSpPr>
        <xdr:cNvPr id="652" name="直線コネクタ 651"/>
        <xdr:cNvCxnSpPr/>
      </xdr:nvCxnSpPr>
      <xdr:spPr>
        <a:xfrm>
          <a:off x="15481300" y="139239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53" name="楕円 652"/>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36468</xdr:rowOff>
    </xdr:from>
    <xdr:to>
      <xdr:col>81</xdr:col>
      <xdr:colOff>50800</xdr:colOff>
      <xdr:row>82</xdr:row>
      <xdr:rowOff>26670</xdr:rowOff>
    </xdr:to>
    <xdr:cxnSp macro="">
      <xdr:nvCxnSpPr>
        <xdr:cNvPr id="654" name="直線コネクタ 653"/>
        <xdr:cNvCxnSpPr/>
      </xdr:nvCxnSpPr>
      <xdr:spPr>
        <a:xfrm flipV="1">
          <a:off x="14592300" y="13923918"/>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116295</xdr:rowOff>
    </xdr:from>
    <xdr:to>
      <xdr:col>72</xdr:col>
      <xdr:colOff>38100</xdr:colOff>
      <xdr:row>82</xdr:row>
      <xdr:rowOff>46445</xdr:rowOff>
    </xdr:to>
    <xdr:sp macro="" textlink="">
      <xdr:nvSpPr>
        <xdr:cNvPr id="655" name="楕円 654"/>
        <xdr:cNvSpPr/>
      </xdr:nvSpPr>
      <xdr:spPr>
        <a:xfrm>
          <a:off x="13652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167095</xdr:rowOff>
    </xdr:from>
    <xdr:to>
      <xdr:col>76</xdr:col>
      <xdr:colOff>114300</xdr:colOff>
      <xdr:row>82</xdr:row>
      <xdr:rowOff>26670</xdr:rowOff>
    </xdr:to>
    <xdr:cxnSp macro="">
      <xdr:nvCxnSpPr>
        <xdr:cNvPr id="656" name="直線コネクタ 655"/>
        <xdr:cNvCxnSpPr/>
      </xdr:nvCxnSpPr>
      <xdr:spPr>
        <a:xfrm>
          <a:off x="13703300" y="140545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57"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58"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59"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60"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103795</xdr:rowOff>
    </xdr:from>
    <xdr:ext cx="405111" cy="259045"/>
    <xdr:sp macro="" textlink="">
      <xdr:nvSpPr>
        <xdr:cNvPr id="661" name="n_1mainValue【消防施設】&#10;有形固定資産減価償却率"/>
        <xdr:cNvSpPr txBox="1"/>
      </xdr:nvSpPr>
      <xdr:spPr>
        <a:xfrm>
          <a:off x="15266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662" name="n_2main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62972</xdr:rowOff>
    </xdr:from>
    <xdr:ext cx="405111" cy="259045"/>
    <xdr:sp macro="" textlink="">
      <xdr:nvSpPr>
        <xdr:cNvPr id="663" name="n_3mainValue【消防施設】&#10;有形固定資産減価償却率"/>
        <xdr:cNvSpPr txBox="1"/>
      </xdr:nvSpPr>
      <xdr:spPr>
        <a:xfrm>
          <a:off x="13500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4" name="直線コネクタ 6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5" name="テキスト ボックス 6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6" name="直線コネクタ 6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7" name="テキスト ボックス 6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8" name="直線コネクタ 6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9" name="テキスト ボックス 6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0" name="直線コネクタ 6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1" name="テキスト ボックス 6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2" name="直線コネクタ 6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3" name="テキスト ボックス 6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4" name="直線コネクタ 6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5" name="テキスト ボックス 6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89" name="直線コネクタ 688"/>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90"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91" name="直線コネクタ 690"/>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92"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93" name="直線コネクタ 692"/>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94"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95" name="フローチャート: 判断 694"/>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96" name="フローチャート: 判断 695"/>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97" name="フローチャート: 判断 696"/>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98" name="フローチャート: 判断 697"/>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99" name="フローチャート: 判断 698"/>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97681</xdr:rowOff>
    </xdr:from>
    <xdr:to>
      <xdr:col>116</xdr:col>
      <xdr:colOff>114300</xdr:colOff>
      <xdr:row>87</xdr:row>
      <xdr:rowOff>27831</xdr:rowOff>
    </xdr:to>
    <xdr:sp macro="" textlink="">
      <xdr:nvSpPr>
        <xdr:cNvPr id="705" name="楕円 704"/>
        <xdr:cNvSpPr/>
      </xdr:nvSpPr>
      <xdr:spPr>
        <a:xfrm>
          <a:off x="22110700" y="14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706"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100293</xdr:rowOff>
    </xdr:from>
    <xdr:to>
      <xdr:col>112</xdr:col>
      <xdr:colOff>38100</xdr:colOff>
      <xdr:row>87</xdr:row>
      <xdr:rowOff>30443</xdr:rowOff>
    </xdr:to>
    <xdr:sp macro="" textlink="">
      <xdr:nvSpPr>
        <xdr:cNvPr id="707" name="楕円 706"/>
        <xdr:cNvSpPr/>
      </xdr:nvSpPr>
      <xdr:spPr>
        <a:xfrm>
          <a:off x="21272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148481</xdr:rowOff>
    </xdr:from>
    <xdr:to>
      <xdr:col>116</xdr:col>
      <xdr:colOff>63500</xdr:colOff>
      <xdr:row>86</xdr:row>
      <xdr:rowOff>151093</xdr:rowOff>
    </xdr:to>
    <xdr:cxnSp macro="">
      <xdr:nvCxnSpPr>
        <xdr:cNvPr id="708" name="直線コネクタ 707"/>
        <xdr:cNvCxnSpPr/>
      </xdr:nvCxnSpPr>
      <xdr:spPr>
        <a:xfrm flipV="1">
          <a:off x="21323300" y="1489318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100293</xdr:rowOff>
    </xdr:from>
    <xdr:to>
      <xdr:col>107</xdr:col>
      <xdr:colOff>101600</xdr:colOff>
      <xdr:row>87</xdr:row>
      <xdr:rowOff>30443</xdr:rowOff>
    </xdr:to>
    <xdr:sp macro="" textlink="">
      <xdr:nvSpPr>
        <xdr:cNvPr id="709" name="楕円 708"/>
        <xdr:cNvSpPr/>
      </xdr:nvSpPr>
      <xdr:spPr>
        <a:xfrm>
          <a:off x="20383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151093</xdr:rowOff>
    </xdr:from>
    <xdr:to>
      <xdr:col>111</xdr:col>
      <xdr:colOff>177800</xdr:colOff>
      <xdr:row>86</xdr:row>
      <xdr:rowOff>151093</xdr:rowOff>
    </xdr:to>
    <xdr:cxnSp macro="">
      <xdr:nvCxnSpPr>
        <xdr:cNvPr id="710" name="直線コネクタ 709"/>
        <xdr:cNvCxnSpPr/>
      </xdr:nvCxnSpPr>
      <xdr:spPr>
        <a:xfrm>
          <a:off x="20434300" y="14895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99968</xdr:rowOff>
    </xdr:from>
    <xdr:to>
      <xdr:col>102</xdr:col>
      <xdr:colOff>165100</xdr:colOff>
      <xdr:row>87</xdr:row>
      <xdr:rowOff>30118</xdr:rowOff>
    </xdr:to>
    <xdr:sp macro="" textlink="">
      <xdr:nvSpPr>
        <xdr:cNvPr id="711" name="楕円 710"/>
        <xdr:cNvSpPr/>
      </xdr:nvSpPr>
      <xdr:spPr>
        <a:xfrm>
          <a:off x="19494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150768</xdr:rowOff>
    </xdr:from>
    <xdr:to>
      <xdr:col>107</xdr:col>
      <xdr:colOff>50800</xdr:colOff>
      <xdr:row>86</xdr:row>
      <xdr:rowOff>151093</xdr:rowOff>
    </xdr:to>
    <xdr:cxnSp macro="">
      <xdr:nvCxnSpPr>
        <xdr:cNvPr id="712" name="直線コネクタ 711"/>
        <xdr:cNvCxnSpPr/>
      </xdr:nvCxnSpPr>
      <xdr:spPr>
        <a:xfrm>
          <a:off x="19545300" y="14895468"/>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713"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714"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15"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716"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21570</xdr:rowOff>
    </xdr:from>
    <xdr:ext cx="469744" cy="259045"/>
    <xdr:sp macro="" textlink="">
      <xdr:nvSpPr>
        <xdr:cNvPr id="717" name="n_1mainValue【消防施設】&#10;一人当たり面積"/>
        <xdr:cNvSpPr txBox="1"/>
      </xdr:nvSpPr>
      <xdr:spPr>
        <a:xfrm>
          <a:off x="210757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21570</xdr:rowOff>
    </xdr:from>
    <xdr:ext cx="469744" cy="259045"/>
    <xdr:sp macro="" textlink="">
      <xdr:nvSpPr>
        <xdr:cNvPr id="718" name="n_2mainValue【消防施設】&#10;一人当たり面積"/>
        <xdr:cNvSpPr txBox="1"/>
      </xdr:nvSpPr>
      <xdr:spPr>
        <a:xfrm>
          <a:off x="201994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21245</xdr:rowOff>
    </xdr:from>
    <xdr:ext cx="469744" cy="259045"/>
    <xdr:sp macro="" textlink="">
      <xdr:nvSpPr>
        <xdr:cNvPr id="719" name="n_3mainValue【消防施設】&#10;一人当たり面積"/>
        <xdr:cNvSpPr txBox="1"/>
      </xdr:nvSpPr>
      <xdr:spPr>
        <a:xfrm>
          <a:off x="19310427" y="149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45" name="直線コネクタ 744"/>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48"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49" name="直線コネクタ 748"/>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50"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51" name="フローチャート: 判断 750"/>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52" name="フローチャート: 判断 751"/>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53" name="フローチャート: 判断 752"/>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54" name="フローチャート: 判断 753"/>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55" name="フローチャート: 判断 754"/>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761" name="楕円 760"/>
        <xdr:cNvSpPr/>
      </xdr:nvSpPr>
      <xdr:spPr>
        <a:xfrm>
          <a:off x="16268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134456</xdr:rowOff>
    </xdr:from>
    <xdr:ext cx="405111" cy="259045"/>
    <xdr:sp macro="" textlink="">
      <xdr:nvSpPr>
        <xdr:cNvPr id="762" name="【庁舎】&#10;有形固定資産減価償却率該当値テキスト"/>
        <xdr:cNvSpPr txBox="1"/>
      </xdr:nvSpPr>
      <xdr:spPr>
        <a:xfrm>
          <a:off x="16357600"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763" name="楕円 762"/>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35379</xdr:rowOff>
    </xdr:to>
    <xdr:cxnSp macro="">
      <xdr:nvCxnSpPr>
        <xdr:cNvPr id="764" name="直線コネクタ 763"/>
        <xdr:cNvCxnSpPr/>
      </xdr:nvCxnSpPr>
      <xdr:spPr>
        <a:xfrm>
          <a:off x="15481300" y="1817152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765" name="楕円 764"/>
        <xdr:cNvSpPr/>
      </xdr:nvSpPr>
      <xdr:spPr>
        <a:xfrm>
          <a:off x="1454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131718</xdr:rowOff>
    </xdr:from>
    <xdr:to>
      <xdr:col>81</xdr:col>
      <xdr:colOff>50800</xdr:colOff>
      <xdr:row>105</xdr:row>
      <xdr:rowOff>169273</xdr:rowOff>
    </xdr:to>
    <xdr:cxnSp macro="">
      <xdr:nvCxnSpPr>
        <xdr:cNvPr id="766" name="直線コネクタ 765"/>
        <xdr:cNvCxnSpPr/>
      </xdr:nvCxnSpPr>
      <xdr:spPr>
        <a:xfrm>
          <a:off x="14592300" y="181339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767" name="楕円 766"/>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131718</xdr:rowOff>
    </xdr:to>
    <xdr:cxnSp macro="">
      <xdr:nvCxnSpPr>
        <xdr:cNvPr id="768" name="直線コネクタ 767"/>
        <xdr:cNvCxnSpPr/>
      </xdr:nvCxnSpPr>
      <xdr:spPr>
        <a:xfrm>
          <a:off x="13703300" y="180964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4173</xdr:rowOff>
    </xdr:from>
    <xdr:to>
      <xdr:col>67</xdr:col>
      <xdr:colOff>101600</xdr:colOff>
      <xdr:row>105</xdr:row>
      <xdr:rowOff>105773</xdr:rowOff>
    </xdr:to>
    <xdr:sp macro="" textlink="">
      <xdr:nvSpPr>
        <xdr:cNvPr id="769" name="楕円 768"/>
        <xdr:cNvSpPr/>
      </xdr:nvSpPr>
      <xdr:spPr>
        <a:xfrm>
          <a:off x="1276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105</xdr:row>
      <xdr:rowOff>94162</xdr:rowOff>
    </xdr:to>
    <xdr:cxnSp macro="">
      <xdr:nvCxnSpPr>
        <xdr:cNvPr id="770" name="直線コネクタ 769"/>
        <xdr:cNvCxnSpPr/>
      </xdr:nvCxnSpPr>
      <xdr:spPr>
        <a:xfrm>
          <a:off x="12814300" y="180572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71"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72"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73"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74"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775" name="n_1main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2195</xdr:rowOff>
    </xdr:from>
    <xdr:ext cx="405111" cy="259045"/>
    <xdr:sp macro="" textlink="">
      <xdr:nvSpPr>
        <xdr:cNvPr id="776" name="n_2mainValue【庁舎】&#10;有形固定資産減価償却率"/>
        <xdr:cNvSpPr txBox="1"/>
      </xdr:nvSpPr>
      <xdr:spPr>
        <a:xfrm>
          <a:off x="14389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136089</xdr:rowOff>
    </xdr:from>
    <xdr:ext cx="405111" cy="259045"/>
    <xdr:sp macro="" textlink="">
      <xdr:nvSpPr>
        <xdr:cNvPr id="777" name="n_3mainValue【庁舎】&#10;有形固定資産減価償却率"/>
        <xdr:cNvSpPr txBox="1"/>
      </xdr:nvSpPr>
      <xdr:spPr>
        <a:xfrm>
          <a:off x="13500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macro="" textlink="">
      <xdr:nvSpPr>
        <xdr:cNvPr id="778" name="n_4mainValue【庁舎】&#10;有形固定資産減価償却率"/>
        <xdr:cNvSpPr txBox="1"/>
      </xdr:nvSpPr>
      <xdr:spPr>
        <a:xfrm>
          <a:off x="12611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89" name="直線コネクタ 78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90" name="テキスト ボックス 78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91" name="直線コネクタ 79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2" name="テキスト ボックス 79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3" name="直線コネクタ 79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4" name="テキスト ボックス 79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7" name="直線コネクタ 79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8" name="テキスト ボックス 79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9" name="直線コネクタ 79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0" name="テキスト ボックス 79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01" name="直線コネクタ 80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02" name="テキスト ボックス 80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06" name="直線コネクタ 805"/>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07"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08" name="直線コネクタ 807"/>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09"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10" name="直線コネクタ 809"/>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11" name="【庁舎】&#10;一人当たり面積平均値テキスト"/>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12" name="フローチャート: 判断 811"/>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13" name="フローチャート: 判断 812"/>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14" name="フローチャート: 判断 813"/>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15" name="フローチャート: 判断 814"/>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16" name="フローチャート: 判断 815"/>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104457</xdr:rowOff>
    </xdr:from>
    <xdr:to>
      <xdr:col>116</xdr:col>
      <xdr:colOff>114300</xdr:colOff>
      <xdr:row>107</xdr:row>
      <xdr:rowOff>34607</xdr:rowOff>
    </xdr:to>
    <xdr:sp macro="" textlink="">
      <xdr:nvSpPr>
        <xdr:cNvPr id="822" name="楕円 821"/>
        <xdr:cNvSpPr/>
      </xdr:nvSpPr>
      <xdr:spPr>
        <a:xfrm>
          <a:off x="22110700" y="182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127334</xdr:rowOff>
    </xdr:from>
    <xdr:ext cx="469744" cy="259045"/>
    <xdr:sp macro="" textlink="">
      <xdr:nvSpPr>
        <xdr:cNvPr id="823" name="【庁舎】&#10;一人当たり面積該当値テキスト"/>
        <xdr:cNvSpPr txBox="1"/>
      </xdr:nvSpPr>
      <xdr:spPr>
        <a:xfrm>
          <a:off x="22199600" y="181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113982</xdr:rowOff>
    </xdr:from>
    <xdr:to>
      <xdr:col>112</xdr:col>
      <xdr:colOff>38100</xdr:colOff>
      <xdr:row>107</xdr:row>
      <xdr:rowOff>44132</xdr:rowOff>
    </xdr:to>
    <xdr:sp macro="" textlink="">
      <xdr:nvSpPr>
        <xdr:cNvPr id="824" name="楕円 823"/>
        <xdr:cNvSpPr/>
      </xdr:nvSpPr>
      <xdr:spPr>
        <a:xfrm>
          <a:off x="21272500" y="182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155257</xdr:rowOff>
    </xdr:from>
    <xdr:to>
      <xdr:col>116</xdr:col>
      <xdr:colOff>63500</xdr:colOff>
      <xdr:row>106</xdr:row>
      <xdr:rowOff>164782</xdr:rowOff>
    </xdr:to>
    <xdr:cxnSp macro="">
      <xdr:nvCxnSpPr>
        <xdr:cNvPr id="825" name="直線コネクタ 824"/>
        <xdr:cNvCxnSpPr/>
      </xdr:nvCxnSpPr>
      <xdr:spPr>
        <a:xfrm flipV="1">
          <a:off x="21323300" y="1832895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118745</xdr:rowOff>
    </xdr:from>
    <xdr:to>
      <xdr:col>107</xdr:col>
      <xdr:colOff>101600</xdr:colOff>
      <xdr:row>107</xdr:row>
      <xdr:rowOff>48895</xdr:rowOff>
    </xdr:to>
    <xdr:sp macro="" textlink="">
      <xdr:nvSpPr>
        <xdr:cNvPr id="826" name="楕円 825"/>
        <xdr:cNvSpPr/>
      </xdr:nvSpPr>
      <xdr:spPr>
        <a:xfrm>
          <a:off x="2038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164782</xdr:rowOff>
    </xdr:from>
    <xdr:to>
      <xdr:col>111</xdr:col>
      <xdr:colOff>177800</xdr:colOff>
      <xdr:row>106</xdr:row>
      <xdr:rowOff>169545</xdr:rowOff>
    </xdr:to>
    <xdr:cxnSp macro="">
      <xdr:nvCxnSpPr>
        <xdr:cNvPr id="827" name="直線コネクタ 826"/>
        <xdr:cNvCxnSpPr/>
      </xdr:nvCxnSpPr>
      <xdr:spPr>
        <a:xfrm flipV="1">
          <a:off x="20434300" y="1833848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122555</xdr:rowOff>
    </xdr:from>
    <xdr:to>
      <xdr:col>102</xdr:col>
      <xdr:colOff>165100</xdr:colOff>
      <xdr:row>107</xdr:row>
      <xdr:rowOff>52705</xdr:rowOff>
    </xdr:to>
    <xdr:sp macro="" textlink="">
      <xdr:nvSpPr>
        <xdr:cNvPr id="828" name="楕円 827"/>
        <xdr:cNvSpPr/>
      </xdr:nvSpPr>
      <xdr:spPr>
        <a:xfrm>
          <a:off x="19494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169545</xdr:rowOff>
    </xdr:from>
    <xdr:to>
      <xdr:col>107</xdr:col>
      <xdr:colOff>50800</xdr:colOff>
      <xdr:row>107</xdr:row>
      <xdr:rowOff>1905</xdr:rowOff>
    </xdr:to>
    <xdr:cxnSp macro="">
      <xdr:nvCxnSpPr>
        <xdr:cNvPr id="829" name="直線コネクタ 828"/>
        <xdr:cNvCxnSpPr/>
      </xdr:nvCxnSpPr>
      <xdr:spPr>
        <a:xfrm flipV="1">
          <a:off x="19545300" y="183432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127318</xdr:rowOff>
    </xdr:from>
    <xdr:to>
      <xdr:col>98</xdr:col>
      <xdr:colOff>38100</xdr:colOff>
      <xdr:row>107</xdr:row>
      <xdr:rowOff>57468</xdr:rowOff>
    </xdr:to>
    <xdr:sp macro="" textlink="">
      <xdr:nvSpPr>
        <xdr:cNvPr id="830" name="楕円 829"/>
        <xdr:cNvSpPr/>
      </xdr:nvSpPr>
      <xdr:spPr>
        <a:xfrm>
          <a:off x="18605500" y="183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xdr:rowOff>
    </xdr:from>
    <xdr:to>
      <xdr:col>102</xdr:col>
      <xdr:colOff>114300</xdr:colOff>
      <xdr:row>107</xdr:row>
      <xdr:rowOff>6668</xdr:rowOff>
    </xdr:to>
    <xdr:cxnSp macro="">
      <xdr:nvCxnSpPr>
        <xdr:cNvPr id="831" name="直線コネクタ 830"/>
        <xdr:cNvCxnSpPr/>
      </xdr:nvCxnSpPr>
      <xdr:spPr>
        <a:xfrm flipV="1">
          <a:off x="18656300" y="18347055"/>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832" name="n_1aveValue【庁舎】&#10;一人当たり面積"/>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833" name="n_2aveValue【庁舎】&#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34" name="n_3ave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835" name="n_4aveValue【庁舎】&#10;一人当たり面積"/>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60659</xdr:rowOff>
    </xdr:from>
    <xdr:ext cx="469744" cy="259045"/>
    <xdr:sp macro="" textlink="">
      <xdr:nvSpPr>
        <xdr:cNvPr id="836" name="n_1mainValue【庁舎】&#10;一人当たり面積"/>
        <xdr:cNvSpPr txBox="1"/>
      </xdr:nvSpPr>
      <xdr:spPr>
        <a:xfrm>
          <a:off x="21075727" y="1806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65422</xdr:rowOff>
    </xdr:from>
    <xdr:ext cx="469744" cy="259045"/>
    <xdr:sp macro="" textlink="">
      <xdr:nvSpPr>
        <xdr:cNvPr id="837" name="n_2mainValue【庁舎】&#10;一人当たり面積"/>
        <xdr:cNvSpPr txBox="1"/>
      </xdr:nvSpPr>
      <xdr:spPr>
        <a:xfrm>
          <a:off x="20199427"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69232</xdr:rowOff>
    </xdr:from>
    <xdr:ext cx="469744" cy="259045"/>
    <xdr:sp macro="" textlink="">
      <xdr:nvSpPr>
        <xdr:cNvPr id="838" name="n_3mainValue【庁舎】&#10;一人当たり面積"/>
        <xdr:cNvSpPr txBox="1"/>
      </xdr:nvSpPr>
      <xdr:spPr>
        <a:xfrm>
          <a:off x="193104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73995</xdr:rowOff>
    </xdr:from>
    <xdr:ext cx="469744" cy="259045"/>
    <xdr:sp macro="" textlink="">
      <xdr:nvSpPr>
        <xdr:cNvPr id="839" name="n_4mainValue【庁舎】&#10;一人当たり面積"/>
        <xdr:cNvSpPr txBox="1"/>
      </xdr:nvSpPr>
      <xdr:spPr>
        <a:xfrm>
          <a:off x="18421427" y="1807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分析表②での本町の特徴は下記の通りである。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広域連合の保有施設と町保有施設を合算した数値を計上している。町村合併後のごみ処理の一元化実施に伴い、令和２年度より広域連合での中間処理を町村合併前の旧勢和村地区から町内全域に変更したため広域連合所有施設の本町割合分が増加し、一人当たりの固定資産額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・保健センターについては、施設の休止を行っていたが令和２年度に設置条例を廃止し普通財産に移行したことにより、指標が無しとなっている。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・消防施設については一部事務組合での保有施設を計上している。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庁舎については、老朽化が進んでおり、特に支庁舎（勢和振興事務所）においては、町村合併後の職員削減が進み未利用スペースが多く維持管理費も掛かることから、隣接する老朽化した地区公民館も含め、適正な規模の複合施設への改築を予定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町内にある工業団地の影響により類似団体に比べ比率は高くなっている。ここ数年間の指数推移は横ばいである。さらなる企業誘致など税収増加にむけた取り組みを強化していく。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154094</xdr:rowOff>
    </xdr:to>
    <xdr:cxnSp macro="">
      <xdr:nvCxnSpPr>
        <xdr:cNvPr id="68" name="直線コネクタ 67"/>
        <xdr:cNvCxnSpPr/>
      </xdr:nvCxnSpPr>
      <xdr:spPr>
        <a:xfrm>
          <a:off x="4114800" y="73469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129963</xdr:rowOff>
    </xdr:from>
    <xdr:to>
      <xdr:col>11</xdr:col>
      <xdr:colOff>31750</xdr:colOff>
      <xdr:row>42</xdr:row>
      <xdr:rowOff>146050</xdr:rowOff>
    </xdr:to>
    <xdr:cxnSp macro="">
      <xdr:nvCxnSpPr>
        <xdr:cNvPr id="77" name="直線コネクタ 76"/>
        <xdr:cNvCxnSpPr/>
      </xdr:nvCxnSpPr>
      <xdr:spPr>
        <a:xfrm>
          <a:off x="1447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103294</xdr:rowOff>
    </xdr:from>
    <xdr:to>
      <xdr:col>23</xdr:col>
      <xdr:colOff>184150</xdr:colOff>
      <xdr:row>43</xdr:row>
      <xdr:rowOff>33444</xdr:rowOff>
    </xdr:to>
    <xdr:sp macro="" textlink="">
      <xdr:nvSpPr>
        <xdr:cNvPr id="87" name="楕円 86"/>
        <xdr:cNvSpPr/>
      </xdr:nvSpPr>
      <xdr:spPr>
        <a:xfrm>
          <a:off x="4902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119821</xdr:rowOff>
    </xdr:from>
    <xdr:ext cx="762000" cy="259045"/>
    <xdr:sp macro="" textlink="">
      <xdr:nvSpPr>
        <xdr:cNvPr id="88" name="財政力該当値テキスト"/>
        <xdr:cNvSpPr txBox="1"/>
      </xdr:nvSpPr>
      <xdr:spPr>
        <a:xfrm>
          <a:off x="50419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79163</xdr:rowOff>
    </xdr:from>
    <xdr:to>
      <xdr:col>7</xdr:col>
      <xdr:colOff>31750</xdr:colOff>
      <xdr:row>43</xdr:row>
      <xdr:rowOff>9313</xdr:rowOff>
    </xdr:to>
    <xdr:sp macro="" textlink="">
      <xdr:nvSpPr>
        <xdr:cNvPr id="95" name="楕円 94"/>
        <xdr:cNvSpPr/>
      </xdr:nvSpPr>
      <xdr:spPr>
        <a:xfrm>
          <a:off x="1397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19490</xdr:rowOff>
    </xdr:from>
    <xdr:ext cx="762000" cy="259045"/>
    <xdr:sp macro="" textlink="">
      <xdr:nvSpPr>
        <xdr:cNvPr id="96" name="テキスト ボックス 95"/>
        <xdr:cNvSpPr txBox="1"/>
      </xdr:nvSpPr>
      <xdr:spPr>
        <a:xfrm>
          <a:off x="1066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歳出面では</a:t>
          </a:r>
          <a:r>
            <a:rPr kumimoji="1" lang="ja-JP" altLang="en-US" sz="1100">
              <a:solidFill>
                <a:schemeClr val="dk1"/>
              </a:solidFill>
              <a:effectLst/>
              <a:latin typeface="+mn-lt"/>
              <a:ea typeface="+mn-ea"/>
              <a:cs typeface="+mn-cs"/>
            </a:rPr>
            <a:t>公債費は減少しているものの会計年度任用職員制度の開始に伴い人件費が大きく増加したため</a:t>
          </a:r>
          <a:r>
            <a:rPr kumimoji="1" lang="ja-JP" altLang="ja-JP" sz="1100">
              <a:solidFill>
                <a:schemeClr val="dk1"/>
              </a:solidFill>
              <a:effectLst/>
              <a:latin typeface="+mn-lt"/>
              <a:ea typeface="+mn-ea"/>
              <a:cs typeface="+mn-cs"/>
            </a:rPr>
            <a:t>義務的経費</a:t>
          </a:r>
          <a:r>
            <a:rPr kumimoji="1" lang="ja-JP" altLang="en-US" sz="1100">
              <a:solidFill>
                <a:schemeClr val="dk1"/>
              </a:solidFill>
              <a:effectLst/>
              <a:latin typeface="+mn-lt"/>
              <a:ea typeface="+mn-ea"/>
              <a:cs typeface="+mn-cs"/>
            </a:rPr>
            <a:t>の総額が増加している。</a:t>
          </a:r>
          <a:r>
            <a:rPr kumimoji="1" lang="ja-JP" altLang="ja-JP" sz="1100">
              <a:solidFill>
                <a:schemeClr val="dk1"/>
              </a:solidFill>
              <a:effectLst/>
              <a:latin typeface="+mn-lt"/>
              <a:ea typeface="+mn-ea"/>
              <a:cs typeface="+mn-cs"/>
            </a:rPr>
            <a:t>歳入面では税収の減少に加えて、</a:t>
          </a:r>
          <a:r>
            <a:rPr kumimoji="1" lang="ja-JP" altLang="en-US" sz="1100">
              <a:solidFill>
                <a:schemeClr val="dk1"/>
              </a:solidFill>
              <a:effectLst/>
              <a:latin typeface="+mn-lt"/>
              <a:ea typeface="+mn-ea"/>
              <a:cs typeface="+mn-cs"/>
            </a:rPr>
            <a:t>特殊要因として</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年度は臨時的収入</a:t>
          </a:r>
          <a:r>
            <a:rPr kumimoji="1" lang="ja-JP" altLang="en-US" sz="1100">
              <a:solidFill>
                <a:schemeClr val="dk1"/>
              </a:solidFill>
              <a:effectLst/>
              <a:latin typeface="+mn-lt"/>
              <a:ea typeface="+mn-ea"/>
              <a:cs typeface="+mn-cs"/>
            </a:rPr>
            <a:t>（貸付金償還金）</a:t>
          </a:r>
          <a:r>
            <a:rPr kumimoji="1" lang="ja-JP" altLang="ja-JP" sz="1100">
              <a:solidFill>
                <a:schemeClr val="dk1"/>
              </a:solidFill>
              <a:effectLst/>
              <a:latin typeface="+mn-lt"/>
              <a:ea typeface="+mn-ea"/>
              <a:cs typeface="+mn-cs"/>
            </a:rPr>
            <a:t>の増加により</a:t>
          </a:r>
          <a:r>
            <a:rPr kumimoji="1" lang="ja-JP" altLang="en-US" sz="1100">
              <a:solidFill>
                <a:schemeClr val="dk1"/>
              </a:solidFill>
              <a:effectLst/>
              <a:latin typeface="+mn-lt"/>
              <a:ea typeface="+mn-ea"/>
              <a:cs typeface="+mn-cs"/>
            </a:rPr>
            <a:t>令和元年度に続き</a:t>
          </a:r>
          <a:r>
            <a:rPr kumimoji="1" lang="ja-JP" altLang="ja-JP" sz="1100">
              <a:solidFill>
                <a:schemeClr val="dk1"/>
              </a:solidFill>
              <a:effectLst/>
              <a:latin typeface="+mn-lt"/>
              <a:ea typeface="+mn-ea"/>
              <a:cs typeface="+mn-cs"/>
            </a:rPr>
            <a:t>臨時財政対策債の借入を実施しなかった為、経常収支比率が上昇し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税収の増加と</a:t>
          </a:r>
          <a:r>
            <a:rPr kumimoji="1" lang="ja-JP" altLang="ja-JP" sz="1100">
              <a:solidFill>
                <a:schemeClr val="dk1"/>
              </a:solidFill>
              <a:effectLst/>
              <a:latin typeface="+mn-lt"/>
              <a:ea typeface="+mn-ea"/>
              <a:cs typeface="+mn-cs"/>
            </a:rPr>
            <a:t>経常的経費の抑制に努め、経常収支比率の減少に取り組む。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103717</xdr:rowOff>
    </xdr:to>
    <xdr:cxnSp macro="">
      <xdr:nvCxnSpPr>
        <xdr:cNvPr id="131" name="直線コネクタ 130"/>
        <xdr:cNvCxnSpPr/>
      </xdr:nvCxnSpPr>
      <xdr:spPr>
        <a:xfrm>
          <a:off x="4114800" y="1079500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62</xdr:row>
      <xdr:rowOff>165100</xdr:rowOff>
    </xdr:to>
    <xdr:cxnSp macro="">
      <xdr:nvCxnSpPr>
        <xdr:cNvPr id="134" name="直線コネクタ 133"/>
        <xdr:cNvCxnSpPr/>
      </xdr:nvCxnSpPr>
      <xdr:spPr>
        <a:xfrm>
          <a:off x="3225800" y="1039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60</xdr:row>
      <xdr:rowOff>105833</xdr:rowOff>
    </xdr:to>
    <xdr:cxnSp macro="">
      <xdr:nvCxnSpPr>
        <xdr:cNvPr id="137" name="直線コネクタ 136"/>
        <xdr:cNvCxnSpPr/>
      </xdr:nvCxnSpPr>
      <xdr:spPr>
        <a:xfrm>
          <a:off x="2336800" y="1016762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148590</xdr:rowOff>
    </xdr:to>
    <xdr:cxnSp macro="">
      <xdr:nvCxnSpPr>
        <xdr:cNvPr id="140" name="直線コネクタ 139"/>
        <xdr:cNvCxnSpPr/>
      </xdr:nvCxnSpPr>
      <xdr:spPr>
        <a:xfrm flipV="1">
          <a:off x="1447800" y="1016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0" name="楕円 149"/>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1"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3" name="テキスト ボックス 15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macro="" textlink="">
      <xdr:nvSpPr>
        <xdr:cNvPr id="154" name="楕円 153"/>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macro="" textlink="">
      <xdr:nvSpPr>
        <xdr:cNvPr id="155" name="テキスト ボックス 154"/>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macro="" textlink="">
      <xdr:nvSpPr>
        <xdr:cNvPr id="156" name="楕円 155"/>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57" name="テキスト ボックス 156"/>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8" name="楕円 157"/>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9" name="テキスト ボックス 158"/>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までは類似団体の平均を下回っていたが、令和２年度に会計年度任用職員制度開始に伴い該当職員の処遇改善措置を実施したため人件費が増加し類似団体平均を上回った。適切な人員配置や施設の維持管理経費等の見直し等により経費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36592</xdr:rowOff>
    </xdr:from>
    <xdr:to>
      <xdr:col>23</xdr:col>
      <xdr:colOff>133350</xdr:colOff>
      <xdr:row>82</xdr:row>
      <xdr:rowOff>135838</xdr:rowOff>
    </xdr:to>
    <xdr:cxnSp macro="">
      <xdr:nvCxnSpPr>
        <xdr:cNvPr id="194" name="直線コネクタ 193"/>
        <xdr:cNvCxnSpPr/>
      </xdr:nvCxnSpPr>
      <xdr:spPr>
        <a:xfrm>
          <a:off x="4114800" y="14095492"/>
          <a:ext cx="838200" cy="9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8902</xdr:rowOff>
    </xdr:from>
    <xdr:to>
      <xdr:col>19</xdr:col>
      <xdr:colOff>133350</xdr:colOff>
      <xdr:row>82</xdr:row>
      <xdr:rowOff>36592</xdr:rowOff>
    </xdr:to>
    <xdr:cxnSp macro="">
      <xdr:nvCxnSpPr>
        <xdr:cNvPr id="197" name="直線コネクタ 196"/>
        <xdr:cNvCxnSpPr/>
      </xdr:nvCxnSpPr>
      <xdr:spPr>
        <a:xfrm>
          <a:off x="3225800" y="14067802"/>
          <a:ext cx="889000" cy="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133854</xdr:rowOff>
    </xdr:from>
    <xdr:to>
      <xdr:col>15</xdr:col>
      <xdr:colOff>82550</xdr:colOff>
      <xdr:row>82</xdr:row>
      <xdr:rowOff>8902</xdr:rowOff>
    </xdr:to>
    <xdr:cxnSp macro="">
      <xdr:nvCxnSpPr>
        <xdr:cNvPr id="200" name="直線コネクタ 199"/>
        <xdr:cNvCxnSpPr/>
      </xdr:nvCxnSpPr>
      <xdr:spPr>
        <a:xfrm>
          <a:off x="2336800" y="14021304"/>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133854</xdr:rowOff>
    </xdr:from>
    <xdr:to>
      <xdr:col>11</xdr:col>
      <xdr:colOff>31750</xdr:colOff>
      <xdr:row>81</xdr:row>
      <xdr:rowOff>137171</xdr:rowOff>
    </xdr:to>
    <xdr:cxnSp macro="">
      <xdr:nvCxnSpPr>
        <xdr:cNvPr id="203" name="直線コネクタ 202"/>
        <xdr:cNvCxnSpPr/>
      </xdr:nvCxnSpPr>
      <xdr:spPr>
        <a:xfrm flipV="1">
          <a:off x="1447800" y="14021304"/>
          <a:ext cx="889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85038</xdr:rowOff>
    </xdr:from>
    <xdr:to>
      <xdr:col>23</xdr:col>
      <xdr:colOff>184150</xdr:colOff>
      <xdr:row>83</xdr:row>
      <xdr:rowOff>15188</xdr:rowOff>
    </xdr:to>
    <xdr:sp macro="" textlink="">
      <xdr:nvSpPr>
        <xdr:cNvPr id="213" name="楕円 212"/>
        <xdr:cNvSpPr/>
      </xdr:nvSpPr>
      <xdr:spPr>
        <a:xfrm>
          <a:off x="4902200" y="141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57115</xdr:rowOff>
    </xdr:from>
    <xdr:ext cx="762000" cy="259045"/>
    <xdr:sp macro="" textlink="">
      <xdr:nvSpPr>
        <xdr:cNvPr id="214" name="人件費・物件費等の状況該当値テキスト"/>
        <xdr:cNvSpPr txBox="1"/>
      </xdr:nvSpPr>
      <xdr:spPr>
        <a:xfrm>
          <a:off x="5041900" y="141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157242</xdr:rowOff>
    </xdr:from>
    <xdr:to>
      <xdr:col>19</xdr:col>
      <xdr:colOff>184150</xdr:colOff>
      <xdr:row>82</xdr:row>
      <xdr:rowOff>87392</xdr:rowOff>
    </xdr:to>
    <xdr:sp macro="" textlink="">
      <xdr:nvSpPr>
        <xdr:cNvPr id="215" name="楕円 214"/>
        <xdr:cNvSpPr/>
      </xdr:nvSpPr>
      <xdr:spPr>
        <a:xfrm>
          <a:off x="4064000" y="14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97569</xdr:rowOff>
    </xdr:from>
    <xdr:ext cx="736600" cy="259045"/>
    <xdr:sp macro="" textlink="">
      <xdr:nvSpPr>
        <xdr:cNvPr id="216" name="テキスト ボックス 215"/>
        <xdr:cNvSpPr txBox="1"/>
      </xdr:nvSpPr>
      <xdr:spPr>
        <a:xfrm>
          <a:off x="3733800" y="1381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129552</xdr:rowOff>
    </xdr:from>
    <xdr:to>
      <xdr:col>15</xdr:col>
      <xdr:colOff>133350</xdr:colOff>
      <xdr:row>82</xdr:row>
      <xdr:rowOff>59702</xdr:rowOff>
    </xdr:to>
    <xdr:sp macro="" textlink="">
      <xdr:nvSpPr>
        <xdr:cNvPr id="217" name="楕円 216"/>
        <xdr:cNvSpPr/>
      </xdr:nvSpPr>
      <xdr:spPr>
        <a:xfrm>
          <a:off x="3175000" y="140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69879</xdr:rowOff>
    </xdr:from>
    <xdr:ext cx="762000" cy="259045"/>
    <xdr:sp macro="" textlink="">
      <xdr:nvSpPr>
        <xdr:cNvPr id="218" name="テキスト ボックス 217"/>
        <xdr:cNvSpPr txBox="1"/>
      </xdr:nvSpPr>
      <xdr:spPr>
        <a:xfrm>
          <a:off x="2844800" y="1378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83054</xdr:rowOff>
    </xdr:from>
    <xdr:to>
      <xdr:col>11</xdr:col>
      <xdr:colOff>82550</xdr:colOff>
      <xdr:row>82</xdr:row>
      <xdr:rowOff>13204</xdr:rowOff>
    </xdr:to>
    <xdr:sp macro="" textlink="">
      <xdr:nvSpPr>
        <xdr:cNvPr id="219" name="楕円 218"/>
        <xdr:cNvSpPr/>
      </xdr:nvSpPr>
      <xdr:spPr>
        <a:xfrm>
          <a:off x="2286000" y="13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23381</xdr:rowOff>
    </xdr:from>
    <xdr:ext cx="762000" cy="259045"/>
    <xdr:sp macro="" textlink="">
      <xdr:nvSpPr>
        <xdr:cNvPr id="220" name="テキスト ボックス 219"/>
        <xdr:cNvSpPr txBox="1"/>
      </xdr:nvSpPr>
      <xdr:spPr>
        <a:xfrm>
          <a:off x="1955800" y="1373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86371</xdr:rowOff>
    </xdr:from>
    <xdr:to>
      <xdr:col>7</xdr:col>
      <xdr:colOff>31750</xdr:colOff>
      <xdr:row>82</xdr:row>
      <xdr:rowOff>16521</xdr:rowOff>
    </xdr:to>
    <xdr:sp macro="" textlink="">
      <xdr:nvSpPr>
        <xdr:cNvPr id="221" name="楕円 220"/>
        <xdr:cNvSpPr/>
      </xdr:nvSpPr>
      <xdr:spPr>
        <a:xfrm>
          <a:off x="1397000" y="13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26698</xdr:rowOff>
    </xdr:from>
    <xdr:ext cx="762000" cy="259045"/>
    <xdr:sp macro="" textlink="">
      <xdr:nvSpPr>
        <xdr:cNvPr id="222" name="テキスト ボックス 221"/>
        <xdr:cNvSpPr txBox="1"/>
      </xdr:nvSpPr>
      <xdr:spPr>
        <a:xfrm>
          <a:off x="1066800" y="1374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全国町村平均と比較すると高い水準で推移している。国に比べ高い水準の技能労務職については、新規採用は行わず民間委託等への移行を進めるなど、適正な給与水準の維持を行っていく。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101600</xdr:rowOff>
    </xdr:to>
    <xdr:cxnSp macro="">
      <xdr:nvCxnSpPr>
        <xdr:cNvPr id="256" name="直線コネクタ 255"/>
        <xdr:cNvCxnSpPr/>
      </xdr:nvCxnSpPr>
      <xdr:spPr>
        <a:xfrm flipV="1">
          <a:off x="16179800" y="147926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101600</xdr:rowOff>
    </xdr:to>
    <xdr:cxnSp macro="">
      <xdr:nvCxnSpPr>
        <xdr:cNvPr id="259" name="直線コネクタ 258"/>
        <xdr:cNvCxnSpPr/>
      </xdr:nvCxnSpPr>
      <xdr:spPr>
        <a:xfrm>
          <a:off x="15290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2" name="直線コネクタ 261"/>
        <xdr:cNvCxnSpPr/>
      </xdr:nvCxnSpPr>
      <xdr:spPr>
        <a:xfrm flipV="1">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5" name="直線コネクタ 264"/>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5" name="楕円 274"/>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6"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7" name="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8" name="テキスト ボックス 27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9" name="楕円 278"/>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0" name="テキスト ボックス 279"/>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1" name="楕円 28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2" name="テキスト ボックス 28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職員採用数の抑制を行ってきたが、人口減少や業務の多様化により、人口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人当たりの職員数は全国平均を上回っている。民間委託や業務の効率化を進め職員数増加抑制に努める。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33444</xdr:rowOff>
    </xdr:from>
    <xdr:to>
      <xdr:col>81</xdr:col>
      <xdr:colOff>44450</xdr:colOff>
      <xdr:row>60</xdr:row>
      <xdr:rowOff>46083</xdr:rowOff>
    </xdr:to>
    <xdr:cxnSp macro="">
      <xdr:nvCxnSpPr>
        <xdr:cNvPr id="321" name="直線コネクタ 320"/>
        <xdr:cNvCxnSpPr/>
      </xdr:nvCxnSpPr>
      <xdr:spPr>
        <a:xfrm>
          <a:off x="16179800" y="10320444"/>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61</xdr:row>
      <xdr:rowOff>107890</xdr:rowOff>
    </xdr:to>
    <xdr:cxnSp macro="">
      <xdr:nvCxnSpPr>
        <xdr:cNvPr id="324" name="直線コネクタ 323"/>
        <xdr:cNvCxnSpPr/>
      </xdr:nvCxnSpPr>
      <xdr:spPr>
        <a:xfrm flipV="1">
          <a:off x="15290800" y="10320444"/>
          <a:ext cx="889000" cy="2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xdr:rowOff>
    </xdr:from>
    <xdr:to>
      <xdr:col>72</xdr:col>
      <xdr:colOff>203200</xdr:colOff>
      <xdr:row>61</xdr:row>
      <xdr:rowOff>107890</xdr:rowOff>
    </xdr:to>
    <xdr:cxnSp macro="">
      <xdr:nvCxnSpPr>
        <xdr:cNvPr id="327" name="直線コネクタ 326"/>
        <xdr:cNvCxnSpPr/>
      </xdr:nvCxnSpPr>
      <xdr:spPr>
        <a:xfrm>
          <a:off x="14401800" y="10298612"/>
          <a:ext cx="8890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46083</xdr:rowOff>
    </xdr:to>
    <xdr:cxnSp macro="">
      <xdr:nvCxnSpPr>
        <xdr:cNvPr id="330" name="直線コネクタ 329"/>
        <xdr:cNvCxnSpPr/>
      </xdr:nvCxnSpPr>
      <xdr:spPr>
        <a:xfrm flipV="1">
          <a:off x="13512800" y="1029861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166733</xdr:rowOff>
    </xdr:from>
    <xdr:to>
      <xdr:col>81</xdr:col>
      <xdr:colOff>95250</xdr:colOff>
      <xdr:row>60</xdr:row>
      <xdr:rowOff>96883</xdr:rowOff>
    </xdr:to>
    <xdr:sp macro="" textlink="">
      <xdr:nvSpPr>
        <xdr:cNvPr id="340" name="楕円 339"/>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11810</xdr:rowOff>
    </xdr:from>
    <xdr:ext cx="762000" cy="259045"/>
    <xdr:sp macro="" textlink="">
      <xdr:nvSpPr>
        <xdr:cNvPr id="341"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154094</xdr:rowOff>
    </xdr:from>
    <xdr:to>
      <xdr:col>77</xdr:col>
      <xdr:colOff>95250</xdr:colOff>
      <xdr:row>60</xdr:row>
      <xdr:rowOff>84244</xdr:rowOff>
    </xdr:to>
    <xdr:sp macro="" textlink="">
      <xdr:nvSpPr>
        <xdr:cNvPr id="342" name="楕円 341"/>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94421</xdr:rowOff>
    </xdr:from>
    <xdr:ext cx="736600" cy="259045"/>
    <xdr:sp macro="" textlink="">
      <xdr:nvSpPr>
        <xdr:cNvPr id="343" name="テキスト ボックス 342"/>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57090</xdr:rowOff>
    </xdr:from>
    <xdr:to>
      <xdr:col>73</xdr:col>
      <xdr:colOff>44450</xdr:colOff>
      <xdr:row>61</xdr:row>
      <xdr:rowOff>158690</xdr:rowOff>
    </xdr:to>
    <xdr:sp macro="" textlink="">
      <xdr:nvSpPr>
        <xdr:cNvPr id="344" name="楕円 343"/>
        <xdr:cNvSpPr/>
      </xdr:nvSpPr>
      <xdr:spPr>
        <a:xfrm>
          <a:off x="152400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143467</xdr:rowOff>
    </xdr:from>
    <xdr:ext cx="762000" cy="259045"/>
    <xdr:sp macro="" textlink="">
      <xdr:nvSpPr>
        <xdr:cNvPr id="345" name="テキスト ボックス 344"/>
        <xdr:cNvSpPr txBox="1"/>
      </xdr:nvSpPr>
      <xdr:spPr>
        <a:xfrm>
          <a:off x="14909800" y="106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132262</xdr:rowOff>
    </xdr:from>
    <xdr:to>
      <xdr:col>68</xdr:col>
      <xdr:colOff>203200</xdr:colOff>
      <xdr:row>60</xdr:row>
      <xdr:rowOff>62412</xdr:rowOff>
    </xdr:to>
    <xdr:sp macro="" textlink="">
      <xdr:nvSpPr>
        <xdr:cNvPr id="346" name="楕円 345"/>
        <xdr:cNvSpPr/>
      </xdr:nvSpPr>
      <xdr:spPr>
        <a:xfrm>
          <a:off x="14351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72589</xdr:rowOff>
    </xdr:from>
    <xdr:ext cx="762000" cy="259045"/>
    <xdr:sp macro="" textlink="">
      <xdr:nvSpPr>
        <xdr:cNvPr id="347" name="テキスト ボックス 346"/>
        <xdr:cNvSpPr txBox="1"/>
      </xdr:nvSpPr>
      <xdr:spPr>
        <a:xfrm>
          <a:off x="14020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macro="" textlink="">
      <xdr:nvSpPr>
        <xdr:cNvPr id="348" name="楕円 347"/>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107060</xdr:rowOff>
    </xdr:from>
    <xdr:ext cx="762000" cy="259045"/>
    <xdr:sp macro="" textlink="">
      <xdr:nvSpPr>
        <xdr:cNvPr id="349" name="テキスト ボックス 348"/>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普通交付税の基準財政需要額への算入率の低い地方債の償還終了に伴い、実質公債費比率は毎年減少している。今後も地方債の借入については普通交付税の基準財政需要額の算入率の高いものに限定するなど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123372</xdr:rowOff>
    </xdr:from>
    <xdr:to>
      <xdr:col>81</xdr:col>
      <xdr:colOff>44450</xdr:colOff>
      <xdr:row>37</xdr:row>
      <xdr:rowOff>43845</xdr:rowOff>
    </xdr:to>
    <xdr:cxnSp macro="">
      <xdr:nvCxnSpPr>
        <xdr:cNvPr id="386" name="直線コネクタ 385"/>
        <xdr:cNvCxnSpPr/>
      </xdr:nvCxnSpPr>
      <xdr:spPr>
        <a:xfrm flipV="1">
          <a:off x="16179800" y="62955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43845</xdr:rowOff>
    </xdr:from>
    <xdr:to>
      <xdr:col>77</xdr:col>
      <xdr:colOff>44450</xdr:colOff>
      <xdr:row>37</xdr:row>
      <xdr:rowOff>135769</xdr:rowOff>
    </xdr:to>
    <xdr:cxnSp macro="">
      <xdr:nvCxnSpPr>
        <xdr:cNvPr id="389" name="直線コネクタ 388"/>
        <xdr:cNvCxnSpPr/>
      </xdr:nvCxnSpPr>
      <xdr:spPr>
        <a:xfrm flipV="1">
          <a:off x="15290800" y="63874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135769</xdr:rowOff>
    </xdr:from>
    <xdr:to>
      <xdr:col>72</xdr:col>
      <xdr:colOff>203200</xdr:colOff>
      <xdr:row>37</xdr:row>
      <xdr:rowOff>147260</xdr:rowOff>
    </xdr:to>
    <xdr:cxnSp macro="">
      <xdr:nvCxnSpPr>
        <xdr:cNvPr id="392" name="直線コネクタ 391"/>
        <xdr:cNvCxnSpPr/>
      </xdr:nvCxnSpPr>
      <xdr:spPr>
        <a:xfrm flipV="1">
          <a:off x="14401800" y="647941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21772</xdr:rowOff>
    </xdr:to>
    <xdr:cxnSp macro="">
      <xdr:nvCxnSpPr>
        <xdr:cNvPr id="395" name="直線コネクタ 394"/>
        <xdr:cNvCxnSpPr/>
      </xdr:nvCxnSpPr>
      <xdr:spPr>
        <a:xfrm flipV="1">
          <a:off x="13512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72572</xdr:rowOff>
    </xdr:from>
    <xdr:to>
      <xdr:col>81</xdr:col>
      <xdr:colOff>95250</xdr:colOff>
      <xdr:row>37</xdr:row>
      <xdr:rowOff>2722</xdr:rowOff>
    </xdr:to>
    <xdr:sp macro="" textlink="">
      <xdr:nvSpPr>
        <xdr:cNvPr id="405" name="楕円 404"/>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165299</xdr:rowOff>
    </xdr:from>
    <xdr:ext cx="762000" cy="259045"/>
    <xdr:sp macro="" textlink="">
      <xdr:nvSpPr>
        <xdr:cNvPr id="406"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164495</xdr:rowOff>
    </xdr:from>
    <xdr:to>
      <xdr:col>77</xdr:col>
      <xdr:colOff>95250</xdr:colOff>
      <xdr:row>37</xdr:row>
      <xdr:rowOff>94645</xdr:rowOff>
    </xdr:to>
    <xdr:sp macro="" textlink="">
      <xdr:nvSpPr>
        <xdr:cNvPr id="407" name="楕円 406"/>
        <xdr:cNvSpPr/>
      </xdr:nvSpPr>
      <xdr:spPr>
        <a:xfrm>
          <a:off x="16129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104822</xdr:rowOff>
    </xdr:from>
    <xdr:ext cx="736600" cy="259045"/>
    <xdr:sp macro="" textlink="">
      <xdr:nvSpPr>
        <xdr:cNvPr id="408" name="テキスト ボックス 407"/>
        <xdr:cNvSpPr txBox="1"/>
      </xdr:nvSpPr>
      <xdr:spPr>
        <a:xfrm>
          <a:off x="15798800" y="61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84969</xdr:rowOff>
    </xdr:from>
    <xdr:to>
      <xdr:col>73</xdr:col>
      <xdr:colOff>44450</xdr:colOff>
      <xdr:row>38</xdr:row>
      <xdr:rowOff>15119</xdr:rowOff>
    </xdr:to>
    <xdr:sp macro="" textlink="">
      <xdr:nvSpPr>
        <xdr:cNvPr id="409" name="楕円 408"/>
        <xdr:cNvSpPr/>
      </xdr:nvSpPr>
      <xdr:spPr>
        <a:xfrm>
          <a:off x="15240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25296</xdr:rowOff>
    </xdr:from>
    <xdr:ext cx="762000" cy="259045"/>
    <xdr:sp macro="" textlink="">
      <xdr:nvSpPr>
        <xdr:cNvPr id="410" name="テキスト ボックス 409"/>
        <xdr:cNvSpPr txBox="1"/>
      </xdr:nvSpPr>
      <xdr:spPr>
        <a:xfrm>
          <a:off x="14909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11" name="楕円 410"/>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2" name="テキスト ボックス 411"/>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3" name="楕円 412"/>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4" name="テキスト ボックス 413"/>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地方債残高は増加したものの基金残高の増加などにより将来負担比率については前年度に続き算定なしが続いている。引き続きこの水準を維持できるように取り組む。</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会計年度任用職員制度開始及び該当職員の給与、報酬、手当等の処遇改善を実施したため、人件費は大きく増加し、類似団体平均値を上回っている。財政規模に応じた経費になるよう総額の抑制に努める。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38</xdr:row>
      <xdr:rowOff>58420</xdr:rowOff>
    </xdr:to>
    <xdr:cxnSp macro="">
      <xdr:nvCxnSpPr>
        <xdr:cNvPr id="66" name="直線コネクタ 65"/>
        <xdr:cNvCxnSpPr/>
      </xdr:nvCxnSpPr>
      <xdr:spPr>
        <a:xfrm>
          <a:off x="3987800" y="608584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85090</xdr:rowOff>
    </xdr:to>
    <xdr:cxnSp macro="">
      <xdr:nvCxnSpPr>
        <xdr:cNvPr id="69" name="直線コネクタ 68"/>
        <xdr:cNvCxnSpPr/>
      </xdr:nvCxnSpPr>
      <xdr:spPr>
        <a:xfrm>
          <a:off x="3098800" y="600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8890</xdr:rowOff>
    </xdr:to>
    <xdr:cxnSp macro="">
      <xdr:nvCxnSpPr>
        <xdr:cNvPr id="72" name="直線コネクタ 71"/>
        <xdr:cNvCxnSpPr/>
      </xdr:nvCxnSpPr>
      <xdr:spPr>
        <a:xfrm>
          <a:off x="2209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34</xdr:row>
      <xdr:rowOff>157480</xdr:rowOff>
    </xdr:to>
    <xdr:cxnSp macro="">
      <xdr:nvCxnSpPr>
        <xdr:cNvPr id="75" name="直線コネクタ 74"/>
        <xdr:cNvCxnSpPr/>
      </xdr:nvCxnSpPr>
      <xdr:spPr>
        <a:xfrm>
          <a:off x="1320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伴う経費区分の変更により、比率は昨年度から減少となっているが、施設の老朽化に伴う維持管理費の増加など他の経費の増加は続いている。施設については予防保全の考えに基づき、長寿命化を原則に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11067</xdr:rowOff>
    </xdr:to>
    <xdr:cxnSp macro="">
      <xdr:nvCxnSpPr>
        <xdr:cNvPr id="129" name="直線コネクタ 128"/>
        <xdr:cNvCxnSpPr/>
      </xdr:nvCxnSpPr>
      <xdr:spPr>
        <a:xfrm flipV="1">
          <a:off x="15671800" y="275590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17</xdr:row>
      <xdr:rowOff>11067</xdr:rowOff>
    </xdr:to>
    <xdr:cxnSp macro="">
      <xdr:nvCxnSpPr>
        <xdr:cNvPr id="132" name="直線コネクタ 131"/>
        <xdr:cNvCxnSpPr/>
      </xdr:nvCxnSpPr>
      <xdr:spPr>
        <a:xfrm>
          <a:off x="14782800" y="28604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64951</xdr:rowOff>
    </xdr:from>
    <xdr:to>
      <xdr:col>73</xdr:col>
      <xdr:colOff>180975</xdr:colOff>
      <xdr:row>16</xdr:row>
      <xdr:rowOff>117203</xdr:rowOff>
    </xdr:to>
    <xdr:cxnSp macro="">
      <xdr:nvCxnSpPr>
        <xdr:cNvPr id="135" name="直線コネクタ 134"/>
        <xdr:cNvCxnSpPr/>
      </xdr:nvCxnSpPr>
      <xdr:spPr>
        <a:xfrm>
          <a:off x="13893800" y="2808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32294</xdr:rowOff>
    </xdr:from>
    <xdr:to>
      <xdr:col>69</xdr:col>
      <xdr:colOff>92075</xdr:colOff>
      <xdr:row>16</xdr:row>
      <xdr:rowOff>64951</xdr:rowOff>
    </xdr:to>
    <xdr:cxnSp macro="">
      <xdr:nvCxnSpPr>
        <xdr:cNvPr id="138" name="直線コネクタ 137"/>
        <xdr:cNvCxnSpPr/>
      </xdr:nvCxnSpPr>
      <xdr:spPr>
        <a:xfrm>
          <a:off x="13004800" y="2775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9"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50" name="楕円 149"/>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46644</xdr:rowOff>
    </xdr:from>
    <xdr:ext cx="736600" cy="259045"/>
    <xdr:sp macro="" textlink="">
      <xdr:nvSpPr>
        <xdr:cNvPr id="151" name="テキスト ボックス 150"/>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2" name="楕円 151"/>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3" name="テキスト ボックス 152"/>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xdr:rowOff>
    </xdr:from>
    <xdr:to>
      <xdr:col>69</xdr:col>
      <xdr:colOff>142875</xdr:colOff>
      <xdr:row>16</xdr:row>
      <xdr:rowOff>115751</xdr:rowOff>
    </xdr:to>
    <xdr:sp macro="" textlink="">
      <xdr:nvSpPr>
        <xdr:cNvPr id="154" name="楕円 153"/>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100528</xdr:rowOff>
    </xdr:from>
    <xdr:ext cx="762000" cy="259045"/>
    <xdr:sp macro="" textlink="">
      <xdr:nvSpPr>
        <xdr:cNvPr id="155" name="テキスト ボックス 154"/>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152944</xdr:rowOff>
    </xdr:from>
    <xdr:to>
      <xdr:col>65</xdr:col>
      <xdr:colOff>53975</xdr:colOff>
      <xdr:row>16</xdr:row>
      <xdr:rowOff>83094</xdr:rowOff>
    </xdr:to>
    <xdr:sp macro="" textlink="">
      <xdr:nvSpPr>
        <xdr:cNvPr id="156" name="楕円 155"/>
        <xdr:cNvSpPr/>
      </xdr:nvSpPr>
      <xdr:spPr>
        <a:xfrm>
          <a:off x="12954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67871</xdr:rowOff>
    </xdr:from>
    <xdr:ext cx="762000" cy="259045"/>
    <xdr:sp macro="" textlink="">
      <xdr:nvSpPr>
        <xdr:cNvPr id="157" name="テキスト ボックス 156"/>
        <xdr:cNvSpPr txBox="1"/>
      </xdr:nvSpPr>
      <xdr:spPr>
        <a:xfrm>
          <a:off x="12623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福祉事務所設置の町であるため、類似団体に比べると比率は高くなっている。地域に密着している福祉事務所の特性を活かしつつ、扶助費の支出にあたってはその必要性を確認していく。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59</xdr:row>
      <xdr:rowOff>69850</xdr:rowOff>
    </xdr:to>
    <xdr:cxnSp macro="">
      <xdr:nvCxnSpPr>
        <xdr:cNvPr id="192" name="直線コネクタ 191"/>
        <xdr:cNvCxnSpPr/>
      </xdr:nvCxnSpPr>
      <xdr:spPr>
        <a:xfrm flipV="1">
          <a:off x="3987800" y="9760857"/>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69850</xdr:rowOff>
    </xdr:to>
    <xdr:cxnSp macro="">
      <xdr:nvCxnSpPr>
        <xdr:cNvPr id="195" name="直線コネクタ 194"/>
        <xdr:cNvCxnSpPr/>
      </xdr:nvCxnSpPr>
      <xdr:spPr>
        <a:xfrm>
          <a:off x="3098800" y="100057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58</xdr:row>
      <xdr:rowOff>61685</xdr:rowOff>
    </xdr:to>
    <xdr:cxnSp macro="">
      <xdr:nvCxnSpPr>
        <xdr:cNvPr id="198" name="直線コネクタ 197"/>
        <xdr:cNvCxnSpPr/>
      </xdr:nvCxnSpPr>
      <xdr:spPr>
        <a:xfrm>
          <a:off x="2209800" y="98588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135165</xdr:rowOff>
    </xdr:to>
    <xdr:cxnSp macro="">
      <xdr:nvCxnSpPr>
        <xdr:cNvPr id="201" name="直線コネクタ 200"/>
        <xdr:cNvCxnSpPr/>
      </xdr:nvCxnSpPr>
      <xdr:spPr>
        <a:xfrm flipV="1">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3" name="楕円 212"/>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4" name="テキスト ボックス 213"/>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5" name="楕円 214"/>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6" name="テキスト ボックス 215"/>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7" name="楕円 216"/>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218" name="テキスト ボックス 217"/>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減少に加え、令和２年度については経常的一般財源等の扱いとなる臨時財政対策債の借入を行わなかったことにより全国平均を上回る水準で比率が推移している。企業立地の推進や移住定住政策の強化などにより自主財源の増加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56243</xdr:rowOff>
    </xdr:to>
    <xdr:cxnSp macro="">
      <xdr:nvCxnSpPr>
        <xdr:cNvPr id="255" name="直線コネクタ 254"/>
        <xdr:cNvCxnSpPr/>
      </xdr:nvCxnSpPr>
      <xdr:spPr>
        <a:xfrm flipV="1">
          <a:off x="15671800" y="9559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56243</xdr:rowOff>
    </xdr:to>
    <xdr:cxnSp macro="">
      <xdr:nvCxnSpPr>
        <xdr:cNvPr id="258" name="直線コネクタ 257"/>
        <xdr:cNvCxnSpPr/>
      </xdr:nvCxnSpPr>
      <xdr:spPr>
        <a:xfrm>
          <a:off x="14782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56</xdr:row>
      <xdr:rowOff>12700</xdr:rowOff>
    </xdr:to>
    <xdr:cxnSp macro="">
      <xdr:nvCxnSpPr>
        <xdr:cNvPr id="261" name="直線コネクタ 260"/>
        <xdr:cNvCxnSpPr/>
      </xdr:nvCxnSpPr>
      <xdr:spPr>
        <a:xfrm>
          <a:off x="13893800" y="949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64407</xdr:rowOff>
    </xdr:to>
    <xdr:cxnSp macro="">
      <xdr:nvCxnSpPr>
        <xdr:cNvPr id="264" name="直線コネクタ 263"/>
        <xdr:cNvCxnSpPr/>
      </xdr:nvCxnSpPr>
      <xdr:spPr>
        <a:xfrm>
          <a:off x="13004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4" name="楕円 273"/>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75" name="その他該当値テキスト"/>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6" name="楕円 275"/>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77" name="テキスト ボックス 276"/>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13607</xdr:rowOff>
    </xdr:from>
    <xdr:to>
      <xdr:col>69</xdr:col>
      <xdr:colOff>142875</xdr:colOff>
      <xdr:row>55</xdr:row>
      <xdr:rowOff>115207</xdr:rowOff>
    </xdr:to>
    <xdr:sp macro="" textlink="">
      <xdr:nvSpPr>
        <xdr:cNvPr id="280" name="楕円 279"/>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125384</xdr:rowOff>
    </xdr:from>
    <xdr:ext cx="762000" cy="259045"/>
    <xdr:sp macro="" textlink="">
      <xdr:nvSpPr>
        <xdr:cNvPr id="281" name="テキスト ボックス 280"/>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82" name="楕円 281"/>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83" name="テキスト ボックス 282"/>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増加により類似団体を超える比率が続いている。今後も学校組合に対する施設整備負担金、合併前旧町村間で異なっていたごみ処理の一元化による香肌奥伊勢資源化広域連合への負担金の増加が見込まれている。負担金については各団体への経費削減を促すとともに、補助金についても必要性、妥当性を検証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18415</xdr:rowOff>
    </xdr:from>
    <xdr:to>
      <xdr:col>82</xdr:col>
      <xdr:colOff>107950</xdr:colOff>
      <xdr:row>37</xdr:row>
      <xdr:rowOff>98425</xdr:rowOff>
    </xdr:to>
    <xdr:cxnSp macro="">
      <xdr:nvCxnSpPr>
        <xdr:cNvPr id="312" name="直線コネクタ 311"/>
        <xdr:cNvCxnSpPr/>
      </xdr:nvCxnSpPr>
      <xdr:spPr>
        <a:xfrm>
          <a:off x="15671800" y="6190615"/>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121285</xdr:rowOff>
    </xdr:from>
    <xdr:to>
      <xdr:col>78</xdr:col>
      <xdr:colOff>69850</xdr:colOff>
      <xdr:row>36</xdr:row>
      <xdr:rowOff>18415</xdr:rowOff>
    </xdr:to>
    <xdr:cxnSp macro="">
      <xdr:nvCxnSpPr>
        <xdr:cNvPr id="315" name="直線コネクタ 314"/>
        <xdr:cNvCxnSpPr/>
      </xdr:nvCxnSpPr>
      <xdr:spPr>
        <a:xfrm>
          <a:off x="14782800" y="61220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81280</xdr:rowOff>
    </xdr:from>
    <xdr:to>
      <xdr:col>73</xdr:col>
      <xdr:colOff>180975</xdr:colOff>
      <xdr:row>35</xdr:row>
      <xdr:rowOff>121285</xdr:rowOff>
    </xdr:to>
    <xdr:cxnSp macro="">
      <xdr:nvCxnSpPr>
        <xdr:cNvPr id="318" name="直線コネクタ 317"/>
        <xdr:cNvCxnSpPr/>
      </xdr:nvCxnSpPr>
      <xdr:spPr>
        <a:xfrm>
          <a:off x="13893800" y="6082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81280</xdr:rowOff>
    </xdr:from>
    <xdr:to>
      <xdr:col>69</xdr:col>
      <xdr:colOff>92075</xdr:colOff>
      <xdr:row>35</xdr:row>
      <xdr:rowOff>127000</xdr:rowOff>
    </xdr:to>
    <xdr:cxnSp macro="">
      <xdr:nvCxnSpPr>
        <xdr:cNvPr id="321" name="直線コネクタ 320"/>
        <xdr:cNvCxnSpPr/>
      </xdr:nvCxnSpPr>
      <xdr:spPr>
        <a:xfrm flipV="1">
          <a:off x="13004800" y="6082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macro="" textlink="">
      <xdr:nvSpPr>
        <xdr:cNvPr id="331" name="楕円 330"/>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19702</xdr:rowOff>
    </xdr:from>
    <xdr:ext cx="762000" cy="259045"/>
    <xdr:sp macro="" textlink="">
      <xdr:nvSpPr>
        <xdr:cNvPr id="332" name="補助費等該当値テキスト"/>
        <xdr:cNvSpPr txBox="1"/>
      </xdr:nvSpPr>
      <xdr:spPr>
        <a:xfrm>
          <a:off x="16598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139065</xdr:rowOff>
    </xdr:from>
    <xdr:to>
      <xdr:col>78</xdr:col>
      <xdr:colOff>120650</xdr:colOff>
      <xdr:row>36</xdr:row>
      <xdr:rowOff>69215</xdr:rowOff>
    </xdr:to>
    <xdr:sp macro="" textlink="">
      <xdr:nvSpPr>
        <xdr:cNvPr id="333" name="楕円 332"/>
        <xdr:cNvSpPr/>
      </xdr:nvSpPr>
      <xdr:spPr>
        <a:xfrm>
          <a:off x="15621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53992</xdr:rowOff>
    </xdr:from>
    <xdr:ext cx="736600" cy="259045"/>
    <xdr:sp macro="" textlink="">
      <xdr:nvSpPr>
        <xdr:cNvPr id="334" name="テキスト ボックス 333"/>
        <xdr:cNvSpPr txBox="1"/>
      </xdr:nvSpPr>
      <xdr:spPr>
        <a:xfrm>
          <a:off x="15290800" y="622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70485</xdr:rowOff>
    </xdr:from>
    <xdr:to>
      <xdr:col>74</xdr:col>
      <xdr:colOff>31750</xdr:colOff>
      <xdr:row>36</xdr:row>
      <xdr:rowOff>635</xdr:rowOff>
    </xdr:to>
    <xdr:sp macro="" textlink="">
      <xdr:nvSpPr>
        <xdr:cNvPr id="335" name="楕円 334"/>
        <xdr:cNvSpPr/>
      </xdr:nvSpPr>
      <xdr:spPr>
        <a:xfrm>
          <a:off x="14732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156862</xdr:rowOff>
    </xdr:from>
    <xdr:ext cx="762000" cy="259045"/>
    <xdr:sp macro="" textlink="">
      <xdr:nvSpPr>
        <xdr:cNvPr id="336" name="テキスト ボックス 335"/>
        <xdr:cNvSpPr txBox="1"/>
      </xdr:nvSpPr>
      <xdr:spPr>
        <a:xfrm>
          <a:off x="14401800" y="61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30480</xdr:rowOff>
    </xdr:from>
    <xdr:to>
      <xdr:col>69</xdr:col>
      <xdr:colOff>142875</xdr:colOff>
      <xdr:row>35</xdr:row>
      <xdr:rowOff>132080</xdr:rowOff>
    </xdr:to>
    <xdr:sp macro="" textlink="">
      <xdr:nvSpPr>
        <xdr:cNvPr id="337" name="楕円 336"/>
        <xdr:cNvSpPr/>
      </xdr:nvSpPr>
      <xdr:spPr>
        <a:xfrm>
          <a:off x="13843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116857</xdr:rowOff>
    </xdr:from>
    <xdr:ext cx="762000" cy="259045"/>
    <xdr:sp macro="" textlink="">
      <xdr:nvSpPr>
        <xdr:cNvPr id="338" name="テキスト ボックス 337"/>
        <xdr:cNvSpPr txBox="1"/>
      </xdr:nvSpPr>
      <xdr:spPr>
        <a:xfrm>
          <a:off x="13512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9" name="楕円 338"/>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40" name="テキスト ボックス 339"/>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ついては公債費支出額の減少により前年度から比率が減少した。一方、合併特例債等の借入増加により地方債現在高は増加しており、今後は公債費の支出額の増加が見込まれる。今後の地方債の発行にあたっては財政硬直に繋がらないよう発行額の精査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66039</xdr:rowOff>
    </xdr:to>
    <xdr:cxnSp macro="">
      <xdr:nvCxnSpPr>
        <xdr:cNvPr id="373" name="直線コネクタ 372"/>
        <xdr:cNvCxnSpPr/>
      </xdr:nvCxnSpPr>
      <xdr:spPr>
        <a:xfrm flipV="1">
          <a:off x="3987800" y="13004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66039</xdr:rowOff>
    </xdr:to>
    <xdr:cxnSp macro="">
      <xdr:nvCxnSpPr>
        <xdr:cNvPr id="376" name="直線コネクタ 375"/>
        <xdr:cNvCxnSpPr/>
      </xdr:nvCxnSpPr>
      <xdr:spPr>
        <a:xfrm>
          <a:off x="3098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119380</xdr:rowOff>
    </xdr:to>
    <xdr:cxnSp macro="">
      <xdr:nvCxnSpPr>
        <xdr:cNvPr id="379" name="直線コネクタ 378"/>
        <xdr:cNvCxnSpPr/>
      </xdr:nvCxnSpPr>
      <xdr:spPr>
        <a:xfrm flipV="1">
          <a:off x="2209800" y="13073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16511</xdr:rowOff>
    </xdr:to>
    <xdr:cxnSp macro="">
      <xdr:nvCxnSpPr>
        <xdr:cNvPr id="382" name="直線コネクタ 381"/>
        <xdr:cNvCxnSpPr/>
      </xdr:nvCxnSpPr>
      <xdr:spPr>
        <a:xfrm flipV="1">
          <a:off x="1320800" y="13149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2" name="楕円 391"/>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3"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4" name="楕円 393"/>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5" name="テキスト ボックス 394"/>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6" name="楕円 395"/>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7" name="テキスト ボックス 396"/>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98" name="楕円 397"/>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9" name="テキスト ボックス 398"/>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0" name="楕円 399"/>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1" name="テキスト ボックス 400"/>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減少に加え、令和２年度については経常的一般財源等の扱いになる臨時財政対策債の借入を前年度に続き行わなかったことにより比率が増加している。企業立地の推進などにより自主財源の増加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79</xdr:row>
      <xdr:rowOff>46989</xdr:rowOff>
    </xdr:to>
    <xdr:cxnSp macro="">
      <xdr:nvCxnSpPr>
        <xdr:cNvPr id="432" name="直線コネクタ 431"/>
        <xdr:cNvCxnSpPr/>
      </xdr:nvCxnSpPr>
      <xdr:spPr>
        <a:xfrm>
          <a:off x="15671800" y="13376656"/>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78</xdr:row>
      <xdr:rowOff>3556</xdr:rowOff>
    </xdr:to>
    <xdr:cxnSp macro="">
      <xdr:nvCxnSpPr>
        <xdr:cNvPr id="435" name="直線コネクタ 434"/>
        <xdr:cNvCxnSpPr/>
      </xdr:nvCxnSpPr>
      <xdr:spPr>
        <a:xfrm>
          <a:off x="14782800" y="131617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131572</xdr:rowOff>
    </xdr:to>
    <xdr:cxnSp macro="">
      <xdr:nvCxnSpPr>
        <xdr:cNvPr id="438" name="直線コネクタ 437"/>
        <xdr:cNvCxnSpPr/>
      </xdr:nvCxnSpPr>
      <xdr:spPr>
        <a:xfrm>
          <a:off x="13893800" y="129880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143002</xdr:rowOff>
    </xdr:to>
    <xdr:cxnSp macro="">
      <xdr:nvCxnSpPr>
        <xdr:cNvPr id="441" name="直線コネクタ 440"/>
        <xdr:cNvCxnSpPr/>
      </xdr:nvCxnSpPr>
      <xdr:spPr>
        <a:xfrm flipV="1">
          <a:off x="13004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51" name="楕円 450"/>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52"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3" name="楕円 452"/>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4" name="テキスト ボックス 453"/>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5" name="楕円 454"/>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6" name="テキスト ボックス 45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7" name="楕円 456"/>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8" name="テキスト ボックス 457"/>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9" name="楕円 458"/>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60" name="テキスト ボックス 459"/>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89395</xdr:rowOff>
    </xdr:from>
    <xdr:to>
      <xdr:col>29</xdr:col>
      <xdr:colOff>127000</xdr:colOff>
      <xdr:row>18</xdr:row>
      <xdr:rowOff>50183</xdr:rowOff>
    </xdr:to>
    <xdr:cxnSp macro="">
      <xdr:nvCxnSpPr>
        <xdr:cNvPr id="50" name="直線コネクタ 49"/>
        <xdr:cNvCxnSpPr/>
      </xdr:nvCxnSpPr>
      <xdr:spPr bwMode="auto">
        <a:xfrm flipV="1">
          <a:off x="5003800" y="3051670"/>
          <a:ext cx="647700" cy="132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74172</xdr:rowOff>
    </xdr:from>
    <xdr:ext cx="762000" cy="259045"/>
    <xdr:sp macro="" textlink="">
      <xdr:nvSpPr>
        <xdr:cNvPr id="51" name="人口1人当たり決算額の推移平均値テキスト130"/>
        <xdr:cNvSpPr txBox="1"/>
      </xdr:nvSpPr>
      <xdr:spPr>
        <a:xfrm>
          <a:off x="5740400" y="303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29555</xdr:rowOff>
    </xdr:from>
    <xdr:to>
      <xdr:col>26</xdr:col>
      <xdr:colOff>50800</xdr:colOff>
      <xdr:row>18</xdr:row>
      <xdr:rowOff>50183</xdr:rowOff>
    </xdr:to>
    <xdr:cxnSp macro="">
      <xdr:nvCxnSpPr>
        <xdr:cNvPr id="53" name="直線コネクタ 52"/>
        <xdr:cNvCxnSpPr/>
      </xdr:nvCxnSpPr>
      <xdr:spPr bwMode="auto">
        <a:xfrm>
          <a:off x="4305300" y="3163280"/>
          <a:ext cx="698500" cy="2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29555</xdr:rowOff>
    </xdr:from>
    <xdr:to>
      <xdr:col>22</xdr:col>
      <xdr:colOff>114300</xdr:colOff>
      <xdr:row>18</xdr:row>
      <xdr:rowOff>53612</xdr:rowOff>
    </xdr:to>
    <xdr:cxnSp macro="">
      <xdr:nvCxnSpPr>
        <xdr:cNvPr id="56" name="直線コネクタ 55"/>
        <xdr:cNvCxnSpPr/>
      </xdr:nvCxnSpPr>
      <xdr:spPr bwMode="auto">
        <a:xfrm flipV="1">
          <a:off x="3606800" y="3163280"/>
          <a:ext cx="698500" cy="2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53612</xdr:rowOff>
    </xdr:from>
    <xdr:to>
      <xdr:col>18</xdr:col>
      <xdr:colOff>177800</xdr:colOff>
      <xdr:row>18</xdr:row>
      <xdr:rowOff>70124</xdr:rowOff>
    </xdr:to>
    <xdr:cxnSp macro="">
      <xdr:nvCxnSpPr>
        <xdr:cNvPr id="59" name="直線コネクタ 58"/>
        <xdr:cNvCxnSpPr/>
      </xdr:nvCxnSpPr>
      <xdr:spPr bwMode="auto">
        <a:xfrm flipV="1">
          <a:off x="2908300" y="3187337"/>
          <a:ext cx="698500" cy="1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38595</xdr:rowOff>
    </xdr:from>
    <xdr:to>
      <xdr:col>29</xdr:col>
      <xdr:colOff>177800</xdr:colOff>
      <xdr:row>17</xdr:row>
      <xdr:rowOff>140195</xdr:rowOff>
    </xdr:to>
    <xdr:sp macro="" textlink="">
      <xdr:nvSpPr>
        <xdr:cNvPr id="69" name="楕円 68"/>
        <xdr:cNvSpPr/>
      </xdr:nvSpPr>
      <xdr:spPr bwMode="auto">
        <a:xfrm>
          <a:off x="5600700" y="300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55122</xdr:rowOff>
    </xdr:from>
    <xdr:ext cx="762000" cy="259045"/>
    <xdr:sp macro="" textlink="">
      <xdr:nvSpPr>
        <xdr:cNvPr id="70" name="人口1人当たり決算額の推移該当値テキスト130"/>
        <xdr:cNvSpPr txBox="1"/>
      </xdr:nvSpPr>
      <xdr:spPr>
        <a:xfrm>
          <a:off x="5740400" y="28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170833</xdr:rowOff>
    </xdr:from>
    <xdr:to>
      <xdr:col>26</xdr:col>
      <xdr:colOff>101600</xdr:colOff>
      <xdr:row>18</xdr:row>
      <xdr:rowOff>100983</xdr:rowOff>
    </xdr:to>
    <xdr:sp macro="" textlink="">
      <xdr:nvSpPr>
        <xdr:cNvPr id="71" name="楕円 70"/>
        <xdr:cNvSpPr/>
      </xdr:nvSpPr>
      <xdr:spPr bwMode="auto">
        <a:xfrm>
          <a:off x="4953000" y="313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85760</xdr:rowOff>
    </xdr:from>
    <xdr:ext cx="736600" cy="259045"/>
    <xdr:sp macro="" textlink="">
      <xdr:nvSpPr>
        <xdr:cNvPr id="72" name="テキスト ボックス 71"/>
        <xdr:cNvSpPr txBox="1"/>
      </xdr:nvSpPr>
      <xdr:spPr>
        <a:xfrm>
          <a:off x="4622800" y="321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150205</xdr:rowOff>
    </xdr:from>
    <xdr:to>
      <xdr:col>22</xdr:col>
      <xdr:colOff>165100</xdr:colOff>
      <xdr:row>18</xdr:row>
      <xdr:rowOff>80355</xdr:rowOff>
    </xdr:to>
    <xdr:sp macro="" textlink="">
      <xdr:nvSpPr>
        <xdr:cNvPr id="73" name="楕円 72"/>
        <xdr:cNvSpPr/>
      </xdr:nvSpPr>
      <xdr:spPr bwMode="auto">
        <a:xfrm>
          <a:off x="4254500" y="311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65133</xdr:rowOff>
    </xdr:from>
    <xdr:ext cx="762000" cy="259045"/>
    <xdr:sp macro="" textlink="">
      <xdr:nvSpPr>
        <xdr:cNvPr id="74" name="テキスト ボックス 73"/>
        <xdr:cNvSpPr txBox="1"/>
      </xdr:nvSpPr>
      <xdr:spPr>
        <a:xfrm>
          <a:off x="3924300" y="319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2812</xdr:rowOff>
    </xdr:from>
    <xdr:to>
      <xdr:col>19</xdr:col>
      <xdr:colOff>38100</xdr:colOff>
      <xdr:row>18</xdr:row>
      <xdr:rowOff>104412</xdr:rowOff>
    </xdr:to>
    <xdr:sp macro="" textlink="">
      <xdr:nvSpPr>
        <xdr:cNvPr id="75" name="楕円 74"/>
        <xdr:cNvSpPr/>
      </xdr:nvSpPr>
      <xdr:spPr bwMode="auto">
        <a:xfrm>
          <a:off x="3556000" y="313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89189</xdr:rowOff>
    </xdr:from>
    <xdr:ext cx="762000" cy="259045"/>
    <xdr:sp macro="" textlink="">
      <xdr:nvSpPr>
        <xdr:cNvPr id="76" name="テキスト ボックス 75"/>
        <xdr:cNvSpPr txBox="1"/>
      </xdr:nvSpPr>
      <xdr:spPr>
        <a:xfrm>
          <a:off x="3225800" y="32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19324</xdr:rowOff>
    </xdr:from>
    <xdr:to>
      <xdr:col>15</xdr:col>
      <xdr:colOff>101600</xdr:colOff>
      <xdr:row>18</xdr:row>
      <xdr:rowOff>120924</xdr:rowOff>
    </xdr:to>
    <xdr:sp macro="" textlink="">
      <xdr:nvSpPr>
        <xdr:cNvPr id="77" name="楕円 76"/>
        <xdr:cNvSpPr/>
      </xdr:nvSpPr>
      <xdr:spPr bwMode="auto">
        <a:xfrm>
          <a:off x="2857500" y="315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105701</xdr:rowOff>
    </xdr:from>
    <xdr:ext cx="762000" cy="259045"/>
    <xdr:sp macro="" textlink="">
      <xdr:nvSpPr>
        <xdr:cNvPr id="78" name="テキスト ボックス 77"/>
        <xdr:cNvSpPr txBox="1"/>
      </xdr:nvSpPr>
      <xdr:spPr>
        <a:xfrm>
          <a:off x="2527300" y="323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42235</xdr:rowOff>
    </xdr:from>
    <xdr:to>
      <xdr:col>29</xdr:col>
      <xdr:colOff>127000</xdr:colOff>
      <xdr:row>37</xdr:row>
      <xdr:rowOff>88870</xdr:rowOff>
    </xdr:to>
    <xdr:cxnSp macro="">
      <xdr:nvCxnSpPr>
        <xdr:cNvPr id="110" name="直線コネクタ 109"/>
        <xdr:cNvCxnSpPr/>
      </xdr:nvCxnSpPr>
      <xdr:spPr bwMode="auto">
        <a:xfrm>
          <a:off x="5003800" y="7166935"/>
          <a:ext cx="6477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139207</xdr:rowOff>
    </xdr:from>
    <xdr:to>
      <xdr:col>26</xdr:col>
      <xdr:colOff>50800</xdr:colOff>
      <xdr:row>37</xdr:row>
      <xdr:rowOff>42235</xdr:rowOff>
    </xdr:to>
    <xdr:cxnSp macro="">
      <xdr:nvCxnSpPr>
        <xdr:cNvPr id="113" name="直線コネクタ 112"/>
        <xdr:cNvCxnSpPr/>
      </xdr:nvCxnSpPr>
      <xdr:spPr bwMode="auto">
        <a:xfrm>
          <a:off x="4305300" y="7092457"/>
          <a:ext cx="698500" cy="7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104780</xdr:rowOff>
    </xdr:from>
    <xdr:to>
      <xdr:col>22</xdr:col>
      <xdr:colOff>114300</xdr:colOff>
      <xdr:row>36</xdr:row>
      <xdr:rowOff>139207</xdr:rowOff>
    </xdr:to>
    <xdr:cxnSp macro="">
      <xdr:nvCxnSpPr>
        <xdr:cNvPr id="116" name="直線コネクタ 115"/>
        <xdr:cNvCxnSpPr/>
      </xdr:nvCxnSpPr>
      <xdr:spPr bwMode="auto">
        <a:xfrm>
          <a:off x="3606800" y="7058030"/>
          <a:ext cx="698500" cy="3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58031</xdr:rowOff>
    </xdr:from>
    <xdr:to>
      <xdr:col>18</xdr:col>
      <xdr:colOff>177800</xdr:colOff>
      <xdr:row>36</xdr:row>
      <xdr:rowOff>104780</xdr:rowOff>
    </xdr:to>
    <xdr:cxnSp macro="">
      <xdr:nvCxnSpPr>
        <xdr:cNvPr id="119" name="直線コネクタ 118"/>
        <xdr:cNvCxnSpPr/>
      </xdr:nvCxnSpPr>
      <xdr:spPr bwMode="auto">
        <a:xfrm>
          <a:off x="2908300" y="7011281"/>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38070</xdr:rowOff>
    </xdr:from>
    <xdr:to>
      <xdr:col>29</xdr:col>
      <xdr:colOff>177800</xdr:colOff>
      <xdr:row>37</xdr:row>
      <xdr:rowOff>139670</xdr:rowOff>
    </xdr:to>
    <xdr:sp macro="" textlink="">
      <xdr:nvSpPr>
        <xdr:cNvPr id="129" name="楕円 128"/>
        <xdr:cNvSpPr/>
      </xdr:nvSpPr>
      <xdr:spPr bwMode="auto">
        <a:xfrm>
          <a:off x="5600700" y="716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118097</xdr:rowOff>
    </xdr:from>
    <xdr:ext cx="762000" cy="259045"/>
    <xdr:sp macro="" textlink="">
      <xdr:nvSpPr>
        <xdr:cNvPr id="130" name="人口1人当たり決算額の推移該当値テキスト445"/>
        <xdr:cNvSpPr txBox="1"/>
      </xdr:nvSpPr>
      <xdr:spPr>
        <a:xfrm>
          <a:off x="5740400" y="70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162885</xdr:rowOff>
    </xdr:from>
    <xdr:to>
      <xdr:col>26</xdr:col>
      <xdr:colOff>101600</xdr:colOff>
      <xdr:row>37</xdr:row>
      <xdr:rowOff>93035</xdr:rowOff>
    </xdr:to>
    <xdr:sp macro="" textlink="">
      <xdr:nvSpPr>
        <xdr:cNvPr id="131" name="楕円 130"/>
        <xdr:cNvSpPr/>
      </xdr:nvSpPr>
      <xdr:spPr bwMode="auto">
        <a:xfrm>
          <a:off x="4953000" y="711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77812</xdr:rowOff>
    </xdr:from>
    <xdr:ext cx="736600" cy="259045"/>
    <xdr:sp macro="" textlink="">
      <xdr:nvSpPr>
        <xdr:cNvPr id="132" name="テキスト ボックス 131"/>
        <xdr:cNvSpPr txBox="1"/>
      </xdr:nvSpPr>
      <xdr:spPr>
        <a:xfrm>
          <a:off x="4622800" y="720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88407</xdr:rowOff>
    </xdr:from>
    <xdr:to>
      <xdr:col>22</xdr:col>
      <xdr:colOff>165100</xdr:colOff>
      <xdr:row>37</xdr:row>
      <xdr:rowOff>18557</xdr:rowOff>
    </xdr:to>
    <xdr:sp macro="" textlink="">
      <xdr:nvSpPr>
        <xdr:cNvPr id="133" name="楕円 132"/>
        <xdr:cNvSpPr/>
      </xdr:nvSpPr>
      <xdr:spPr bwMode="auto">
        <a:xfrm>
          <a:off x="4254500" y="704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3334</xdr:rowOff>
    </xdr:from>
    <xdr:ext cx="762000" cy="259045"/>
    <xdr:sp macro="" textlink="">
      <xdr:nvSpPr>
        <xdr:cNvPr id="134" name="テキスト ボックス 133"/>
        <xdr:cNvSpPr txBox="1"/>
      </xdr:nvSpPr>
      <xdr:spPr>
        <a:xfrm>
          <a:off x="3924300" y="712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53980</xdr:rowOff>
    </xdr:from>
    <xdr:to>
      <xdr:col>19</xdr:col>
      <xdr:colOff>38100</xdr:colOff>
      <xdr:row>36</xdr:row>
      <xdr:rowOff>155580</xdr:rowOff>
    </xdr:to>
    <xdr:sp macro="" textlink="">
      <xdr:nvSpPr>
        <xdr:cNvPr id="135" name="楕円 134"/>
        <xdr:cNvSpPr/>
      </xdr:nvSpPr>
      <xdr:spPr bwMode="auto">
        <a:xfrm>
          <a:off x="3556000" y="700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140357</xdr:rowOff>
    </xdr:from>
    <xdr:ext cx="762000" cy="259045"/>
    <xdr:sp macro="" textlink="">
      <xdr:nvSpPr>
        <xdr:cNvPr id="136" name="テキスト ボックス 135"/>
        <xdr:cNvSpPr txBox="1"/>
      </xdr:nvSpPr>
      <xdr:spPr>
        <a:xfrm>
          <a:off x="3225800" y="709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7231</xdr:rowOff>
    </xdr:from>
    <xdr:to>
      <xdr:col>15</xdr:col>
      <xdr:colOff>101600</xdr:colOff>
      <xdr:row>36</xdr:row>
      <xdr:rowOff>108831</xdr:rowOff>
    </xdr:to>
    <xdr:sp macro="" textlink="">
      <xdr:nvSpPr>
        <xdr:cNvPr id="137" name="楕円 136"/>
        <xdr:cNvSpPr/>
      </xdr:nvSpPr>
      <xdr:spPr bwMode="auto">
        <a:xfrm>
          <a:off x="2857500" y="696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93608</xdr:rowOff>
    </xdr:from>
    <xdr:ext cx="762000" cy="259045"/>
    <xdr:sp macro="" textlink="">
      <xdr:nvSpPr>
        <xdr:cNvPr id="138" name="テキスト ボックス 137"/>
        <xdr:cNvSpPr txBox="1"/>
      </xdr:nvSpPr>
      <xdr:spPr>
        <a:xfrm>
          <a:off x="2527300" y="704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22619</xdr:rowOff>
    </xdr:from>
    <xdr:to>
      <xdr:col>24</xdr:col>
      <xdr:colOff>63500</xdr:colOff>
      <xdr:row>38</xdr:row>
      <xdr:rowOff>102</xdr:rowOff>
    </xdr:to>
    <xdr:cxnSp macro="">
      <xdr:nvCxnSpPr>
        <xdr:cNvPr id="61" name="直線コネクタ 60"/>
        <xdr:cNvCxnSpPr/>
      </xdr:nvCxnSpPr>
      <xdr:spPr>
        <a:xfrm flipV="1">
          <a:off x="3797300" y="6194819"/>
          <a:ext cx="838200" cy="3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xdr:rowOff>
    </xdr:from>
    <xdr:to>
      <xdr:col>19</xdr:col>
      <xdr:colOff>177800</xdr:colOff>
      <xdr:row>38</xdr:row>
      <xdr:rowOff>6604</xdr:rowOff>
    </xdr:to>
    <xdr:cxnSp macro="">
      <xdr:nvCxnSpPr>
        <xdr:cNvPr id="64" name="直線コネクタ 63"/>
        <xdr:cNvCxnSpPr/>
      </xdr:nvCxnSpPr>
      <xdr:spPr>
        <a:xfrm flipV="1">
          <a:off x="2908300" y="6515202"/>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129400</xdr:rowOff>
    </xdr:from>
    <xdr:to>
      <xdr:col>15</xdr:col>
      <xdr:colOff>50800</xdr:colOff>
      <xdr:row>38</xdr:row>
      <xdr:rowOff>6604</xdr:rowOff>
    </xdr:to>
    <xdr:cxnSp macro="">
      <xdr:nvCxnSpPr>
        <xdr:cNvPr id="67" name="直線コネクタ 66"/>
        <xdr:cNvCxnSpPr/>
      </xdr:nvCxnSpPr>
      <xdr:spPr>
        <a:xfrm>
          <a:off x="2019300" y="6473050"/>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129400</xdr:rowOff>
    </xdr:from>
    <xdr:to>
      <xdr:col>10</xdr:col>
      <xdr:colOff>114300</xdr:colOff>
      <xdr:row>38</xdr:row>
      <xdr:rowOff>8560</xdr:rowOff>
    </xdr:to>
    <xdr:cxnSp macro="">
      <xdr:nvCxnSpPr>
        <xdr:cNvPr id="70" name="直線コネクタ 69"/>
        <xdr:cNvCxnSpPr/>
      </xdr:nvCxnSpPr>
      <xdr:spPr>
        <a:xfrm flipV="1">
          <a:off x="1130300" y="6473050"/>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143269</xdr:rowOff>
    </xdr:from>
    <xdr:to>
      <xdr:col>24</xdr:col>
      <xdr:colOff>114300</xdr:colOff>
      <xdr:row>36</xdr:row>
      <xdr:rowOff>73419</xdr:rowOff>
    </xdr:to>
    <xdr:sp macro="" textlink="">
      <xdr:nvSpPr>
        <xdr:cNvPr id="80" name="楕円 79"/>
        <xdr:cNvSpPr/>
      </xdr:nvSpPr>
      <xdr:spPr>
        <a:xfrm>
          <a:off x="4584700" y="61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166146</xdr:rowOff>
    </xdr:from>
    <xdr:ext cx="599010" cy="259045"/>
    <xdr:sp macro="" textlink="">
      <xdr:nvSpPr>
        <xdr:cNvPr id="81" name="人件費該当値テキスト"/>
        <xdr:cNvSpPr txBox="1"/>
      </xdr:nvSpPr>
      <xdr:spPr>
        <a:xfrm>
          <a:off x="4686300" y="599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120752</xdr:rowOff>
    </xdr:from>
    <xdr:to>
      <xdr:col>20</xdr:col>
      <xdr:colOff>38100</xdr:colOff>
      <xdr:row>38</xdr:row>
      <xdr:rowOff>50902</xdr:rowOff>
    </xdr:to>
    <xdr:sp macro="" textlink="">
      <xdr:nvSpPr>
        <xdr:cNvPr id="82" name="楕円 81"/>
        <xdr:cNvSpPr/>
      </xdr:nvSpPr>
      <xdr:spPr>
        <a:xfrm>
          <a:off x="3746500" y="64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42029</xdr:rowOff>
    </xdr:from>
    <xdr:ext cx="534377" cy="259045"/>
    <xdr:sp macro="" textlink="">
      <xdr:nvSpPr>
        <xdr:cNvPr id="83" name="テキスト ボックス 82"/>
        <xdr:cNvSpPr txBox="1"/>
      </xdr:nvSpPr>
      <xdr:spPr>
        <a:xfrm>
          <a:off x="3530111" y="65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127254</xdr:rowOff>
    </xdr:from>
    <xdr:to>
      <xdr:col>15</xdr:col>
      <xdr:colOff>101600</xdr:colOff>
      <xdr:row>38</xdr:row>
      <xdr:rowOff>57404</xdr:rowOff>
    </xdr:to>
    <xdr:sp macro="" textlink="">
      <xdr:nvSpPr>
        <xdr:cNvPr id="84" name="楕円 83"/>
        <xdr:cNvSpPr/>
      </xdr:nvSpPr>
      <xdr:spPr>
        <a:xfrm>
          <a:off x="28575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48531</xdr:rowOff>
    </xdr:from>
    <xdr:ext cx="534377" cy="259045"/>
    <xdr:sp macro="" textlink="">
      <xdr:nvSpPr>
        <xdr:cNvPr id="85" name="テキスト ボックス 84"/>
        <xdr:cNvSpPr txBox="1"/>
      </xdr:nvSpPr>
      <xdr:spPr>
        <a:xfrm>
          <a:off x="2641111" y="65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78600</xdr:rowOff>
    </xdr:from>
    <xdr:to>
      <xdr:col>10</xdr:col>
      <xdr:colOff>165100</xdr:colOff>
      <xdr:row>38</xdr:row>
      <xdr:rowOff>8750</xdr:rowOff>
    </xdr:to>
    <xdr:sp macro="" textlink="">
      <xdr:nvSpPr>
        <xdr:cNvPr id="86" name="楕円 85"/>
        <xdr:cNvSpPr/>
      </xdr:nvSpPr>
      <xdr:spPr>
        <a:xfrm>
          <a:off x="1968500" y="64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171328</xdr:rowOff>
    </xdr:from>
    <xdr:ext cx="534377" cy="259045"/>
    <xdr:sp macro="" textlink="">
      <xdr:nvSpPr>
        <xdr:cNvPr id="87" name="テキスト ボックス 86"/>
        <xdr:cNvSpPr txBox="1"/>
      </xdr:nvSpPr>
      <xdr:spPr>
        <a:xfrm>
          <a:off x="1752111" y="65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129210</xdr:rowOff>
    </xdr:from>
    <xdr:to>
      <xdr:col>6</xdr:col>
      <xdr:colOff>38100</xdr:colOff>
      <xdr:row>38</xdr:row>
      <xdr:rowOff>59360</xdr:rowOff>
    </xdr:to>
    <xdr:sp macro="" textlink="">
      <xdr:nvSpPr>
        <xdr:cNvPr id="88" name="楕円 87"/>
        <xdr:cNvSpPr/>
      </xdr:nvSpPr>
      <xdr:spPr>
        <a:xfrm>
          <a:off x="1079500" y="64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50487</xdr:rowOff>
    </xdr:from>
    <xdr:ext cx="534377" cy="259045"/>
    <xdr:sp macro="" textlink="">
      <xdr:nvSpPr>
        <xdr:cNvPr id="89" name="テキスト ボックス 88"/>
        <xdr:cNvSpPr txBox="1"/>
      </xdr:nvSpPr>
      <xdr:spPr>
        <a:xfrm>
          <a:off x="863111" y="65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49536</xdr:rowOff>
    </xdr:from>
    <xdr:to>
      <xdr:col>24</xdr:col>
      <xdr:colOff>63500</xdr:colOff>
      <xdr:row>56</xdr:row>
      <xdr:rowOff>55159</xdr:rowOff>
    </xdr:to>
    <xdr:cxnSp macro="">
      <xdr:nvCxnSpPr>
        <xdr:cNvPr id="116" name="直線コネクタ 115"/>
        <xdr:cNvCxnSpPr/>
      </xdr:nvCxnSpPr>
      <xdr:spPr>
        <a:xfrm>
          <a:off x="3797300" y="9650736"/>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49536</xdr:rowOff>
    </xdr:from>
    <xdr:to>
      <xdr:col>19</xdr:col>
      <xdr:colOff>177800</xdr:colOff>
      <xdr:row>56</xdr:row>
      <xdr:rowOff>82445</xdr:rowOff>
    </xdr:to>
    <xdr:cxnSp macro="">
      <xdr:nvCxnSpPr>
        <xdr:cNvPr id="119" name="直線コネクタ 118"/>
        <xdr:cNvCxnSpPr/>
      </xdr:nvCxnSpPr>
      <xdr:spPr>
        <a:xfrm flipV="1">
          <a:off x="2908300" y="9650736"/>
          <a:ext cx="889000" cy="3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82445</xdr:rowOff>
    </xdr:from>
    <xdr:to>
      <xdr:col>15</xdr:col>
      <xdr:colOff>50800</xdr:colOff>
      <xdr:row>56</xdr:row>
      <xdr:rowOff>121800</xdr:rowOff>
    </xdr:to>
    <xdr:cxnSp macro="">
      <xdr:nvCxnSpPr>
        <xdr:cNvPr id="122" name="直線コネクタ 121"/>
        <xdr:cNvCxnSpPr/>
      </xdr:nvCxnSpPr>
      <xdr:spPr>
        <a:xfrm flipV="1">
          <a:off x="2019300" y="9683645"/>
          <a:ext cx="889000" cy="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114133</xdr:rowOff>
    </xdr:from>
    <xdr:to>
      <xdr:col>10</xdr:col>
      <xdr:colOff>114300</xdr:colOff>
      <xdr:row>56</xdr:row>
      <xdr:rowOff>121800</xdr:rowOff>
    </xdr:to>
    <xdr:cxnSp macro="">
      <xdr:nvCxnSpPr>
        <xdr:cNvPr id="125" name="直線コネクタ 124"/>
        <xdr:cNvCxnSpPr/>
      </xdr:nvCxnSpPr>
      <xdr:spPr>
        <a:xfrm>
          <a:off x="1130300" y="9715333"/>
          <a:ext cx="8890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4359</xdr:rowOff>
    </xdr:from>
    <xdr:to>
      <xdr:col>24</xdr:col>
      <xdr:colOff>114300</xdr:colOff>
      <xdr:row>56</xdr:row>
      <xdr:rowOff>105959</xdr:rowOff>
    </xdr:to>
    <xdr:sp macro="" textlink="">
      <xdr:nvSpPr>
        <xdr:cNvPr id="135" name="楕円 134"/>
        <xdr:cNvSpPr/>
      </xdr:nvSpPr>
      <xdr:spPr>
        <a:xfrm>
          <a:off x="4584700" y="96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27236</xdr:rowOff>
    </xdr:from>
    <xdr:ext cx="534377" cy="259045"/>
    <xdr:sp macro="" textlink="">
      <xdr:nvSpPr>
        <xdr:cNvPr id="136" name="物件費該当値テキスト"/>
        <xdr:cNvSpPr txBox="1"/>
      </xdr:nvSpPr>
      <xdr:spPr>
        <a:xfrm>
          <a:off x="4686300" y="94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170186</xdr:rowOff>
    </xdr:from>
    <xdr:to>
      <xdr:col>20</xdr:col>
      <xdr:colOff>38100</xdr:colOff>
      <xdr:row>56</xdr:row>
      <xdr:rowOff>100336</xdr:rowOff>
    </xdr:to>
    <xdr:sp macro="" textlink="">
      <xdr:nvSpPr>
        <xdr:cNvPr id="137" name="楕円 136"/>
        <xdr:cNvSpPr/>
      </xdr:nvSpPr>
      <xdr:spPr>
        <a:xfrm>
          <a:off x="3746500" y="9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91463</xdr:rowOff>
    </xdr:from>
    <xdr:ext cx="534377" cy="259045"/>
    <xdr:sp macro="" textlink="">
      <xdr:nvSpPr>
        <xdr:cNvPr id="138" name="テキスト ボックス 137"/>
        <xdr:cNvSpPr txBox="1"/>
      </xdr:nvSpPr>
      <xdr:spPr>
        <a:xfrm>
          <a:off x="3530111" y="96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31645</xdr:rowOff>
    </xdr:from>
    <xdr:to>
      <xdr:col>15</xdr:col>
      <xdr:colOff>101600</xdr:colOff>
      <xdr:row>56</xdr:row>
      <xdr:rowOff>133245</xdr:rowOff>
    </xdr:to>
    <xdr:sp macro="" textlink="">
      <xdr:nvSpPr>
        <xdr:cNvPr id="139" name="楕円 138"/>
        <xdr:cNvSpPr/>
      </xdr:nvSpPr>
      <xdr:spPr>
        <a:xfrm>
          <a:off x="2857500" y="96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149772</xdr:rowOff>
    </xdr:from>
    <xdr:ext cx="534377" cy="259045"/>
    <xdr:sp macro="" textlink="">
      <xdr:nvSpPr>
        <xdr:cNvPr id="140" name="テキスト ボックス 139"/>
        <xdr:cNvSpPr txBox="1"/>
      </xdr:nvSpPr>
      <xdr:spPr>
        <a:xfrm>
          <a:off x="2641111" y="94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71000</xdr:rowOff>
    </xdr:from>
    <xdr:to>
      <xdr:col>10</xdr:col>
      <xdr:colOff>165100</xdr:colOff>
      <xdr:row>57</xdr:row>
      <xdr:rowOff>1150</xdr:rowOff>
    </xdr:to>
    <xdr:sp macro="" textlink="">
      <xdr:nvSpPr>
        <xdr:cNvPr id="141" name="楕円 140"/>
        <xdr:cNvSpPr/>
      </xdr:nvSpPr>
      <xdr:spPr>
        <a:xfrm>
          <a:off x="1968500" y="96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163727</xdr:rowOff>
    </xdr:from>
    <xdr:ext cx="534377" cy="259045"/>
    <xdr:sp macro="" textlink="">
      <xdr:nvSpPr>
        <xdr:cNvPr id="142" name="テキスト ボックス 141"/>
        <xdr:cNvSpPr txBox="1"/>
      </xdr:nvSpPr>
      <xdr:spPr>
        <a:xfrm>
          <a:off x="1752111" y="97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63333</xdr:rowOff>
    </xdr:from>
    <xdr:to>
      <xdr:col>6</xdr:col>
      <xdr:colOff>38100</xdr:colOff>
      <xdr:row>56</xdr:row>
      <xdr:rowOff>164933</xdr:rowOff>
    </xdr:to>
    <xdr:sp macro="" textlink="">
      <xdr:nvSpPr>
        <xdr:cNvPr id="143" name="楕円 142"/>
        <xdr:cNvSpPr/>
      </xdr:nvSpPr>
      <xdr:spPr>
        <a:xfrm>
          <a:off x="1079500" y="96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156060</xdr:rowOff>
    </xdr:from>
    <xdr:ext cx="534377" cy="259045"/>
    <xdr:sp macro="" textlink="">
      <xdr:nvSpPr>
        <xdr:cNvPr id="144" name="テキスト ボックス 143"/>
        <xdr:cNvSpPr txBox="1"/>
      </xdr:nvSpPr>
      <xdr:spPr>
        <a:xfrm>
          <a:off x="863111" y="97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69452</xdr:rowOff>
    </xdr:from>
    <xdr:to>
      <xdr:col>24</xdr:col>
      <xdr:colOff>63500</xdr:colOff>
      <xdr:row>77</xdr:row>
      <xdr:rowOff>111261</xdr:rowOff>
    </xdr:to>
    <xdr:cxnSp macro="">
      <xdr:nvCxnSpPr>
        <xdr:cNvPr id="171" name="直線コネクタ 170"/>
        <xdr:cNvCxnSpPr/>
      </xdr:nvCxnSpPr>
      <xdr:spPr>
        <a:xfrm flipV="1">
          <a:off x="3797300" y="13271102"/>
          <a:ext cx="838200" cy="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78023</xdr:rowOff>
    </xdr:from>
    <xdr:to>
      <xdr:col>19</xdr:col>
      <xdr:colOff>177800</xdr:colOff>
      <xdr:row>77</xdr:row>
      <xdr:rowOff>111261</xdr:rowOff>
    </xdr:to>
    <xdr:cxnSp macro="">
      <xdr:nvCxnSpPr>
        <xdr:cNvPr id="174" name="直線コネクタ 173"/>
        <xdr:cNvCxnSpPr/>
      </xdr:nvCxnSpPr>
      <xdr:spPr>
        <a:xfrm>
          <a:off x="2908300" y="13279673"/>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78023</xdr:rowOff>
    </xdr:from>
    <xdr:to>
      <xdr:col>15</xdr:col>
      <xdr:colOff>50800</xdr:colOff>
      <xdr:row>77</xdr:row>
      <xdr:rowOff>146924</xdr:rowOff>
    </xdr:to>
    <xdr:cxnSp macro="">
      <xdr:nvCxnSpPr>
        <xdr:cNvPr id="177" name="直線コネクタ 176"/>
        <xdr:cNvCxnSpPr/>
      </xdr:nvCxnSpPr>
      <xdr:spPr>
        <a:xfrm flipV="1">
          <a:off x="2019300" y="13279673"/>
          <a:ext cx="889000" cy="6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146924</xdr:rowOff>
    </xdr:from>
    <xdr:to>
      <xdr:col>10</xdr:col>
      <xdr:colOff>114300</xdr:colOff>
      <xdr:row>77</xdr:row>
      <xdr:rowOff>153119</xdr:rowOff>
    </xdr:to>
    <xdr:cxnSp macro="">
      <xdr:nvCxnSpPr>
        <xdr:cNvPr id="180" name="直線コネクタ 179"/>
        <xdr:cNvCxnSpPr/>
      </xdr:nvCxnSpPr>
      <xdr:spPr>
        <a:xfrm flipV="1">
          <a:off x="1130300" y="1334857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18652</xdr:rowOff>
    </xdr:from>
    <xdr:to>
      <xdr:col>24</xdr:col>
      <xdr:colOff>114300</xdr:colOff>
      <xdr:row>77</xdr:row>
      <xdr:rowOff>120252</xdr:rowOff>
    </xdr:to>
    <xdr:sp macro="" textlink="">
      <xdr:nvSpPr>
        <xdr:cNvPr id="190" name="楕円 189"/>
        <xdr:cNvSpPr/>
      </xdr:nvSpPr>
      <xdr:spPr>
        <a:xfrm>
          <a:off x="45847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41529</xdr:rowOff>
    </xdr:from>
    <xdr:ext cx="534377" cy="259045"/>
    <xdr:sp macro="" textlink="">
      <xdr:nvSpPr>
        <xdr:cNvPr id="191" name="維持補修費該当値テキスト"/>
        <xdr:cNvSpPr txBox="1"/>
      </xdr:nvSpPr>
      <xdr:spPr>
        <a:xfrm>
          <a:off x="4686300" y="130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60461</xdr:rowOff>
    </xdr:from>
    <xdr:to>
      <xdr:col>20</xdr:col>
      <xdr:colOff>38100</xdr:colOff>
      <xdr:row>77</xdr:row>
      <xdr:rowOff>162061</xdr:rowOff>
    </xdr:to>
    <xdr:sp macro="" textlink="">
      <xdr:nvSpPr>
        <xdr:cNvPr id="192" name="楕円 191"/>
        <xdr:cNvSpPr/>
      </xdr:nvSpPr>
      <xdr:spPr>
        <a:xfrm>
          <a:off x="3746500" y="132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7138</xdr:rowOff>
    </xdr:from>
    <xdr:ext cx="469744" cy="259045"/>
    <xdr:sp macro="" textlink="">
      <xdr:nvSpPr>
        <xdr:cNvPr id="193" name="テキスト ボックス 192"/>
        <xdr:cNvSpPr txBox="1"/>
      </xdr:nvSpPr>
      <xdr:spPr>
        <a:xfrm>
          <a:off x="3562428" y="1303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27223</xdr:rowOff>
    </xdr:from>
    <xdr:to>
      <xdr:col>15</xdr:col>
      <xdr:colOff>101600</xdr:colOff>
      <xdr:row>77</xdr:row>
      <xdr:rowOff>128823</xdr:rowOff>
    </xdr:to>
    <xdr:sp macro="" textlink="">
      <xdr:nvSpPr>
        <xdr:cNvPr id="194" name="楕円 193"/>
        <xdr:cNvSpPr/>
      </xdr:nvSpPr>
      <xdr:spPr>
        <a:xfrm>
          <a:off x="2857500" y="132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145350</xdr:rowOff>
    </xdr:from>
    <xdr:ext cx="534377" cy="259045"/>
    <xdr:sp macro="" textlink="">
      <xdr:nvSpPr>
        <xdr:cNvPr id="195" name="テキスト ボックス 194"/>
        <xdr:cNvSpPr txBox="1"/>
      </xdr:nvSpPr>
      <xdr:spPr>
        <a:xfrm>
          <a:off x="2641111" y="130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96124</xdr:rowOff>
    </xdr:from>
    <xdr:to>
      <xdr:col>10</xdr:col>
      <xdr:colOff>165100</xdr:colOff>
      <xdr:row>78</xdr:row>
      <xdr:rowOff>26274</xdr:rowOff>
    </xdr:to>
    <xdr:sp macro="" textlink="">
      <xdr:nvSpPr>
        <xdr:cNvPr id="196" name="楕円 195"/>
        <xdr:cNvSpPr/>
      </xdr:nvSpPr>
      <xdr:spPr>
        <a:xfrm>
          <a:off x="1968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17401</xdr:rowOff>
    </xdr:from>
    <xdr:ext cx="469744" cy="259045"/>
    <xdr:sp macro="" textlink="">
      <xdr:nvSpPr>
        <xdr:cNvPr id="197" name="テキスト ボックス 196"/>
        <xdr:cNvSpPr txBox="1"/>
      </xdr:nvSpPr>
      <xdr:spPr>
        <a:xfrm>
          <a:off x="1784428" y="1339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102319</xdr:rowOff>
    </xdr:from>
    <xdr:to>
      <xdr:col>6</xdr:col>
      <xdr:colOff>38100</xdr:colOff>
      <xdr:row>78</xdr:row>
      <xdr:rowOff>32469</xdr:rowOff>
    </xdr:to>
    <xdr:sp macro="" textlink="">
      <xdr:nvSpPr>
        <xdr:cNvPr id="198" name="楕円 197"/>
        <xdr:cNvSpPr/>
      </xdr:nvSpPr>
      <xdr:spPr>
        <a:xfrm>
          <a:off x="10795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23596</xdr:rowOff>
    </xdr:from>
    <xdr:ext cx="469744" cy="259045"/>
    <xdr:sp macro="" textlink="">
      <xdr:nvSpPr>
        <xdr:cNvPr id="199" name="テキスト ボックス 198"/>
        <xdr:cNvSpPr txBox="1"/>
      </xdr:nvSpPr>
      <xdr:spPr>
        <a:xfrm>
          <a:off x="895428" y="1339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156597</xdr:rowOff>
    </xdr:from>
    <xdr:to>
      <xdr:col>24</xdr:col>
      <xdr:colOff>63500</xdr:colOff>
      <xdr:row>96</xdr:row>
      <xdr:rowOff>53156</xdr:rowOff>
    </xdr:to>
    <xdr:cxnSp macro="">
      <xdr:nvCxnSpPr>
        <xdr:cNvPr id="229" name="直線コネクタ 228"/>
        <xdr:cNvCxnSpPr/>
      </xdr:nvCxnSpPr>
      <xdr:spPr>
        <a:xfrm>
          <a:off x="3797300" y="16444347"/>
          <a:ext cx="8382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156597</xdr:rowOff>
    </xdr:from>
    <xdr:to>
      <xdr:col>19</xdr:col>
      <xdr:colOff>177800</xdr:colOff>
      <xdr:row>96</xdr:row>
      <xdr:rowOff>88112</xdr:rowOff>
    </xdr:to>
    <xdr:cxnSp macro="">
      <xdr:nvCxnSpPr>
        <xdr:cNvPr id="232" name="直線コネクタ 231"/>
        <xdr:cNvCxnSpPr/>
      </xdr:nvCxnSpPr>
      <xdr:spPr>
        <a:xfrm flipV="1">
          <a:off x="2908300" y="16444347"/>
          <a:ext cx="889000" cy="1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58147</xdr:rowOff>
    </xdr:from>
    <xdr:to>
      <xdr:col>15</xdr:col>
      <xdr:colOff>50800</xdr:colOff>
      <xdr:row>96</xdr:row>
      <xdr:rowOff>88112</xdr:rowOff>
    </xdr:to>
    <xdr:cxnSp macro="">
      <xdr:nvCxnSpPr>
        <xdr:cNvPr id="235" name="直線コネクタ 234"/>
        <xdr:cNvCxnSpPr/>
      </xdr:nvCxnSpPr>
      <xdr:spPr>
        <a:xfrm>
          <a:off x="2019300" y="16517347"/>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58147</xdr:rowOff>
    </xdr:from>
    <xdr:to>
      <xdr:col>10</xdr:col>
      <xdr:colOff>114300</xdr:colOff>
      <xdr:row>96</xdr:row>
      <xdr:rowOff>93371</xdr:rowOff>
    </xdr:to>
    <xdr:cxnSp macro="">
      <xdr:nvCxnSpPr>
        <xdr:cNvPr id="238" name="直線コネクタ 237"/>
        <xdr:cNvCxnSpPr/>
      </xdr:nvCxnSpPr>
      <xdr:spPr>
        <a:xfrm flipV="1">
          <a:off x="1130300" y="16517347"/>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2356</xdr:rowOff>
    </xdr:from>
    <xdr:to>
      <xdr:col>24</xdr:col>
      <xdr:colOff>114300</xdr:colOff>
      <xdr:row>96</xdr:row>
      <xdr:rowOff>103956</xdr:rowOff>
    </xdr:to>
    <xdr:sp macro="" textlink="">
      <xdr:nvSpPr>
        <xdr:cNvPr id="248" name="楕円 247"/>
        <xdr:cNvSpPr/>
      </xdr:nvSpPr>
      <xdr:spPr>
        <a:xfrm>
          <a:off x="4584700" y="164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25233</xdr:rowOff>
    </xdr:from>
    <xdr:ext cx="534377" cy="259045"/>
    <xdr:sp macro="" textlink="">
      <xdr:nvSpPr>
        <xdr:cNvPr id="249" name="扶助費該当値テキスト"/>
        <xdr:cNvSpPr txBox="1"/>
      </xdr:nvSpPr>
      <xdr:spPr>
        <a:xfrm>
          <a:off x="4686300" y="1631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105797</xdr:rowOff>
    </xdr:from>
    <xdr:to>
      <xdr:col>20</xdr:col>
      <xdr:colOff>38100</xdr:colOff>
      <xdr:row>96</xdr:row>
      <xdr:rowOff>35947</xdr:rowOff>
    </xdr:to>
    <xdr:sp macro="" textlink="">
      <xdr:nvSpPr>
        <xdr:cNvPr id="250" name="楕円 249"/>
        <xdr:cNvSpPr/>
      </xdr:nvSpPr>
      <xdr:spPr>
        <a:xfrm>
          <a:off x="3746500" y="163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52474</xdr:rowOff>
    </xdr:from>
    <xdr:ext cx="534377" cy="259045"/>
    <xdr:sp macro="" textlink="">
      <xdr:nvSpPr>
        <xdr:cNvPr id="251" name="テキスト ボックス 250"/>
        <xdr:cNvSpPr txBox="1"/>
      </xdr:nvSpPr>
      <xdr:spPr>
        <a:xfrm>
          <a:off x="3530111" y="161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37312</xdr:rowOff>
    </xdr:from>
    <xdr:to>
      <xdr:col>15</xdr:col>
      <xdr:colOff>101600</xdr:colOff>
      <xdr:row>96</xdr:row>
      <xdr:rowOff>138912</xdr:rowOff>
    </xdr:to>
    <xdr:sp macro="" textlink="">
      <xdr:nvSpPr>
        <xdr:cNvPr id="252" name="楕円 251"/>
        <xdr:cNvSpPr/>
      </xdr:nvSpPr>
      <xdr:spPr>
        <a:xfrm>
          <a:off x="2857500" y="164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155439</xdr:rowOff>
    </xdr:from>
    <xdr:ext cx="534377" cy="259045"/>
    <xdr:sp macro="" textlink="">
      <xdr:nvSpPr>
        <xdr:cNvPr id="253" name="テキスト ボックス 252"/>
        <xdr:cNvSpPr txBox="1"/>
      </xdr:nvSpPr>
      <xdr:spPr>
        <a:xfrm>
          <a:off x="2641111" y="162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7347</xdr:rowOff>
    </xdr:from>
    <xdr:to>
      <xdr:col>10</xdr:col>
      <xdr:colOff>165100</xdr:colOff>
      <xdr:row>96</xdr:row>
      <xdr:rowOff>108947</xdr:rowOff>
    </xdr:to>
    <xdr:sp macro="" textlink="">
      <xdr:nvSpPr>
        <xdr:cNvPr id="254" name="楕円 253"/>
        <xdr:cNvSpPr/>
      </xdr:nvSpPr>
      <xdr:spPr>
        <a:xfrm>
          <a:off x="1968500" y="164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125474</xdr:rowOff>
    </xdr:from>
    <xdr:ext cx="534377" cy="259045"/>
    <xdr:sp macro="" textlink="">
      <xdr:nvSpPr>
        <xdr:cNvPr id="255" name="テキスト ボックス 254"/>
        <xdr:cNvSpPr txBox="1"/>
      </xdr:nvSpPr>
      <xdr:spPr>
        <a:xfrm>
          <a:off x="1752111" y="162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42571</xdr:rowOff>
    </xdr:from>
    <xdr:to>
      <xdr:col>6</xdr:col>
      <xdr:colOff>38100</xdr:colOff>
      <xdr:row>96</xdr:row>
      <xdr:rowOff>144171</xdr:rowOff>
    </xdr:to>
    <xdr:sp macro="" textlink="">
      <xdr:nvSpPr>
        <xdr:cNvPr id="256" name="楕円 255"/>
        <xdr:cNvSpPr/>
      </xdr:nvSpPr>
      <xdr:spPr>
        <a:xfrm>
          <a:off x="1079500" y="165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160698</xdr:rowOff>
    </xdr:from>
    <xdr:ext cx="534377" cy="259045"/>
    <xdr:sp macro="" textlink="">
      <xdr:nvSpPr>
        <xdr:cNvPr id="257" name="テキスト ボックス 256"/>
        <xdr:cNvSpPr txBox="1"/>
      </xdr:nvSpPr>
      <xdr:spPr>
        <a:xfrm>
          <a:off x="863111" y="162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162834</xdr:rowOff>
    </xdr:from>
    <xdr:to>
      <xdr:col>55</xdr:col>
      <xdr:colOff>0</xdr:colOff>
      <xdr:row>37</xdr:row>
      <xdr:rowOff>122832</xdr:rowOff>
    </xdr:to>
    <xdr:cxnSp macro="">
      <xdr:nvCxnSpPr>
        <xdr:cNvPr id="284" name="直線コネクタ 283"/>
        <xdr:cNvCxnSpPr/>
      </xdr:nvCxnSpPr>
      <xdr:spPr>
        <a:xfrm flipV="1">
          <a:off x="9639300" y="5992134"/>
          <a:ext cx="838200" cy="47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50023</xdr:rowOff>
    </xdr:from>
    <xdr:to>
      <xdr:col>50</xdr:col>
      <xdr:colOff>114300</xdr:colOff>
      <xdr:row>37</xdr:row>
      <xdr:rowOff>122832</xdr:rowOff>
    </xdr:to>
    <xdr:cxnSp macro="">
      <xdr:nvCxnSpPr>
        <xdr:cNvPr id="287" name="直線コネクタ 286"/>
        <xdr:cNvCxnSpPr/>
      </xdr:nvCxnSpPr>
      <xdr:spPr>
        <a:xfrm>
          <a:off x="8750300" y="6393673"/>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50023</xdr:rowOff>
    </xdr:from>
    <xdr:to>
      <xdr:col>45</xdr:col>
      <xdr:colOff>177800</xdr:colOff>
      <xdr:row>37</xdr:row>
      <xdr:rowOff>83748</xdr:rowOff>
    </xdr:to>
    <xdr:cxnSp macro="">
      <xdr:nvCxnSpPr>
        <xdr:cNvPr id="290" name="直線コネクタ 289"/>
        <xdr:cNvCxnSpPr/>
      </xdr:nvCxnSpPr>
      <xdr:spPr>
        <a:xfrm flipV="1">
          <a:off x="7861300" y="6393673"/>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83748</xdr:rowOff>
    </xdr:from>
    <xdr:to>
      <xdr:col>41</xdr:col>
      <xdr:colOff>50800</xdr:colOff>
      <xdr:row>37</xdr:row>
      <xdr:rowOff>134648</xdr:rowOff>
    </xdr:to>
    <xdr:cxnSp macro="">
      <xdr:nvCxnSpPr>
        <xdr:cNvPr id="293" name="直線コネクタ 292"/>
        <xdr:cNvCxnSpPr/>
      </xdr:nvCxnSpPr>
      <xdr:spPr>
        <a:xfrm flipV="1">
          <a:off x="6972300" y="6427398"/>
          <a:ext cx="889000" cy="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112034</xdr:rowOff>
    </xdr:from>
    <xdr:to>
      <xdr:col>55</xdr:col>
      <xdr:colOff>50800</xdr:colOff>
      <xdr:row>35</xdr:row>
      <xdr:rowOff>42184</xdr:rowOff>
    </xdr:to>
    <xdr:sp macro="" textlink="">
      <xdr:nvSpPr>
        <xdr:cNvPr id="303" name="楕円 302"/>
        <xdr:cNvSpPr/>
      </xdr:nvSpPr>
      <xdr:spPr>
        <a:xfrm>
          <a:off x="10426700" y="59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134911</xdr:rowOff>
    </xdr:from>
    <xdr:ext cx="599010" cy="259045"/>
    <xdr:sp macro="" textlink="">
      <xdr:nvSpPr>
        <xdr:cNvPr id="304" name="補助費等該当値テキスト"/>
        <xdr:cNvSpPr txBox="1"/>
      </xdr:nvSpPr>
      <xdr:spPr>
        <a:xfrm>
          <a:off x="10528300" y="579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72032</xdr:rowOff>
    </xdr:from>
    <xdr:to>
      <xdr:col>50</xdr:col>
      <xdr:colOff>165100</xdr:colOff>
      <xdr:row>38</xdr:row>
      <xdr:rowOff>2181</xdr:rowOff>
    </xdr:to>
    <xdr:sp macro="" textlink="">
      <xdr:nvSpPr>
        <xdr:cNvPr id="305" name="楕円 304"/>
        <xdr:cNvSpPr/>
      </xdr:nvSpPr>
      <xdr:spPr>
        <a:xfrm>
          <a:off x="9588500" y="6415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164758</xdr:rowOff>
    </xdr:from>
    <xdr:ext cx="534377" cy="259045"/>
    <xdr:sp macro="" textlink="">
      <xdr:nvSpPr>
        <xdr:cNvPr id="306" name="テキスト ボックス 305"/>
        <xdr:cNvSpPr txBox="1"/>
      </xdr:nvSpPr>
      <xdr:spPr>
        <a:xfrm>
          <a:off x="9372111" y="65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170673</xdr:rowOff>
    </xdr:from>
    <xdr:to>
      <xdr:col>46</xdr:col>
      <xdr:colOff>38100</xdr:colOff>
      <xdr:row>37</xdr:row>
      <xdr:rowOff>100823</xdr:rowOff>
    </xdr:to>
    <xdr:sp macro="" textlink="">
      <xdr:nvSpPr>
        <xdr:cNvPr id="307" name="楕円 306"/>
        <xdr:cNvSpPr/>
      </xdr:nvSpPr>
      <xdr:spPr>
        <a:xfrm>
          <a:off x="8699500" y="63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117350</xdr:rowOff>
    </xdr:from>
    <xdr:ext cx="599010" cy="259045"/>
    <xdr:sp macro="" textlink="">
      <xdr:nvSpPr>
        <xdr:cNvPr id="308" name="テキスト ボックス 307"/>
        <xdr:cNvSpPr txBox="1"/>
      </xdr:nvSpPr>
      <xdr:spPr>
        <a:xfrm>
          <a:off x="8450795" y="61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32948</xdr:rowOff>
    </xdr:from>
    <xdr:to>
      <xdr:col>41</xdr:col>
      <xdr:colOff>101600</xdr:colOff>
      <xdr:row>37</xdr:row>
      <xdr:rowOff>134548</xdr:rowOff>
    </xdr:to>
    <xdr:sp macro="" textlink="">
      <xdr:nvSpPr>
        <xdr:cNvPr id="309" name="楕円 308"/>
        <xdr:cNvSpPr/>
      </xdr:nvSpPr>
      <xdr:spPr>
        <a:xfrm>
          <a:off x="7810500" y="63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151075</xdr:rowOff>
    </xdr:from>
    <xdr:ext cx="534377" cy="259045"/>
    <xdr:sp macro="" textlink="">
      <xdr:nvSpPr>
        <xdr:cNvPr id="310" name="テキスト ボックス 309"/>
        <xdr:cNvSpPr txBox="1"/>
      </xdr:nvSpPr>
      <xdr:spPr>
        <a:xfrm>
          <a:off x="7594111" y="61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83848</xdr:rowOff>
    </xdr:from>
    <xdr:to>
      <xdr:col>36</xdr:col>
      <xdr:colOff>165100</xdr:colOff>
      <xdr:row>38</xdr:row>
      <xdr:rowOff>13998</xdr:rowOff>
    </xdr:to>
    <xdr:sp macro="" textlink="">
      <xdr:nvSpPr>
        <xdr:cNvPr id="311" name="楕円 310"/>
        <xdr:cNvSpPr/>
      </xdr:nvSpPr>
      <xdr:spPr>
        <a:xfrm>
          <a:off x="6921500" y="64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5125</xdr:rowOff>
    </xdr:from>
    <xdr:ext cx="534377" cy="259045"/>
    <xdr:sp macro="" textlink="">
      <xdr:nvSpPr>
        <xdr:cNvPr id="312" name="テキスト ボックス 311"/>
        <xdr:cNvSpPr txBox="1"/>
      </xdr:nvSpPr>
      <xdr:spPr>
        <a:xfrm>
          <a:off x="6705111" y="65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131454</xdr:rowOff>
    </xdr:from>
    <xdr:to>
      <xdr:col>55</xdr:col>
      <xdr:colOff>0</xdr:colOff>
      <xdr:row>59</xdr:row>
      <xdr:rowOff>28835</xdr:rowOff>
    </xdr:to>
    <xdr:cxnSp macro="">
      <xdr:nvCxnSpPr>
        <xdr:cNvPr id="343" name="直線コネクタ 342"/>
        <xdr:cNvCxnSpPr/>
      </xdr:nvCxnSpPr>
      <xdr:spPr>
        <a:xfrm flipV="1">
          <a:off x="9639300" y="10075554"/>
          <a:ext cx="8382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26938</xdr:rowOff>
    </xdr:from>
    <xdr:to>
      <xdr:col>50</xdr:col>
      <xdr:colOff>114300</xdr:colOff>
      <xdr:row>59</xdr:row>
      <xdr:rowOff>28835</xdr:rowOff>
    </xdr:to>
    <xdr:cxnSp macro="">
      <xdr:nvCxnSpPr>
        <xdr:cNvPr id="346" name="直線コネクタ 345"/>
        <xdr:cNvCxnSpPr/>
      </xdr:nvCxnSpPr>
      <xdr:spPr>
        <a:xfrm>
          <a:off x="8750300" y="1014248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25233</xdr:rowOff>
    </xdr:from>
    <xdr:to>
      <xdr:col>45</xdr:col>
      <xdr:colOff>177800</xdr:colOff>
      <xdr:row>59</xdr:row>
      <xdr:rowOff>26938</xdr:rowOff>
    </xdr:to>
    <xdr:cxnSp macro="">
      <xdr:nvCxnSpPr>
        <xdr:cNvPr id="349" name="直線コネクタ 348"/>
        <xdr:cNvCxnSpPr/>
      </xdr:nvCxnSpPr>
      <xdr:spPr>
        <a:xfrm>
          <a:off x="7861300" y="10140783"/>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10205</xdr:rowOff>
    </xdr:from>
    <xdr:to>
      <xdr:col>41</xdr:col>
      <xdr:colOff>50800</xdr:colOff>
      <xdr:row>59</xdr:row>
      <xdr:rowOff>25233</xdr:rowOff>
    </xdr:to>
    <xdr:cxnSp macro="">
      <xdr:nvCxnSpPr>
        <xdr:cNvPr id="352" name="直線コネクタ 351"/>
        <xdr:cNvCxnSpPr/>
      </xdr:nvCxnSpPr>
      <xdr:spPr>
        <a:xfrm>
          <a:off x="6972300" y="10125755"/>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80654</xdr:rowOff>
    </xdr:from>
    <xdr:to>
      <xdr:col>55</xdr:col>
      <xdr:colOff>50800</xdr:colOff>
      <xdr:row>59</xdr:row>
      <xdr:rowOff>10804</xdr:rowOff>
    </xdr:to>
    <xdr:sp macro="" textlink="">
      <xdr:nvSpPr>
        <xdr:cNvPr id="362" name="楕円 361"/>
        <xdr:cNvSpPr/>
      </xdr:nvSpPr>
      <xdr:spPr>
        <a:xfrm>
          <a:off x="10426700" y="100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167031</xdr:rowOff>
    </xdr:from>
    <xdr:ext cx="534377" cy="259045"/>
    <xdr:sp macro="" textlink="">
      <xdr:nvSpPr>
        <xdr:cNvPr id="363" name="普通建設事業費該当値テキスト"/>
        <xdr:cNvSpPr txBox="1"/>
      </xdr:nvSpPr>
      <xdr:spPr>
        <a:xfrm>
          <a:off x="10528300" y="99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149485</xdr:rowOff>
    </xdr:from>
    <xdr:to>
      <xdr:col>50</xdr:col>
      <xdr:colOff>165100</xdr:colOff>
      <xdr:row>59</xdr:row>
      <xdr:rowOff>79635</xdr:rowOff>
    </xdr:to>
    <xdr:sp macro="" textlink="">
      <xdr:nvSpPr>
        <xdr:cNvPr id="364" name="楕円 363"/>
        <xdr:cNvSpPr/>
      </xdr:nvSpPr>
      <xdr:spPr>
        <a:xfrm>
          <a:off x="9588500" y="100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70762</xdr:rowOff>
    </xdr:from>
    <xdr:ext cx="534377" cy="259045"/>
    <xdr:sp macro="" textlink="">
      <xdr:nvSpPr>
        <xdr:cNvPr id="365" name="テキスト ボックス 364"/>
        <xdr:cNvSpPr txBox="1"/>
      </xdr:nvSpPr>
      <xdr:spPr>
        <a:xfrm>
          <a:off x="9372111" y="101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147588</xdr:rowOff>
    </xdr:from>
    <xdr:to>
      <xdr:col>46</xdr:col>
      <xdr:colOff>38100</xdr:colOff>
      <xdr:row>59</xdr:row>
      <xdr:rowOff>77738</xdr:rowOff>
    </xdr:to>
    <xdr:sp macro="" textlink="">
      <xdr:nvSpPr>
        <xdr:cNvPr id="366" name="楕円 365"/>
        <xdr:cNvSpPr/>
      </xdr:nvSpPr>
      <xdr:spPr>
        <a:xfrm>
          <a:off x="8699500" y="100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68865</xdr:rowOff>
    </xdr:from>
    <xdr:ext cx="534377" cy="259045"/>
    <xdr:sp macro="" textlink="">
      <xdr:nvSpPr>
        <xdr:cNvPr id="367" name="テキスト ボックス 366"/>
        <xdr:cNvSpPr txBox="1"/>
      </xdr:nvSpPr>
      <xdr:spPr>
        <a:xfrm>
          <a:off x="8483111" y="10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145883</xdr:rowOff>
    </xdr:from>
    <xdr:to>
      <xdr:col>41</xdr:col>
      <xdr:colOff>101600</xdr:colOff>
      <xdr:row>59</xdr:row>
      <xdr:rowOff>76033</xdr:rowOff>
    </xdr:to>
    <xdr:sp macro="" textlink="">
      <xdr:nvSpPr>
        <xdr:cNvPr id="368" name="楕円 367"/>
        <xdr:cNvSpPr/>
      </xdr:nvSpPr>
      <xdr:spPr>
        <a:xfrm>
          <a:off x="7810500" y="100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67160</xdr:rowOff>
    </xdr:from>
    <xdr:ext cx="534377" cy="259045"/>
    <xdr:sp macro="" textlink="">
      <xdr:nvSpPr>
        <xdr:cNvPr id="369" name="テキスト ボックス 368"/>
        <xdr:cNvSpPr txBox="1"/>
      </xdr:nvSpPr>
      <xdr:spPr>
        <a:xfrm>
          <a:off x="7594111" y="101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130855</xdr:rowOff>
    </xdr:from>
    <xdr:to>
      <xdr:col>36</xdr:col>
      <xdr:colOff>165100</xdr:colOff>
      <xdr:row>59</xdr:row>
      <xdr:rowOff>61005</xdr:rowOff>
    </xdr:to>
    <xdr:sp macro="" textlink="">
      <xdr:nvSpPr>
        <xdr:cNvPr id="370" name="楕円 369"/>
        <xdr:cNvSpPr/>
      </xdr:nvSpPr>
      <xdr:spPr>
        <a:xfrm>
          <a:off x="6921500" y="100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52132</xdr:rowOff>
    </xdr:from>
    <xdr:ext cx="534377" cy="259045"/>
    <xdr:sp macro="" textlink="">
      <xdr:nvSpPr>
        <xdr:cNvPr id="371" name="テキスト ボックス 370"/>
        <xdr:cNvSpPr txBox="1"/>
      </xdr:nvSpPr>
      <xdr:spPr>
        <a:xfrm>
          <a:off x="6705111" y="101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123620</xdr:rowOff>
    </xdr:from>
    <xdr:to>
      <xdr:col>55</xdr:col>
      <xdr:colOff>0</xdr:colOff>
      <xdr:row>78</xdr:row>
      <xdr:rowOff>125919</xdr:rowOff>
    </xdr:to>
    <xdr:cxnSp macro="">
      <xdr:nvCxnSpPr>
        <xdr:cNvPr id="398" name="直線コネクタ 397"/>
        <xdr:cNvCxnSpPr/>
      </xdr:nvCxnSpPr>
      <xdr:spPr>
        <a:xfrm>
          <a:off x="9639300" y="1349672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123620</xdr:rowOff>
    </xdr:from>
    <xdr:to>
      <xdr:col>50</xdr:col>
      <xdr:colOff>114300</xdr:colOff>
      <xdr:row>78</xdr:row>
      <xdr:rowOff>125966</xdr:rowOff>
    </xdr:to>
    <xdr:cxnSp macro="">
      <xdr:nvCxnSpPr>
        <xdr:cNvPr id="401" name="直線コネクタ 400"/>
        <xdr:cNvCxnSpPr/>
      </xdr:nvCxnSpPr>
      <xdr:spPr>
        <a:xfrm flipV="1">
          <a:off x="8750300" y="13496720"/>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125966</xdr:rowOff>
    </xdr:from>
    <xdr:to>
      <xdr:col>45</xdr:col>
      <xdr:colOff>177800</xdr:colOff>
      <xdr:row>78</xdr:row>
      <xdr:rowOff>139160</xdr:rowOff>
    </xdr:to>
    <xdr:cxnSp macro="">
      <xdr:nvCxnSpPr>
        <xdr:cNvPr id="404" name="直線コネクタ 403"/>
        <xdr:cNvCxnSpPr/>
      </xdr:nvCxnSpPr>
      <xdr:spPr>
        <a:xfrm flipV="1">
          <a:off x="7861300" y="1349906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139160</xdr:rowOff>
    </xdr:from>
    <xdr:to>
      <xdr:col>41</xdr:col>
      <xdr:colOff>50800</xdr:colOff>
      <xdr:row>78</xdr:row>
      <xdr:rowOff>139700</xdr:rowOff>
    </xdr:to>
    <xdr:cxnSp macro="">
      <xdr:nvCxnSpPr>
        <xdr:cNvPr id="407" name="直線コネクタ 406"/>
        <xdr:cNvCxnSpPr/>
      </xdr:nvCxnSpPr>
      <xdr:spPr>
        <a:xfrm flipV="1">
          <a:off x="6972300" y="13512260"/>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75119</xdr:rowOff>
    </xdr:from>
    <xdr:to>
      <xdr:col>55</xdr:col>
      <xdr:colOff>50800</xdr:colOff>
      <xdr:row>79</xdr:row>
      <xdr:rowOff>5269</xdr:rowOff>
    </xdr:to>
    <xdr:sp macro="" textlink="">
      <xdr:nvSpPr>
        <xdr:cNvPr id="417" name="楕円 416"/>
        <xdr:cNvSpPr/>
      </xdr:nvSpPr>
      <xdr:spPr>
        <a:xfrm>
          <a:off x="10426700" y="13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161496</xdr:rowOff>
    </xdr:from>
    <xdr:ext cx="469744" cy="259045"/>
    <xdr:sp macro="" textlink="">
      <xdr:nvSpPr>
        <xdr:cNvPr id="418" name="普通建設事業費 （ うち新規整備　）該当値テキスト"/>
        <xdr:cNvSpPr txBox="1"/>
      </xdr:nvSpPr>
      <xdr:spPr>
        <a:xfrm>
          <a:off x="10528300" y="1336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72820</xdr:rowOff>
    </xdr:from>
    <xdr:to>
      <xdr:col>50</xdr:col>
      <xdr:colOff>165100</xdr:colOff>
      <xdr:row>79</xdr:row>
      <xdr:rowOff>2970</xdr:rowOff>
    </xdr:to>
    <xdr:sp macro="" textlink="">
      <xdr:nvSpPr>
        <xdr:cNvPr id="419" name="楕円 418"/>
        <xdr:cNvSpPr/>
      </xdr:nvSpPr>
      <xdr:spPr>
        <a:xfrm>
          <a:off x="9588500" y="134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165547</xdr:rowOff>
    </xdr:from>
    <xdr:ext cx="469744" cy="259045"/>
    <xdr:sp macro="" textlink="">
      <xdr:nvSpPr>
        <xdr:cNvPr id="420" name="テキスト ボックス 419"/>
        <xdr:cNvSpPr txBox="1"/>
      </xdr:nvSpPr>
      <xdr:spPr>
        <a:xfrm>
          <a:off x="9404428" y="135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75166</xdr:rowOff>
    </xdr:from>
    <xdr:to>
      <xdr:col>46</xdr:col>
      <xdr:colOff>38100</xdr:colOff>
      <xdr:row>79</xdr:row>
      <xdr:rowOff>5316</xdr:rowOff>
    </xdr:to>
    <xdr:sp macro="" textlink="">
      <xdr:nvSpPr>
        <xdr:cNvPr id="421" name="楕円 420"/>
        <xdr:cNvSpPr/>
      </xdr:nvSpPr>
      <xdr:spPr>
        <a:xfrm>
          <a:off x="8699500" y="13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167893</xdr:rowOff>
    </xdr:from>
    <xdr:ext cx="469744" cy="259045"/>
    <xdr:sp macro="" textlink="">
      <xdr:nvSpPr>
        <xdr:cNvPr id="422" name="テキスト ボックス 421"/>
        <xdr:cNvSpPr txBox="1"/>
      </xdr:nvSpPr>
      <xdr:spPr>
        <a:xfrm>
          <a:off x="8515428" y="135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88360</xdr:rowOff>
    </xdr:from>
    <xdr:to>
      <xdr:col>41</xdr:col>
      <xdr:colOff>101600</xdr:colOff>
      <xdr:row>79</xdr:row>
      <xdr:rowOff>18510</xdr:rowOff>
    </xdr:to>
    <xdr:sp macro="" textlink="">
      <xdr:nvSpPr>
        <xdr:cNvPr id="423" name="楕円 422"/>
        <xdr:cNvSpPr/>
      </xdr:nvSpPr>
      <xdr:spPr>
        <a:xfrm>
          <a:off x="7810500" y="13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9637</xdr:rowOff>
    </xdr:from>
    <xdr:ext cx="378565" cy="259045"/>
    <xdr:sp macro="" textlink="">
      <xdr:nvSpPr>
        <xdr:cNvPr id="424" name="テキスト ボックス 423"/>
        <xdr:cNvSpPr txBox="1"/>
      </xdr:nvSpPr>
      <xdr:spPr>
        <a:xfrm>
          <a:off x="7672017" y="1355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16833</xdr:rowOff>
    </xdr:from>
    <xdr:to>
      <xdr:col>55</xdr:col>
      <xdr:colOff>0</xdr:colOff>
      <xdr:row>97</xdr:row>
      <xdr:rowOff>148803</xdr:rowOff>
    </xdr:to>
    <xdr:cxnSp macro="">
      <xdr:nvCxnSpPr>
        <xdr:cNvPr id="451" name="直線コネクタ 450"/>
        <xdr:cNvCxnSpPr/>
      </xdr:nvCxnSpPr>
      <xdr:spPr>
        <a:xfrm flipV="1">
          <a:off x="9639300" y="16647483"/>
          <a:ext cx="838200" cy="13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130048</xdr:rowOff>
    </xdr:from>
    <xdr:to>
      <xdr:col>50</xdr:col>
      <xdr:colOff>114300</xdr:colOff>
      <xdr:row>97</xdr:row>
      <xdr:rowOff>148803</xdr:rowOff>
    </xdr:to>
    <xdr:cxnSp macro="">
      <xdr:nvCxnSpPr>
        <xdr:cNvPr id="454" name="直線コネクタ 453"/>
        <xdr:cNvCxnSpPr/>
      </xdr:nvCxnSpPr>
      <xdr:spPr>
        <a:xfrm>
          <a:off x="8750300" y="16760698"/>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116839</xdr:rowOff>
    </xdr:from>
    <xdr:to>
      <xdr:col>45</xdr:col>
      <xdr:colOff>177800</xdr:colOff>
      <xdr:row>97</xdr:row>
      <xdr:rowOff>130048</xdr:rowOff>
    </xdr:to>
    <xdr:cxnSp macro="">
      <xdr:nvCxnSpPr>
        <xdr:cNvPr id="457" name="直線コネクタ 456"/>
        <xdr:cNvCxnSpPr/>
      </xdr:nvCxnSpPr>
      <xdr:spPr>
        <a:xfrm>
          <a:off x="7861300" y="16747489"/>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102422</xdr:rowOff>
    </xdr:from>
    <xdr:to>
      <xdr:col>41</xdr:col>
      <xdr:colOff>50800</xdr:colOff>
      <xdr:row>97</xdr:row>
      <xdr:rowOff>116839</xdr:rowOff>
    </xdr:to>
    <xdr:cxnSp macro="">
      <xdr:nvCxnSpPr>
        <xdr:cNvPr id="460" name="直線コネクタ 459"/>
        <xdr:cNvCxnSpPr/>
      </xdr:nvCxnSpPr>
      <xdr:spPr>
        <a:xfrm>
          <a:off x="6972300" y="16733072"/>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137483</xdr:rowOff>
    </xdr:from>
    <xdr:to>
      <xdr:col>55</xdr:col>
      <xdr:colOff>50800</xdr:colOff>
      <xdr:row>97</xdr:row>
      <xdr:rowOff>67633</xdr:rowOff>
    </xdr:to>
    <xdr:sp macro="" textlink="">
      <xdr:nvSpPr>
        <xdr:cNvPr id="470" name="楕円 469"/>
        <xdr:cNvSpPr/>
      </xdr:nvSpPr>
      <xdr:spPr>
        <a:xfrm>
          <a:off x="10426700" y="165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115910</xdr:rowOff>
    </xdr:from>
    <xdr:ext cx="534377" cy="259045"/>
    <xdr:sp macro="" textlink="">
      <xdr:nvSpPr>
        <xdr:cNvPr id="471" name="普通建設事業費 （ うち更新整備　）該当値テキスト"/>
        <xdr:cNvSpPr txBox="1"/>
      </xdr:nvSpPr>
      <xdr:spPr>
        <a:xfrm>
          <a:off x="10528300" y="165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98003</xdr:rowOff>
    </xdr:from>
    <xdr:to>
      <xdr:col>50</xdr:col>
      <xdr:colOff>165100</xdr:colOff>
      <xdr:row>98</xdr:row>
      <xdr:rowOff>28153</xdr:rowOff>
    </xdr:to>
    <xdr:sp macro="" textlink="">
      <xdr:nvSpPr>
        <xdr:cNvPr id="472" name="楕円 471"/>
        <xdr:cNvSpPr/>
      </xdr:nvSpPr>
      <xdr:spPr>
        <a:xfrm>
          <a:off x="9588500" y="16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19280</xdr:rowOff>
    </xdr:from>
    <xdr:ext cx="469744" cy="259045"/>
    <xdr:sp macro="" textlink="">
      <xdr:nvSpPr>
        <xdr:cNvPr id="473" name="テキスト ボックス 472"/>
        <xdr:cNvSpPr txBox="1"/>
      </xdr:nvSpPr>
      <xdr:spPr>
        <a:xfrm>
          <a:off x="9404428" y="1682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79248</xdr:rowOff>
    </xdr:from>
    <xdr:to>
      <xdr:col>46</xdr:col>
      <xdr:colOff>38100</xdr:colOff>
      <xdr:row>98</xdr:row>
      <xdr:rowOff>9398</xdr:rowOff>
    </xdr:to>
    <xdr:sp macro="" textlink="">
      <xdr:nvSpPr>
        <xdr:cNvPr id="474" name="楕円 473"/>
        <xdr:cNvSpPr/>
      </xdr:nvSpPr>
      <xdr:spPr>
        <a:xfrm>
          <a:off x="8699500" y="167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525</xdr:rowOff>
    </xdr:from>
    <xdr:ext cx="534377" cy="259045"/>
    <xdr:sp macro="" textlink="">
      <xdr:nvSpPr>
        <xdr:cNvPr id="475" name="テキスト ボックス 474"/>
        <xdr:cNvSpPr txBox="1"/>
      </xdr:nvSpPr>
      <xdr:spPr>
        <a:xfrm>
          <a:off x="8483111" y="168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66039</xdr:rowOff>
    </xdr:from>
    <xdr:to>
      <xdr:col>41</xdr:col>
      <xdr:colOff>101600</xdr:colOff>
      <xdr:row>97</xdr:row>
      <xdr:rowOff>167639</xdr:rowOff>
    </xdr:to>
    <xdr:sp macro="" textlink="">
      <xdr:nvSpPr>
        <xdr:cNvPr id="476" name="楕円 475"/>
        <xdr:cNvSpPr/>
      </xdr:nvSpPr>
      <xdr:spPr>
        <a:xfrm>
          <a:off x="7810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158766</xdr:rowOff>
    </xdr:from>
    <xdr:ext cx="534377" cy="259045"/>
    <xdr:sp macro="" textlink="">
      <xdr:nvSpPr>
        <xdr:cNvPr id="477" name="テキスト ボックス 476"/>
        <xdr:cNvSpPr txBox="1"/>
      </xdr:nvSpPr>
      <xdr:spPr>
        <a:xfrm>
          <a:off x="7594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51622</xdr:rowOff>
    </xdr:from>
    <xdr:to>
      <xdr:col>36</xdr:col>
      <xdr:colOff>165100</xdr:colOff>
      <xdr:row>97</xdr:row>
      <xdr:rowOff>153222</xdr:rowOff>
    </xdr:to>
    <xdr:sp macro="" textlink="">
      <xdr:nvSpPr>
        <xdr:cNvPr id="478" name="楕円 477"/>
        <xdr:cNvSpPr/>
      </xdr:nvSpPr>
      <xdr:spPr>
        <a:xfrm>
          <a:off x="6921500" y="166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144349</xdr:rowOff>
    </xdr:from>
    <xdr:ext cx="534377" cy="259045"/>
    <xdr:sp macro="" textlink="">
      <xdr:nvSpPr>
        <xdr:cNvPr id="479" name="テキスト ボックス 478"/>
        <xdr:cNvSpPr txBox="1"/>
      </xdr:nvSpPr>
      <xdr:spPr>
        <a:xfrm>
          <a:off x="6705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132166</xdr:rowOff>
    </xdr:from>
    <xdr:to>
      <xdr:col>85</xdr:col>
      <xdr:colOff>127000</xdr:colOff>
      <xdr:row>38</xdr:row>
      <xdr:rowOff>134963</xdr:rowOff>
    </xdr:to>
    <xdr:cxnSp macro="">
      <xdr:nvCxnSpPr>
        <xdr:cNvPr id="506" name="直線コネクタ 505"/>
        <xdr:cNvCxnSpPr/>
      </xdr:nvCxnSpPr>
      <xdr:spPr>
        <a:xfrm flipV="1">
          <a:off x="15481300" y="6647266"/>
          <a:ext cx="8382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94273</xdr:rowOff>
    </xdr:from>
    <xdr:to>
      <xdr:col>81</xdr:col>
      <xdr:colOff>50800</xdr:colOff>
      <xdr:row>38</xdr:row>
      <xdr:rowOff>134963</xdr:rowOff>
    </xdr:to>
    <xdr:cxnSp macro="">
      <xdr:nvCxnSpPr>
        <xdr:cNvPr id="509" name="直線コネクタ 508"/>
        <xdr:cNvCxnSpPr/>
      </xdr:nvCxnSpPr>
      <xdr:spPr>
        <a:xfrm>
          <a:off x="14592300" y="6609373"/>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94273</xdr:rowOff>
    </xdr:from>
    <xdr:to>
      <xdr:col>76</xdr:col>
      <xdr:colOff>114300</xdr:colOff>
      <xdr:row>38</xdr:row>
      <xdr:rowOff>114381</xdr:rowOff>
    </xdr:to>
    <xdr:cxnSp macro="">
      <xdr:nvCxnSpPr>
        <xdr:cNvPr id="512" name="直線コネクタ 511"/>
        <xdr:cNvCxnSpPr/>
      </xdr:nvCxnSpPr>
      <xdr:spPr>
        <a:xfrm flipV="1">
          <a:off x="13703300" y="66093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114381</xdr:rowOff>
    </xdr:from>
    <xdr:to>
      <xdr:col>71</xdr:col>
      <xdr:colOff>177800</xdr:colOff>
      <xdr:row>38</xdr:row>
      <xdr:rowOff>139105</xdr:rowOff>
    </xdr:to>
    <xdr:cxnSp macro="">
      <xdr:nvCxnSpPr>
        <xdr:cNvPr id="515" name="直線コネクタ 514"/>
        <xdr:cNvCxnSpPr/>
      </xdr:nvCxnSpPr>
      <xdr:spPr>
        <a:xfrm flipV="1">
          <a:off x="12814300" y="6629481"/>
          <a:ext cx="889000" cy="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81366</xdr:rowOff>
    </xdr:from>
    <xdr:to>
      <xdr:col>85</xdr:col>
      <xdr:colOff>177800</xdr:colOff>
      <xdr:row>39</xdr:row>
      <xdr:rowOff>11516</xdr:rowOff>
    </xdr:to>
    <xdr:sp macro="" textlink="">
      <xdr:nvSpPr>
        <xdr:cNvPr id="525" name="楕円 524"/>
        <xdr:cNvSpPr/>
      </xdr:nvSpPr>
      <xdr:spPr>
        <a:xfrm>
          <a:off x="16268700" y="65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167743</xdr:rowOff>
    </xdr:from>
    <xdr:ext cx="469744" cy="259045"/>
    <xdr:sp macro="" textlink="">
      <xdr:nvSpPr>
        <xdr:cNvPr id="526" name="災害復旧事業費該当値テキスト"/>
        <xdr:cNvSpPr txBox="1"/>
      </xdr:nvSpPr>
      <xdr:spPr>
        <a:xfrm>
          <a:off x="16370300" y="651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84163</xdr:rowOff>
    </xdr:from>
    <xdr:to>
      <xdr:col>81</xdr:col>
      <xdr:colOff>101600</xdr:colOff>
      <xdr:row>39</xdr:row>
      <xdr:rowOff>14313</xdr:rowOff>
    </xdr:to>
    <xdr:sp macro="" textlink="">
      <xdr:nvSpPr>
        <xdr:cNvPr id="527" name="楕円 526"/>
        <xdr:cNvSpPr/>
      </xdr:nvSpPr>
      <xdr:spPr>
        <a:xfrm>
          <a:off x="15430500" y="65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5440</xdr:rowOff>
    </xdr:from>
    <xdr:ext cx="469744" cy="259045"/>
    <xdr:sp macro="" textlink="">
      <xdr:nvSpPr>
        <xdr:cNvPr id="528" name="テキスト ボックス 527"/>
        <xdr:cNvSpPr txBox="1"/>
      </xdr:nvSpPr>
      <xdr:spPr>
        <a:xfrm>
          <a:off x="15246428" y="669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43473</xdr:rowOff>
    </xdr:from>
    <xdr:to>
      <xdr:col>76</xdr:col>
      <xdr:colOff>165100</xdr:colOff>
      <xdr:row>38</xdr:row>
      <xdr:rowOff>145073</xdr:rowOff>
    </xdr:to>
    <xdr:sp macro="" textlink="">
      <xdr:nvSpPr>
        <xdr:cNvPr id="529" name="楕円 528"/>
        <xdr:cNvSpPr/>
      </xdr:nvSpPr>
      <xdr:spPr>
        <a:xfrm>
          <a:off x="14541500" y="65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161600</xdr:rowOff>
    </xdr:from>
    <xdr:ext cx="469744" cy="259045"/>
    <xdr:sp macro="" textlink="">
      <xdr:nvSpPr>
        <xdr:cNvPr id="530" name="テキスト ボックス 529"/>
        <xdr:cNvSpPr txBox="1"/>
      </xdr:nvSpPr>
      <xdr:spPr>
        <a:xfrm>
          <a:off x="14357428" y="63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63581</xdr:rowOff>
    </xdr:from>
    <xdr:to>
      <xdr:col>72</xdr:col>
      <xdr:colOff>38100</xdr:colOff>
      <xdr:row>38</xdr:row>
      <xdr:rowOff>165181</xdr:rowOff>
    </xdr:to>
    <xdr:sp macro="" textlink="">
      <xdr:nvSpPr>
        <xdr:cNvPr id="531" name="楕円 530"/>
        <xdr:cNvSpPr/>
      </xdr:nvSpPr>
      <xdr:spPr>
        <a:xfrm>
          <a:off x="13652500" y="65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10257</xdr:rowOff>
    </xdr:from>
    <xdr:ext cx="469744" cy="259045"/>
    <xdr:sp macro="" textlink="">
      <xdr:nvSpPr>
        <xdr:cNvPr id="532" name="テキスト ボックス 531"/>
        <xdr:cNvSpPr txBox="1"/>
      </xdr:nvSpPr>
      <xdr:spPr>
        <a:xfrm>
          <a:off x="13468428" y="635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88305</xdr:rowOff>
    </xdr:from>
    <xdr:to>
      <xdr:col>67</xdr:col>
      <xdr:colOff>101600</xdr:colOff>
      <xdr:row>39</xdr:row>
      <xdr:rowOff>18455</xdr:rowOff>
    </xdr:to>
    <xdr:sp macro="" textlink="">
      <xdr:nvSpPr>
        <xdr:cNvPr id="533" name="楕円 532"/>
        <xdr:cNvSpPr/>
      </xdr:nvSpPr>
      <xdr:spPr>
        <a:xfrm>
          <a:off x="1276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9582</xdr:rowOff>
    </xdr:from>
    <xdr:ext cx="378565" cy="259045"/>
    <xdr:sp macro="" textlink="">
      <xdr:nvSpPr>
        <xdr:cNvPr id="534" name="テキスト ボックス 533"/>
        <xdr:cNvSpPr txBox="1"/>
      </xdr:nvSpPr>
      <xdr:spPr>
        <a:xfrm>
          <a:off x="12625017" y="6696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44031</xdr:rowOff>
    </xdr:from>
    <xdr:to>
      <xdr:col>85</xdr:col>
      <xdr:colOff>127000</xdr:colOff>
      <xdr:row>78</xdr:row>
      <xdr:rowOff>84341</xdr:rowOff>
    </xdr:to>
    <xdr:cxnSp macro="">
      <xdr:nvCxnSpPr>
        <xdr:cNvPr id="619" name="直線コネクタ 618"/>
        <xdr:cNvCxnSpPr/>
      </xdr:nvCxnSpPr>
      <xdr:spPr>
        <a:xfrm>
          <a:off x="15481300" y="13417131"/>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31407</xdr:rowOff>
    </xdr:from>
    <xdr:to>
      <xdr:col>81</xdr:col>
      <xdr:colOff>50800</xdr:colOff>
      <xdr:row>78</xdr:row>
      <xdr:rowOff>44031</xdr:rowOff>
    </xdr:to>
    <xdr:cxnSp macro="">
      <xdr:nvCxnSpPr>
        <xdr:cNvPr id="622" name="直線コネクタ 621"/>
        <xdr:cNvCxnSpPr/>
      </xdr:nvCxnSpPr>
      <xdr:spPr>
        <a:xfrm>
          <a:off x="14592300" y="13404507"/>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150228</xdr:rowOff>
    </xdr:from>
    <xdr:to>
      <xdr:col>76</xdr:col>
      <xdr:colOff>114300</xdr:colOff>
      <xdr:row>78</xdr:row>
      <xdr:rowOff>31407</xdr:rowOff>
    </xdr:to>
    <xdr:cxnSp macro="">
      <xdr:nvCxnSpPr>
        <xdr:cNvPr id="625" name="直線コネクタ 624"/>
        <xdr:cNvCxnSpPr/>
      </xdr:nvCxnSpPr>
      <xdr:spPr>
        <a:xfrm>
          <a:off x="13703300" y="13351878"/>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124549</xdr:rowOff>
    </xdr:from>
    <xdr:to>
      <xdr:col>71</xdr:col>
      <xdr:colOff>177800</xdr:colOff>
      <xdr:row>77</xdr:row>
      <xdr:rowOff>150228</xdr:rowOff>
    </xdr:to>
    <xdr:cxnSp macro="">
      <xdr:nvCxnSpPr>
        <xdr:cNvPr id="628" name="直線コネクタ 627"/>
        <xdr:cNvCxnSpPr/>
      </xdr:nvCxnSpPr>
      <xdr:spPr>
        <a:xfrm>
          <a:off x="12814300" y="13326199"/>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33541</xdr:rowOff>
    </xdr:from>
    <xdr:to>
      <xdr:col>85</xdr:col>
      <xdr:colOff>177800</xdr:colOff>
      <xdr:row>78</xdr:row>
      <xdr:rowOff>135141</xdr:rowOff>
    </xdr:to>
    <xdr:sp macro="" textlink="">
      <xdr:nvSpPr>
        <xdr:cNvPr id="638" name="楕円 637"/>
        <xdr:cNvSpPr/>
      </xdr:nvSpPr>
      <xdr:spPr>
        <a:xfrm>
          <a:off x="16268700" y="134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11968</xdr:rowOff>
    </xdr:from>
    <xdr:ext cx="534377" cy="259045"/>
    <xdr:sp macro="" textlink="">
      <xdr:nvSpPr>
        <xdr:cNvPr id="639" name="公債費該当値テキスト"/>
        <xdr:cNvSpPr txBox="1"/>
      </xdr:nvSpPr>
      <xdr:spPr>
        <a:xfrm>
          <a:off x="16370300" y="133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164681</xdr:rowOff>
    </xdr:from>
    <xdr:to>
      <xdr:col>81</xdr:col>
      <xdr:colOff>101600</xdr:colOff>
      <xdr:row>78</xdr:row>
      <xdr:rowOff>94831</xdr:rowOff>
    </xdr:to>
    <xdr:sp macro="" textlink="">
      <xdr:nvSpPr>
        <xdr:cNvPr id="640" name="楕円 639"/>
        <xdr:cNvSpPr/>
      </xdr:nvSpPr>
      <xdr:spPr>
        <a:xfrm>
          <a:off x="15430500" y="133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85958</xdr:rowOff>
    </xdr:from>
    <xdr:ext cx="534377" cy="259045"/>
    <xdr:sp macro="" textlink="">
      <xdr:nvSpPr>
        <xdr:cNvPr id="641" name="テキスト ボックス 640"/>
        <xdr:cNvSpPr txBox="1"/>
      </xdr:nvSpPr>
      <xdr:spPr>
        <a:xfrm>
          <a:off x="15214111" y="134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152057</xdr:rowOff>
    </xdr:from>
    <xdr:to>
      <xdr:col>76</xdr:col>
      <xdr:colOff>165100</xdr:colOff>
      <xdr:row>78</xdr:row>
      <xdr:rowOff>82207</xdr:rowOff>
    </xdr:to>
    <xdr:sp macro="" textlink="">
      <xdr:nvSpPr>
        <xdr:cNvPr id="642" name="楕円 641"/>
        <xdr:cNvSpPr/>
      </xdr:nvSpPr>
      <xdr:spPr>
        <a:xfrm>
          <a:off x="14541500" y="133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73334</xdr:rowOff>
    </xdr:from>
    <xdr:ext cx="534377" cy="259045"/>
    <xdr:sp macro="" textlink="">
      <xdr:nvSpPr>
        <xdr:cNvPr id="643" name="テキスト ボックス 642"/>
        <xdr:cNvSpPr txBox="1"/>
      </xdr:nvSpPr>
      <xdr:spPr>
        <a:xfrm>
          <a:off x="14325111" y="134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99428</xdr:rowOff>
    </xdr:from>
    <xdr:to>
      <xdr:col>72</xdr:col>
      <xdr:colOff>38100</xdr:colOff>
      <xdr:row>78</xdr:row>
      <xdr:rowOff>29578</xdr:rowOff>
    </xdr:to>
    <xdr:sp macro="" textlink="">
      <xdr:nvSpPr>
        <xdr:cNvPr id="644" name="楕円 643"/>
        <xdr:cNvSpPr/>
      </xdr:nvSpPr>
      <xdr:spPr>
        <a:xfrm>
          <a:off x="13652500" y="13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20705</xdr:rowOff>
    </xdr:from>
    <xdr:ext cx="534377" cy="259045"/>
    <xdr:sp macro="" textlink="">
      <xdr:nvSpPr>
        <xdr:cNvPr id="645" name="テキスト ボックス 644"/>
        <xdr:cNvSpPr txBox="1"/>
      </xdr:nvSpPr>
      <xdr:spPr>
        <a:xfrm>
          <a:off x="13436111" y="133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73749</xdr:rowOff>
    </xdr:from>
    <xdr:to>
      <xdr:col>67</xdr:col>
      <xdr:colOff>101600</xdr:colOff>
      <xdr:row>78</xdr:row>
      <xdr:rowOff>3899</xdr:rowOff>
    </xdr:to>
    <xdr:sp macro="" textlink="">
      <xdr:nvSpPr>
        <xdr:cNvPr id="646" name="楕円 645"/>
        <xdr:cNvSpPr/>
      </xdr:nvSpPr>
      <xdr:spPr>
        <a:xfrm>
          <a:off x="12763500" y="132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166476</xdr:rowOff>
    </xdr:from>
    <xdr:ext cx="534377" cy="259045"/>
    <xdr:sp macro="" textlink="">
      <xdr:nvSpPr>
        <xdr:cNvPr id="647" name="テキスト ボックス 646"/>
        <xdr:cNvSpPr txBox="1"/>
      </xdr:nvSpPr>
      <xdr:spPr>
        <a:xfrm>
          <a:off x="12547111" y="133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79350</xdr:rowOff>
    </xdr:from>
    <xdr:to>
      <xdr:col>85</xdr:col>
      <xdr:colOff>127000</xdr:colOff>
      <xdr:row>97</xdr:row>
      <xdr:rowOff>19510</xdr:rowOff>
    </xdr:to>
    <xdr:cxnSp macro="">
      <xdr:nvCxnSpPr>
        <xdr:cNvPr id="678" name="直線コネクタ 677"/>
        <xdr:cNvCxnSpPr/>
      </xdr:nvCxnSpPr>
      <xdr:spPr>
        <a:xfrm flipV="1">
          <a:off x="15481300" y="16367100"/>
          <a:ext cx="838200" cy="28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19510</xdr:rowOff>
    </xdr:from>
    <xdr:to>
      <xdr:col>81</xdr:col>
      <xdr:colOff>50800</xdr:colOff>
      <xdr:row>97</xdr:row>
      <xdr:rowOff>82114</xdr:rowOff>
    </xdr:to>
    <xdr:cxnSp macro="">
      <xdr:nvCxnSpPr>
        <xdr:cNvPr id="681" name="直線コネクタ 680"/>
        <xdr:cNvCxnSpPr/>
      </xdr:nvCxnSpPr>
      <xdr:spPr>
        <a:xfrm flipV="1">
          <a:off x="14592300" y="16650160"/>
          <a:ext cx="889000" cy="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82114</xdr:rowOff>
    </xdr:from>
    <xdr:to>
      <xdr:col>76</xdr:col>
      <xdr:colOff>114300</xdr:colOff>
      <xdr:row>98</xdr:row>
      <xdr:rowOff>126245</xdr:rowOff>
    </xdr:to>
    <xdr:cxnSp macro="">
      <xdr:nvCxnSpPr>
        <xdr:cNvPr id="684" name="直線コネクタ 683"/>
        <xdr:cNvCxnSpPr/>
      </xdr:nvCxnSpPr>
      <xdr:spPr>
        <a:xfrm flipV="1">
          <a:off x="13703300" y="16712764"/>
          <a:ext cx="889000" cy="2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85554</xdr:rowOff>
    </xdr:from>
    <xdr:to>
      <xdr:col>71</xdr:col>
      <xdr:colOff>177800</xdr:colOff>
      <xdr:row>98</xdr:row>
      <xdr:rowOff>126245</xdr:rowOff>
    </xdr:to>
    <xdr:cxnSp macro="">
      <xdr:nvCxnSpPr>
        <xdr:cNvPr id="687" name="直線コネクタ 686"/>
        <xdr:cNvCxnSpPr/>
      </xdr:nvCxnSpPr>
      <xdr:spPr>
        <a:xfrm>
          <a:off x="12814300" y="1688765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28550</xdr:rowOff>
    </xdr:from>
    <xdr:to>
      <xdr:col>85</xdr:col>
      <xdr:colOff>177800</xdr:colOff>
      <xdr:row>95</xdr:row>
      <xdr:rowOff>130150</xdr:rowOff>
    </xdr:to>
    <xdr:sp macro="" textlink="">
      <xdr:nvSpPr>
        <xdr:cNvPr id="697" name="楕円 696"/>
        <xdr:cNvSpPr/>
      </xdr:nvSpPr>
      <xdr:spPr>
        <a:xfrm>
          <a:off x="16268700" y="163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51427</xdr:rowOff>
    </xdr:from>
    <xdr:ext cx="534377" cy="259045"/>
    <xdr:sp macro="" textlink="">
      <xdr:nvSpPr>
        <xdr:cNvPr id="698" name="積立金該当値テキスト"/>
        <xdr:cNvSpPr txBox="1"/>
      </xdr:nvSpPr>
      <xdr:spPr>
        <a:xfrm>
          <a:off x="16370300" y="161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140160</xdr:rowOff>
    </xdr:from>
    <xdr:to>
      <xdr:col>81</xdr:col>
      <xdr:colOff>101600</xdr:colOff>
      <xdr:row>97</xdr:row>
      <xdr:rowOff>70310</xdr:rowOff>
    </xdr:to>
    <xdr:sp macro="" textlink="">
      <xdr:nvSpPr>
        <xdr:cNvPr id="699" name="楕円 698"/>
        <xdr:cNvSpPr/>
      </xdr:nvSpPr>
      <xdr:spPr>
        <a:xfrm>
          <a:off x="15430500" y="165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86837</xdr:rowOff>
    </xdr:from>
    <xdr:ext cx="534377" cy="259045"/>
    <xdr:sp macro="" textlink="">
      <xdr:nvSpPr>
        <xdr:cNvPr id="700" name="テキスト ボックス 699"/>
        <xdr:cNvSpPr txBox="1"/>
      </xdr:nvSpPr>
      <xdr:spPr>
        <a:xfrm>
          <a:off x="15214111" y="163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31314</xdr:rowOff>
    </xdr:from>
    <xdr:to>
      <xdr:col>76</xdr:col>
      <xdr:colOff>165100</xdr:colOff>
      <xdr:row>97</xdr:row>
      <xdr:rowOff>132914</xdr:rowOff>
    </xdr:to>
    <xdr:sp macro="" textlink="">
      <xdr:nvSpPr>
        <xdr:cNvPr id="701" name="楕円 700"/>
        <xdr:cNvSpPr/>
      </xdr:nvSpPr>
      <xdr:spPr>
        <a:xfrm>
          <a:off x="14541500" y="166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149441</xdr:rowOff>
    </xdr:from>
    <xdr:ext cx="534377" cy="259045"/>
    <xdr:sp macro="" textlink="">
      <xdr:nvSpPr>
        <xdr:cNvPr id="702" name="テキスト ボックス 701"/>
        <xdr:cNvSpPr txBox="1"/>
      </xdr:nvSpPr>
      <xdr:spPr>
        <a:xfrm>
          <a:off x="14325111" y="164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75445</xdr:rowOff>
    </xdr:from>
    <xdr:to>
      <xdr:col>72</xdr:col>
      <xdr:colOff>38100</xdr:colOff>
      <xdr:row>99</xdr:row>
      <xdr:rowOff>5595</xdr:rowOff>
    </xdr:to>
    <xdr:sp macro="" textlink="">
      <xdr:nvSpPr>
        <xdr:cNvPr id="703" name="楕円 702"/>
        <xdr:cNvSpPr/>
      </xdr:nvSpPr>
      <xdr:spPr>
        <a:xfrm>
          <a:off x="13652500" y="168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168172</xdr:rowOff>
    </xdr:from>
    <xdr:ext cx="534377" cy="259045"/>
    <xdr:sp macro="" textlink="">
      <xdr:nvSpPr>
        <xdr:cNvPr id="704" name="テキスト ボックス 703"/>
        <xdr:cNvSpPr txBox="1"/>
      </xdr:nvSpPr>
      <xdr:spPr>
        <a:xfrm>
          <a:off x="13436111" y="169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34754</xdr:rowOff>
    </xdr:from>
    <xdr:to>
      <xdr:col>67</xdr:col>
      <xdr:colOff>101600</xdr:colOff>
      <xdr:row>98</xdr:row>
      <xdr:rowOff>136354</xdr:rowOff>
    </xdr:to>
    <xdr:sp macro="" textlink="">
      <xdr:nvSpPr>
        <xdr:cNvPr id="705" name="楕円 704"/>
        <xdr:cNvSpPr/>
      </xdr:nvSpPr>
      <xdr:spPr>
        <a:xfrm>
          <a:off x="12763500" y="168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127481</xdr:rowOff>
    </xdr:from>
    <xdr:ext cx="534377" cy="259045"/>
    <xdr:sp macro="" textlink="">
      <xdr:nvSpPr>
        <xdr:cNvPr id="706" name="テキスト ボックス 705"/>
        <xdr:cNvSpPr txBox="1"/>
      </xdr:nvSpPr>
      <xdr:spPr>
        <a:xfrm>
          <a:off x="12547111" y="169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89179</xdr:rowOff>
    </xdr:from>
    <xdr:to>
      <xdr:col>116</xdr:col>
      <xdr:colOff>63500</xdr:colOff>
      <xdr:row>38</xdr:row>
      <xdr:rowOff>131996</xdr:rowOff>
    </xdr:to>
    <xdr:cxnSp macro="">
      <xdr:nvCxnSpPr>
        <xdr:cNvPr id="733" name="直線コネクタ 732"/>
        <xdr:cNvCxnSpPr/>
      </xdr:nvCxnSpPr>
      <xdr:spPr>
        <a:xfrm flipV="1">
          <a:off x="21323300" y="6604279"/>
          <a:ext cx="8382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131996</xdr:rowOff>
    </xdr:from>
    <xdr:to>
      <xdr:col>111</xdr:col>
      <xdr:colOff>177800</xdr:colOff>
      <xdr:row>38</xdr:row>
      <xdr:rowOff>139700</xdr:rowOff>
    </xdr:to>
    <xdr:cxnSp macro="">
      <xdr:nvCxnSpPr>
        <xdr:cNvPr id="736" name="直線コネクタ 735"/>
        <xdr:cNvCxnSpPr/>
      </xdr:nvCxnSpPr>
      <xdr:spPr>
        <a:xfrm flipV="1">
          <a:off x="20434300" y="6647096"/>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38379</xdr:rowOff>
    </xdr:from>
    <xdr:to>
      <xdr:col>116</xdr:col>
      <xdr:colOff>114300</xdr:colOff>
      <xdr:row>38</xdr:row>
      <xdr:rowOff>139979</xdr:rowOff>
    </xdr:to>
    <xdr:sp macro="" textlink="">
      <xdr:nvSpPr>
        <xdr:cNvPr id="752" name="楕円 751"/>
        <xdr:cNvSpPr/>
      </xdr:nvSpPr>
      <xdr:spPr>
        <a:xfrm>
          <a:off x="221107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144342</xdr:rowOff>
    </xdr:from>
    <xdr:ext cx="469744" cy="259045"/>
    <xdr:sp macro="" textlink="">
      <xdr:nvSpPr>
        <xdr:cNvPr id="753" name="投資及び出資金該当値テキスト"/>
        <xdr:cNvSpPr txBox="1"/>
      </xdr:nvSpPr>
      <xdr:spPr>
        <a:xfrm>
          <a:off x="22212300" y="64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81196</xdr:rowOff>
    </xdr:from>
    <xdr:to>
      <xdr:col>112</xdr:col>
      <xdr:colOff>38100</xdr:colOff>
      <xdr:row>39</xdr:row>
      <xdr:rowOff>11346</xdr:rowOff>
    </xdr:to>
    <xdr:sp macro="" textlink="">
      <xdr:nvSpPr>
        <xdr:cNvPr id="754" name="楕円 753"/>
        <xdr:cNvSpPr/>
      </xdr:nvSpPr>
      <xdr:spPr>
        <a:xfrm>
          <a:off x="21272500" y="65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2473</xdr:rowOff>
    </xdr:from>
    <xdr:ext cx="378565" cy="259045"/>
    <xdr:sp macro="" textlink="">
      <xdr:nvSpPr>
        <xdr:cNvPr id="755" name="テキスト ボックス 754"/>
        <xdr:cNvSpPr txBox="1"/>
      </xdr:nvSpPr>
      <xdr:spPr>
        <a:xfrm>
          <a:off x="21134017" y="668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69651</xdr:rowOff>
    </xdr:from>
    <xdr:to>
      <xdr:col>116</xdr:col>
      <xdr:colOff>63500</xdr:colOff>
      <xdr:row>59</xdr:row>
      <xdr:rowOff>92053</xdr:rowOff>
    </xdr:to>
    <xdr:cxnSp macro="">
      <xdr:nvCxnSpPr>
        <xdr:cNvPr id="792" name="直線コネクタ 791"/>
        <xdr:cNvCxnSpPr/>
      </xdr:nvCxnSpPr>
      <xdr:spPr>
        <a:xfrm>
          <a:off x="21323300" y="10185201"/>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69651</xdr:rowOff>
    </xdr:from>
    <xdr:to>
      <xdr:col>111</xdr:col>
      <xdr:colOff>177800</xdr:colOff>
      <xdr:row>59</xdr:row>
      <xdr:rowOff>92217</xdr:rowOff>
    </xdr:to>
    <xdr:cxnSp macro="">
      <xdr:nvCxnSpPr>
        <xdr:cNvPr id="795" name="直線コネクタ 794"/>
        <xdr:cNvCxnSpPr/>
      </xdr:nvCxnSpPr>
      <xdr:spPr>
        <a:xfrm flipV="1">
          <a:off x="20434300" y="10185201"/>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124613</xdr:rowOff>
    </xdr:from>
    <xdr:to>
      <xdr:col>107</xdr:col>
      <xdr:colOff>50800</xdr:colOff>
      <xdr:row>59</xdr:row>
      <xdr:rowOff>92217</xdr:rowOff>
    </xdr:to>
    <xdr:cxnSp macro="">
      <xdr:nvCxnSpPr>
        <xdr:cNvPr id="798" name="直線コネクタ 797"/>
        <xdr:cNvCxnSpPr/>
      </xdr:nvCxnSpPr>
      <xdr:spPr>
        <a:xfrm>
          <a:off x="19545300" y="9040013"/>
          <a:ext cx="889000" cy="11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115567</xdr:rowOff>
    </xdr:from>
    <xdr:to>
      <xdr:col>102</xdr:col>
      <xdr:colOff>114300</xdr:colOff>
      <xdr:row>52</xdr:row>
      <xdr:rowOff>124613</xdr:rowOff>
    </xdr:to>
    <xdr:cxnSp macro="">
      <xdr:nvCxnSpPr>
        <xdr:cNvPr id="801" name="直線コネクタ 800"/>
        <xdr:cNvCxnSpPr/>
      </xdr:nvCxnSpPr>
      <xdr:spPr>
        <a:xfrm>
          <a:off x="18656300" y="9030967"/>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3" name="テキスト ボックス 802"/>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5" name="テキスト ボックス 804"/>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41253</xdr:rowOff>
    </xdr:from>
    <xdr:to>
      <xdr:col>116</xdr:col>
      <xdr:colOff>114300</xdr:colOff>
      <xdr:row>59</xdr:row>
      <xdr:rowOff>142853</xdr:rowOff>
    </xdr:to>
    <xdr:sp macro="" textlink="">
      <xdr:nvSpPr>
        <xdr:cNvPr id="811" name="楕円 810"/>
        <xdr:cNvSpPr/>
      </xdr:nvSpPr>
      <xdr:spPr>
        <a:xfrm>
          <a:off x="22110700" y="101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127630</xdr:rowOff>
    </xdr:from>
    <xdr:ext cx="378565" cy="259045"/>
    <xdr:sp macro="" textlink="">
      <xdr:nvSpPr>
        <xdr:cNvPr id="812" name="貸付金該当値テキスト"/>
        <xdr:cNvSpPr txBox="1"/>
      </xdr:nvSpPr>
      <xdr:spPr>
        <a:xfrm>
          <a:off x="22212300" y="1007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18851</xdr:rowOff>
    </xdr:from>
    <xdr:to>
      <xdr:col>112</xdr:col>
      <xdr:colOff>38100</xdr:colOff>
      <xdr:row>59</xdr:row>
      <xdr:rowOff>120451</xdr:rowOff>
    </xdr:to>
    <xdr:sp macro="" textlink="">
      <xdr:nvSpPr>
        <xdr:cNvPr id="813" name="楕円 812"/>
        <xdr:cNvSpPr/>
      </xdr:nvSpPr>
      <xdr:spPr>
        <a:xfrm>
          <a:off x="21272500" y="101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111578</xdr:rowOff>
    </xdr:from>
    <xdr:ext cx="378565" cy="259045"/>
    <xdr:sp macro="" textlink="">
      <xdr:nvSpPr>
        <xdr:cNvPr id="814" name="テキスト ボックス 813"/>
        <xdr:cNvSpPr txBox="1"/>
      </xdr:nvSpPr>
      <xdr:spPr>
        <a:xfrm>
          <a:off x="21134017" y="1022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41417</xdr:rowOff>
    </xdr:from>
    <xdr:to>
      <xdr:col>107</xdr:col>
      <xdr:colOff>101600</xdr:colOff>
      <xdr:row>59</xdr:row>
      <xdr:rowOff>143017</xdr:rowOff>
    </xdr:to>
    <xdr:sp macro="" textlink="">
      <xdr:nvSpPr>
        <xdr:cNvPr id="815" name="楕円 814"/>
        <xdr:cNvSpPr/>
      </xdr:nvSpPr>
      <xdr:spPr>
        <a:xfrm>
          <a:off x="20383500" y="101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134144</xdr:rowOff>
    </xdr:from>
    <xdr:ext cx="378565" cy="259045"/>
    <xdr:sp macro="" textlink="">
      <xdr:nvSpPr>
        <xdr:cNvPr id="816" name="テキスト ボックス 815"/>
        <xdr:cNvSpPr txBox="1"/>
      </xdr:nvSpPr>
      <xdr:spPr>
        <a:xfrm>
          <a:off x="20245017" y="1024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73813</xdr:rowOff>
    </xdr:from>
    <xdr:to>
      <xdr:col>102</xdr:col>
      <xdr:colOff>165100</xdr:colOff>
      <xdr:row>53</xdr:row>
      <xdr:rowOff>3963</xdr:rowOff>
    </xdr:to>
    <xdr:sp macro="" textlink="">
      <xdr:nvSpPr>
        <xdr:cNvPr id="817" name="楕円 816"/>
        <xdr:cNvSpPr/>
      </xdr:nvSpPr>
      <xdr:spPr>
        <a:xfrm>
          <a:off x="19494500" y="89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20490</xdr:rowOff>
    </xdr:from>
    <xdr:ext cx="534377" cy="259045"/>
    <xdr:sp macro="" textlink="">
      <xdr:nvSpPr>
        <xdr:cNvPr id="818" name="テキスト ボックス 817"/>
        <xdr:cNvSpPr txBox="1"/>
      </xdr:nvSpPr>
      <xdr:spPr>
        <a:xfrm>
          <a:off x="19278111" y="87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64767</xdr:rowOff>
    </xdr:from>
    <xdr:to>
      <xdr:col>98</xdr:col>
      <xdr:colOff>38100</xdr:colOff>
      <xdr:row>52</xdr:row>
      <xdr:rowOff>166367</xdr:rowOff>
    </xdr:to>
    <xdr:sp macro="" textlink="">
      <xdr:nvSpPr>
        <xdr:cNvPr id="819" name="楕円 818"/>
        <xdr:cNvSpPr/>
      </xdr:nvSpPr>
      <xdr:spPr>
        <a:xfrm>
          <a:off x="18605500" y="89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11444</xdr:rowOff>
    </xdr:from>
    <xdr:ext cx="534377" cy="259045"/>
    <xdr:sp macro="" textlink="">
      <xdr:nvSpPr>
        <xdr:cNvPr id="820" name="テキスト ボックス 819"/>
        <xdr:cNvSpPr txBox="1"/>
      </xdr:nvSpPr>
      <xdr:spPr>
        <a:xfrm>
          <a:off x="18389111" y="87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159131</xdr:rowOff>
    </xdr:from>
    <xdr:to>
      <xdr:col>116</xdr:col>
      <xdr:colOff>63500</xdr:colOff>
      <xdr:row>76</xdr:row>
      <xdr:rowOff>118751</xdr:rowOff>
    </xdr:to>
    <xdr:cxnSp macro="">
      <xdr:nvCxnSpPr>
        <xdr:cNvPr id="852" name="直線コネクタ 851"/>
        <xdr:cNvCxnSpPr/>
      </xdr:nvCxnSpPr>
      <xdr:spPr>
        <a:xfrm>
          <a:off x="21323300" y="13017881"/>
          <a:ext cx="838200" cy="1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159131</xdr:rowOff>
    </xdr:from>
    <xdr:to>
      <xdr:col>111</xdr:col>
      <xdr:colOff>177800</xdr:colOff>
      <xdr:row>75</xdr:row>
      <xdr:rowOff>171394</xdr:rowOff>
    </xdr:to>
    <xdr:cxnSp macro="">
      <xdr:nvCxnSpPr>
        <xdr:cNvPr id="855" name="直線コネクタ 854"/>
        <xdr:cNvCxnSpPr/>
      </xdr:nvCxnSpPr>
      <xdr:spPr>
        <a:xfrm flipV="1">
          <a:off x="20434300" y="13017881"/>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171394</xdr:rowOff>
    </xdr:from>
    <xdr:to>
      <xdr:col>107</xdr:col>
      <xdr:colOff>50800</xdr:colOff>
      <xdr:row>76</xdr:row>
      <xdr:rowOff>31001</xdr:rowOff>
    </xdr:to>
    <xdr:cxnSp macro="">
      <xdr:nvCxnSpPr>
        <xdr:cNvPr id="858" name="直線コネクタ 857"/>
        <xdr:cNvCxnSpPr/>
      </xdr:nvCxnSpPr>
      <xdr:spPr>
        <a:xfrm flipV="1">
          <a:off x="19545300" y="1303014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31001</xdr:rowOff>
    </xdr:from>
    <xdr:to>
      <xdr:col>102</xdr:col>
      <xdr:colOff>114300</xdr:colOff>
      <xdr:row>76</xdr:row>
      <xdr:rowOff>39083</xdr:rowOff>
    </xdr:to>
    <xdr:cxnSp macro="">
      <xdr:nvCxnSpPr>
        <xdr:cNvPr id="861" name="直線コネクタ 860"/>
        <xdr:cNvCxnSpPr/>
      </xdr:nvCxnSpPr>
      <xdr:spPr>
        <a:xfrm flipV="1">
          <a:off x="18656300" y="13061201"/>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67951</xdr:rowOff>
    </xdr:from>
    <xdr:to>
      <xdr:col>116</xdr:col>
      <xdr:colOff>114300</xdr:colOff>
      <xdr:row>76</xdr:row>
      <xdr:rowOff>169551</xdr:rowOff>
    </xdr:to>
    <xdr:sp macro="" textlink="">
      <xdr:nvSpPr>
        <xdr:cNvPr id="871" name="楕円 870"/>
        <xdr:cNvSpPr/>
      </xdr:nvSpPr>
      <xdr:spPr>
        <a:xfrm>
          <a:off x="22110700" y="13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46378</xdr:rowOff>
    </xdr:from>
    <xdr:ext cx="534377" cy="259045"/>
    <xdr:sp macro="" textlink="">
      <xdr:nvSpPr>
        <xdr:cNvPr id="872" name="繰出金該当値テキスト"/>
        <xdr:cNvSpPr txBox="1"/>
      </xdr:nvSpPr>
      <xdr:spPr>
        <a:xfrm>
          <a:off x="22212300" y="130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108331</xdr:rowOff>
    </xdr:from>
    <xdr:to>
      <xdr:col>112</xdr:col>
      <xdr:colOff>38100</xdr:colOff>
      <xdr:row>76</xdr:row>
      <xdr:rowOff>38481</xdr:rowOff>
    </xdr:to>
    <xdr:sp macro="" textlink="">
      <xdr:nvSpPr>
        <xdr:cNvPr id="873" name="楕円 872"/>
        <xdr:cNvSpPr/>
      </xdr:nvSpPr>
      <xdr:spPr>
        <a:xfrm>
          <a:off x="21272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29608</xdr:rowOff>
    </xdr:from>
    <xdr:ext cx="534377" cy="259045"/>
    <xdr:sp macro="" textlink="">
      <xdr:nvSpPr>
        <xdr:cNvPr id="874" name="テキスト ボックス 873"/>
        <xdr:cNvSpPr txBox="1"/>
      </xdr:nvSpPr>
      <xdr:spPr>
        <a:xfrm>
          <a:off x="21056111" y="130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120593</xdr:rowOff>
    </xdr:from>
    <xdr:to>
      <xdr:col>107</xdr:col>
      <xdr:colOff>101600</xdr:colOff>
      <xdr:row>76</xdr:row>
      <xdr:rowOff>50744</xdr:rowOff>
    </xdr:to>
    <xdr:sp macro="" textlink="">
      <xdr:nvSpPr>
        <xdr:cNvPr id="875" name="楕円 874"/>
        <xdr:cNvSpPr/>
      </xdr:nvSpPr>
      <xdr:spPr>
        <a:xfrm>
          <a:off x="20383500" y="12979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41871</xdr:rowOff>
    </xdr:from>
    <xdr:ext cx="534377" cy="259045"/>
    <xdr:sp macro="" textlink="">
      <xdr:nvSpPr>
        <xdr:cNvPr id="876" name="テキスト ボックス 875"/>
        <xdr:cNvSpPr txBox="1"/>
      </xdr:nvSpPr>
      <xdr:spPr>
        <a:xfrm>
          <a:off x="20167111" y="130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151651</xdr:rowOff>
    </xdr:from>
    <xdr:to>
      <xdr:col>102</xdr:col>
      <xdr:colOff>165100</xdr:colOff>
      <xdr:row>76</xdr:row>
      <xdr:rowOff>81801</xdr:rowOff>
    </xdr:to>
    <xdr:sp macro="" textlink="">
      <xdr:nvSpPr>
        <xdr:cNvPr id="877" name="楕円 876"/>
        <xdr:cNvSpPr/>
      </xdr:nvSpPr>
      <xdr:spPr>
        <a:xfrm>
          <a:off x="194945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72928</xdr:rowOff>
    </xdr:from>
    <xdr:ext cx="534377" cy="259045"/>
    <xdr:sp macro="" textlink="">
      <xdr:nvSpPr>
        <xdr:cNvPr id="878" name="テキスト ボックス 877"/>
        <xdr:cNvSpPr txBox="1"/>
      </xdr:nvSpPr>
      <xdr:spPr>
        <a:xfrm>
          <a:off x="19278111" y="131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159733</xdr:rowOff>
    </xdr:from>
    <xdr:to>
      <xdr:col>98</xdr:col>
      <xdr:colOff>38100</xdr:colOff>
      <xdr:row>76</xdr:row>
      <xdr:rowOff>89883</xdr:rowOff>
    </xdr:to>
    <xdr:sp macro="" textlink="">
      <xdr:nvSpPr>
        <xdr:cNvPr id="879" name="楕円 878"/>
        <xdr:cNvSpPr/>
      </xdr:nvSpPr>
      <xdr:spPr>
        <a:xfrm>
          <a:off x="18605500" y="130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81010</xdr:rowOff>
    </xdr:from>
    <xdr:ext cx="534377" cy="259045"/>
    <xdr:sp macro="" textlink="">
      <xdr:nvSpPr>
        <xdr:cNvPr id="880" name="テキスト ボックス 879"/>
        <xdr:cNvSpPr txBox="1"/>
      </xdr:nvSpPr>
      <xdr:spPr>
        <a:xfrm>
          <a:off x="18389111" y="131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１８年の町村合併以降、職員採用者数を抑えてきた結果、類似団体平均よりコストは低く抑えられていたが、令和２年度会計年度任用職員制度開始時に対象職員の給与、報酬、手当の処遇改善を実施した結果、類似団体を上回るコストとなった。</a:t>
          </a:r>
        </a:p>
        <a:p>
          <a:r>
            <a:rPr kumimoji="1" lang="ja-JP" altLang="en-US" sz="1300">
              <a:latin typeface="ＭＳ Ｐゴシック" panose="020B0600070205080204" pitchFamily="50" charset="-128"/>
              <a:ea typeface="ＭＳ Ｐゴシック" panose="020B0600070205080204" pitchFamily="50" charset="-128"/>
            </a:rPr>
            <a:t>・扶助費については、福祉事務所を設置している町であるため、類似団体平均値より高いコストで推移している。</a:t>
          </a:r>
        </a:p>
        <a:p>
          <a:r>
            <a:rPr kumimoji="1" lang="ja-JP" altLang="en-US" sz="1300">
              <a:latin typeface="ＭＳ Ｐゴシック" panose="020B0600070205080204" pitchFamily="50" charset="-128"/>
              <a:ea typeface="ＭＳ Ｐゴシック" panose="020B0600070205080204" pitchFamily="50" charset="-128"/>
            </a:rPr>
            <a:t>・補助費等については、令和２年度は新型コロナウイルス感染症対策に伴う補助金等の支出増加に加え、本町は消防、一般廃棄物処理の一部、中学校管理運営の一部を一部事務組合及び広域連合で実施しており、また、施設整備・設備改修への負担金支出のため補助費等が増加しており、全国平均よりも高い数値となっている。</a:t>
          </a:r>
        </a:p>
        <a:p>
          <a:r>
            <a:rPr kumimoji="1" lang="ja-JP" altLang="en-US" sz="1300">
              <a:latin typeface="ＭＳ Ｐゴシック" panose="020B0600070205080204" pitchFamily="50" charset="-128"/>
              <a:ea typeface="ＭＳ Ｐゴシック" panose="020B0600070205080204" pitchFamily="50" charset="-128"/>
            </a:rPr>
            <a:t>・普通建設事業については町村合併直後は施設整備を行っていたが、近年は、道路・公共施設共に維持補修を中心に事業展開を実施しており、類似団体平均値と比べコスト額がかなり低くなっている。</a:t>
          </a:r>
        </a:p>
        <a:p>
          <a:r>
            <a:rPr kumimoji="1" lang="ja-JP" altLang="en-US" sz="1300">
              <a:latin typeface="ＭＳ Ｐゴシック" panose="020B0600070205080204" pitchFamily="50" charset="-128"/>
              <a:ea typeface="ＭＳ Ｐゴシック" panose="020B0600070205080204" pitchFamily="50" charset="-128"/>
            </a:rPr>
            <a:t>・積立金については年度末に多気東部土地開発公社より貸付金の返還を受け財政調整基金に積立を行ったこと及びふるさと納税を次年度以降に活用するためのふるさと応援基金に積立を実施したことにより、前年度から大きくコストが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151702</xdr:rowOff>
    </xdr:from>
    <xdr:to>
      <xdr:col>24</xdr:col>
      <xdr:colOff>63500</xdr:colOff>
      <xdr:row>38</xdr:row>
      <xdr:rowOff>120841</xdr:rowOff>
    </xdr:to>
    <xdr:cxnSp macro="">
      <xdr:nvCxnSpPr>
        <xdr:cNvPr id="61" name="直線コネクタ 60"/>
        <xdr:cNvCxnSpPr/>
      </xdr:nvCxnSpPr>
      <xdr:spPr>
        <a:xfrm flipV="1">
          <a:off x="3797300" y="6323902"/>
          <a:ext cx="838200" cy="3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105981</xdr:rowOff>
    </xdr:from>
    <xdr:to>
      <xdr:col>19</xdr:col>
      <xdr:colOff>177800</xdr:colOff>
      <xdr:row>38</xdr:row>
      <xdr:rowOff>120841</xdr:rowOff>
    </xdr:to>
    <xdr:cxnSp macro="">
      <xdr:nvCxnSpPr>
        <xdr:cNvPr id="64" name="直線コネクタ 63"/>
        <xdr:cNvCxnSpPr/>
      </xdr:nvCxnSpPr>
      <xdr:spPr>
        <a:xfrm>
          <a:off x="2908300" y="662108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84836</xdr:rowOff>
    </xdr:from>
    <xdr:to>
      <xdr:col>15</xdr:col>
      <xdr:colOff>50800</xdr:colOff>
      <xdr:row>38</xdr:row>
      <xdr:rowOff>105981</xdr:rowOff>
    </xdr:to>
    <xdr:cxnSp macro="">
      <xdr:nvCxnSpPr>
        <xdr:cNvPr id="67" name="直線コネクタ 66"/>
        <xdr:cNvCxnSpPr/>
      </xdr:nvCxnSpPr>
      <xdr:spPr>
        <a:xfrm>
          <a:off x="2019300" y="6599936"/>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84836</xdr:rowOff>
    </xdr:from>
    <xdr:to>
      <xdr:col>10</xdr:col>
      <xdr:colOff>114300</xdr:colOff>
      <xdr:row>38</xdr:row>
      <xdr:rowOff>98933</xdr:rowOff>
    </xdr:to>
    <xdr:cxnSp macro="">
      <xdr:nvCxnSpPr>
        <xdr:cNvPr id="70" name="直線コネクタ 69"/>
        <xdr:cNvCxnSpPr/>
      </xdr:nvCxnSpPr>
      <xdr:spPr>
        <a:xfrm flipV="1">
          <a:off x="1130300" y="659993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100902</xdr:rowOff>
    </xdr:from>
    <xdr:to>
      <xdr:col>24</xdr:col>
      <xdr:colOff>114300</xdr:colOff>
      <xdr:row>37</xdr:row>
      <xdr:rowOff>31052</xdr:rowOff>
    </xdr:to>
    <xdr:sp macro="" textlink="">
      <xdr:nvSpPr>
        <xdr:cNvPr id="80" name="楕円 79"/>
        <xdr:cNvSpPr/>
      </xdr:nvSpPr>
      <xdr:spPr>
        <a:xfrm>
          <a:off x="4584700" y="62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79329</xdr:rowOff>
    </xdr:from>
    <xdr:ext cx="469744" cy="259045"/>
    <xdr:sp macro="" textlink="">
      <xdr:nvSpPr>
        <xdr:cNvPr id="81" name="議会費該当値テキスト"/>
        <xdr:cNvSpPr txBox="1"/>
      </xdr:nvSpPr>
      <xdr:spPr>
        <a:xfrm>
          <a:off x="4686300" y="625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70041</xdr:rowOff>
    </xdr:from>
    <xdr:to>
      <xdr:col>20</xdr:col>
      <xdr:colOff>38100</xdr:colOff>
      <xdr:row>39</xdr:row>
      <xdr:rowOff>191</xdr:rowOff>
    </xdr:to>
    <xdr:sp macro="" textlink="">
      <xdr:nvSpPr>
        <xdr:cNvPr id="82" name="楕円 81"/>
        <xdr:cNvSpPr/>
      </xdr:nvSpPr>
      <xdr:spPr>
        <a:xfrm>
          <a:off x="3746500" y="65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162768</xdr:rowOff>
    </xdr:from>
    <xdr:ext cx="469744" cy="259045"/>
    <xdr:sp macro="" textlink="">
      <xdr:nvSpPr>
        <xdr:cNvPr id="83" name="テキスト ボックス 82"/>
        <xdr:cNvSpPr txBox="1"/>
      </xdr:nvSpPr>
      <xdr:spPr>
        <a:xfrm>
          <a:off x="3562428" y="66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55181</xdr:rowOff>
    </xdr:from>
    <xdr:to>
      <xdr:col>15</xdr:col>
      <xdr:colOff>101600</xdr:colOff>
      <xdr:row>38</xdr:row>
      <xdr:rowOff>156781</xdr:rowOff>
    </xdr:to>
    <xdr:sp macro="" textlink="">
      <xdr:nvSpPr>
        <xdr:cNvPr id="84" name="楕円 83"/>
        <xdr:cNvSpPr/>
      </xdr:nvSpPr>
      <xdr:spPr>
        <a:xfrm>
          <a:off x="2857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147908</xdr:rowOff>
    </xdr:from>
    <xdr:ext cx="469744" cy="259045"/>
    <xdr:sp macro="" textlink="">
      <xdr:nvSpPr>
        <xdr:cNvPr id="85" name="テキスト ボックス 84"/>
        <xdr:cNvSpPr txBox="1"/>
      </xdr:nvSpPr>
      <xdr:spPr>
        <a:xfrm>
          <a:off x="2673428" y="66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34036</xdr:rowOff>
    </xdr:from>
    <xdr:to>
      <xdr:col>10</xdr:col>
      <xdr:colOff>165100</xdr:colOff>
      <xdr:row>38</xdr:row>
      <xdr:rowOff>135636</xdr:rowOff>
    </xdr:to>
    <xdr:sp macro="" textlink="">
      <xdr:nvSpPr>
        <xdr:cNvPr id="86" name="楕円 85"/>
        <xdr:cNvSpPr/>
      </xdr:nvSpPr>
      <xdr:spPr>
        <a:xfrm>
          <a:off x="196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126763</xdr:rowOff>
    </xdr:from>
    <xdr:ext cx="469744" cy="259045"/>
    <xdr:sp macro="" textlink="">
      <xdr:nvSpPr>
        <xdr:cNvPr id="87" name="テキスト ボックス 86"/>
        <xdr:cNvSpPr txBox="1"/>
      </xdr:nvSpPr>
      <xdr:spPr>
        <a:xfrm>
          <a:off x="1784428" y="66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48133</xdr:rowOff>
    </xdr:from>
    <xdr:to>
      <xdr:col>6</xdr:col>
      <xdr:colOff>38100</xdr:colOff>
      <xdr:row>38</xdr:row>
      <xdr:rowOff>149733</xdr:rowOff>
    </xdr:to>
    <xdr:sp macro="" textlink="">
      <xdr:nvSpPr>
        <xdr:cNvPr id="88" name="楕円 87"/>
        <xdr:cNvSpPr/>
      </xdr:nvSpPr>
      <xdr:spPr>
        <a:xfrm>
          <a:off x="1079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140860</xdr:rowOff>
    </xdr:from>
    <xdr:ext cx="469744" cy="259045"/>
    <xdr:sp macro="" textlink="">
      <xdr:nvSpPr>
        <xdr:cNvPr id="89" name="テキスト ボックス 88"/>
        <xdr:cNvSpPr txBox="1"/>
      </xdr:nvSpPr>
      <xdr:spPr>
        <a:xfrm>
          <a:off x="895428" y="66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68766</xdr:rowOff>
    </xdr:from>
    <xdr:to>
      <xdr:col>24</xdr:col>
      <xdr:colOff>63500</xdr:colOff>
      <xdr:row>58</xdr:row>
      <xdr:rowOff>1730</xdr:rowOff>
    </xdr:to>
    <xdr:cxnSp macro="">
      <xdr:nvCxnSpPr>
        <xdr:cNvPr id="118" name="直線コネクタ 117"/>
        <xdr:cNvCxnSpPr/>
      </xdr:nvCxnSpPr>
      <xdr:spPr>
        <a:xfrm flipV="1">
          <a:off x="3797300" y="9669966"/>
          <a:ext cx="838200" cy="2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1730</xdr:rowOff>
    </xdr:from>
    <xdr:to>
      <xdr:col>19</xdr:col>
      <xdr:colOff>177800</xdr:colOff>
      <xdr:row>58</xdr:row>
      <xdr:rowOff>44114</xdr:rowOff>
    </xdr:to>
    <xdr:cxnSp macro="">
      <xdr:nvCxnSpPr>
        <xdr:cNvPr id="121" name="直線コネクタ 120"/>
        <xdr:cNvCxnSpPr/>
      </xdr:nvCxnSpPr>
      <xdr:spPr>
        <a:xfrm flipV="1">
          <a:off x="2908300" y="9945830"/>
          <a:ext cx="889000" cy="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44114</xdr:rowOff>
    </xdr:from>
    <xdr:to>
      <xdr:col>15</xdr:col>
      <xdr:colOff>50800</xdr:colOff>
      <xdr:row>58</xdr:row>
      <xdr:rowOff>76795</xdr:rowOff>
    </xdr:to>
    <xdr:cxnSp macro="">
      <xdr:nvCxnSpPr>
        <xdr:cNvPr id="124" name="直線コネクタ 123"/>
        <xdr:cNvCxnSpPr/>
      </xdr:nvCxnSpPr>
      <xdr:spPr>
        <a:xfrm flipV="1">
          <a:off x="2019300" y="9988214"/>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73469</xdr:rowOff>
    </xdr:from>
    <xdr:to>
      <xdr:col>10</xdr:col>
      <xdr:colOff>114300</xdr:colOff>
      <xdr:row>58</xdr:row>
      <xdr:rowOff>76795</xdr:rowOff>
    </xdr:to>
    <xdr:cxnSp macro="">
      <xdr:nvCxnSpPr>
        <xdr:cNvPr id="127" name="直線コネクタ 126"/>
        <xdr:cNvCxnSpPr/>
      </xdr:nvCxnSpPr>
      <xdr:spPr>
        <a:xfrm>
          <a:off x="1130300" y="10017569"/>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17966</xdr:rowOff>
    </xdr:from>
    <xdr:to>
      <xdr:col>24</xdr:col>
      <xdr:colOff>114300</xdr:colOff>
      <xdr:row>56</xdr:row>
      <xdr:rowOff>119566</xdr:rowOff>
    </xdr:to>
    <xdr:sp macro="" textlink="">
      <xdr:nvSpPr>
        <xdr:cNvPr id="137" name="楕円 136"/>
        <xdr:cNvSpPr/>
      </xdr:nvSpPr>
      <xdr:spPr>
        <a:xfrm>
          <a:off x="45847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40843</xdr:rowOff>
    </xdr:from>
    <xdr:ext cx="599010" cy="259045"/>
    <xdr:sp macro="" textlink="">
      <xdr:nvSpPr>
        <xdr:cNvPr id="138" name="総務費該当値テキスト"/>
        <xdr:cNvSpPr txBox="1"/>
      </xdr:nvSpPr>
      <xdr:spPr>
        <a:xfrm>
          <a:off x="4686300" y="947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122380</xdr:rowOff>
    </xdr:from>
    <xdr:to>
      <xdr:col>20</xdr:col>
      <xdr:colOff>38100</xdr:colOff>
      <xdr:row>58</xdr:row>
      <xdr:rowOff>52530</xdr:rowOff>
    </xdr:to>
    <xdr:sp macro="" textlink="">
      <xdr:nvSpPr>
        <xdr:cNvPr id="139" name="楕円 138"/>
        <xdr:cNvSpPr/>
      </xdr:nvSpPr>
      <xdr:spPr>
        <a:xfrm>
          <a:off x="3746500" y="98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69057</xdr:rowOff>
    </xdr:from>
    <xdr:ext cx="599010" cy="259045"/>
    <xdr:sp macro="" textlink="">
      <xdr:nvSpPr>
        <xdr:cNvPr id="140" name="テキスト ボックス 139"/>
        <xdr:cNvSpPr txBox="1"/>
      </xdr:nvSpPr>
      <xdr:spPr>
        <a:xfrm>
          <a:off x="3497795" y="967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164764</xdr:rowOff>
    </xdr:from>
    <xdr:to>
      <xdr:col>15</xdr:col>
      <xdr:colOff>101600</xdr:colOff>
      <xdr:row>58</xdr:row>
      <xdr:rowOff>94914</xdr:rowOff>
    </xdr:to>
    <xdr:sp macro="" textlink="">
      <xdr:nvSpPr>
        <xdr:cNvPr id="141" name="楕円 140"/>
        <xdr:cNvSpPr/>
      </xdr:nvSpPr>
      <xdr:spPr>
        <a:xfrm>
          <a:off x="2857500" y="99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86041</xdr:rowOff>
    </xdr:from>
    <xdr:ext cx="534377" cy="259045"/>
    <xdr:sp macro="" textlink="">
      <xdr:nvSpPr>
        <xdr:cNvPr id="142" name="テキスト ボックス 141"/>
        <xdr:cNvSpPr txBox="1"/>
      </xdr:nvSpPr>
      <xdr:spPr>
        <a:xfrm>
          <a:off x="2641111" y="100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25995</xdr:rowOff>
    </xdr:from>
    <xdr:to>
      <xdr:col>10</xdr:col>
      <xdr:colOff>165100</xdr:colOff>
      <xdr:row>58</xdr:row>
      <xdr:rowOff>127595</xdr:rowOff>
    </xdr:to>
    <xdr:sp macro="" textlink="">
      <xdr:nvSpPr>
        <xdr:cNvPr id="143" name="楕円 142"/>
        <xdr:cNvSpPr/>
      </xdr:nvSpPr>
      <xdr:spPr>
        <a:xfrm>
          <a:off x="1968500" y="99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118722</xdr:rowOff>
    </xdr:from>
    <xdr:ext cx="534377" cy="259045"/>
    <xdr:sp macro="" textlink="">
      <xdr:nvSpPr>
        <xdr:cNvPr id="144" name="テキスト ボックス 143"/>
        <xdr:cNvSpPr txBox="1"/>
      </xdr:nvSpPr>
      <xdr:spPr>
        <a:xfrm>
          <a:off x="1752111" y="1006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22669</xdr:rowOff>
    </xdr:from>
    <xdr:to>
      <xdr:col>6</xdr:col>
      <xdr:colOff>38100</xdr:colOff>
      <xdr:row>58</xdr:row>
      <xdr:rowOff>124269</xdr:rowOff>
    </xdr:to>
    <xdr:sp macro="" textlink="">
      <xdr:nvSpPr>
        <xdr:cNvPr id="145" name="楕円 144"/>
        <xdr:cNvSpPr/>
      </xdr:nvSpPr>
      <xdr:spPr>
        <a:xfrm>
          <a:off x="1079500" y="99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115396</xdr:rowOff>
    </xdr:from>
    <xdr:ext cx="534377" cy="259045"/>
    <xdr:sp macro="" textlink="">
      <xdr:nvSpPr>
        <xdr:cNvPr id="146" name="テキスト ボックス 145"/>
        <xdr:cNvSpPr txBox="1"/>
      </xdr:nvSpPr>
      <xdr:spPr>
        <a:xfrm>
          <a:off x="863111" y="100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36708</xdr:rowOff>
    </xdr:from>
    <xdr:to>
      <xdr:col>24</xdr:col>
      <xdr:colOff>63500</xdr:colOff>
      <xdr:row>76</xdr:row>
      <xdr:rowOff>148982</xdr:rowOff>
    </xdr:to>
    <xdr:cxnSp macro="">
      <xdr:nvCxnSpPr>
        <xdr:cNvPr id="176" name="直線コネクタ 175"/>
        <xdr:cNvCxnSpPr/>
      </xdr:nvCxnSpPr>
      <xdr:spPr>
        <a:xfrm flipV="1">
          <a:off x="3797300" y="13066908"/>
          <a:ext cx="838200" cy="11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148982</xdr:rowOff>
    </xdr:from>
    <xdr:to>
      <xdr:col>19</xdr:col>
      <xdr:colOff>177800</xdr:colOff>
      <xdr:row>77</xdr:row>
      <xdr:rowOff>56536</xdr:rowOff>
    </xdr:to>
    <xdr:cxnSp macro="">
      <xdr:nvCxnSpPr>
        <xdr:cNvPr id="179" name="直線コネクタ 178"/>
        <xdr:cNvCxnSpPr/>
      </xdr:nvCxnSpPr>
      <xdr:spPr>
        <a:xfrm flipV="1">
          <a:off x="2908300" y="13179182"/>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42743</xdr:rowOff>
    </xdr:from>
    <xdr:to>
      <xdr:col>15</xdr:col>
      <xdr:colOff>50800</xdr:colOff>
      <xdr:row>77</xdr:row>
      <xdr:rowOff>56536</xdr:rowOff>
    </xdr:to>
    <xdr:cxnSp macro="">
      <xdr:nvCxnSpPr>
        <xdr:cNvPr id="182" name="直線コネクタ 181"/>
        <xdr:cNvCxnSpPr/>
      </xdr:nvCxnSpPr>
      <xdr:spPr>
        <a:xfrm>
          <a:off x="2019300" y="13244393"/>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42743</xdr:rowOff>
    </xdr:from>
    <xdr:to>
      <xdr:col>10</xdr:col>
      <xdr:colOff>114300</xdr:colOff>
      <xdr:row>77</xdr:row>
      <xdr:rowOff>69055</xdr:rowOff>
    </xdr:to>
    <xdr:cxnSp macro="">
      <xdr:nvCxnSpPr>
        <xdr:cNvPr id="185" name="直線コネクタ 184"/>
        <xdr:cNvCxnSpPr/>
      </xdr:nvCxnSpPr>
      <xdr:spPr>
        <a:xfrm flipV="1">
          <a:off x="1130300" y="13244393"/>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157358</xdr:rowOff>
    </xdr:from>
    <xdr:to>
      <xdr:col>24</xdr:col>
      <xdr:colOff>114300</xdr:colOff>
      <xdr:row>76</xdr:row>
      <xdr:rowOff>87508</xdr:rowOff>
    </xdr:to>
    <xdr:sp macro="" textlink="">
      <xdr:nvSpPr>
        <xdr:cNvPr id="195" name="楕円 194"/>
        <xdr:cNvSpPr/>
      </xdr:nvSpPr>
      <xdr:spPr>
        <a:xfrm>
          <a:off x="4584700" y="130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8785</xdr:rowOff>
    </xdr:from>
    <xdr:ext cx="599010" cy="259045"/>
    <xdr:sp macro="" textlink="">
      <xdr:nvSpPr>
        <xdr:cNvPr id="196" name="民生費該当値テキスト"/>
        <xdr:cNvSpPr txBox="1"/>
      </xdr:nvSpPr>
      <xdr:spPr>
        <a:xfrm>
          <a:off x="4686300" y="1286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98182</xdr:rowOff>
    </xdr:from>
    <xdr:to>
      <xdr:col>20</xdr:col>
      <xdr:colOff>38100</xdr:colOff>
      <xdr:row>77</xdr:row>
      <xdr:rowOff>28332</xdr:rowOff>
    </xdr:to>
    <xdr:sp macro="" textlink="">
      <xdr:nvSpPr>
        <xdr:cNvPr id="197" name="楕円 196"/>
        <xdr:cNvSpPr/>
      </xdr:nvSpPr>
      <xdr:spPr>
        <a:xfrm>
          <a:off x="37465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44858</xdr:rowOff>
    </xdr:from>
    <xdr:ext cx="599010" cy="259045"/>
    <xdr:sp macro="" textlink="">
      <xdr:nvSpPr>
        <xdr:cNvPr id="198" name="テキスト ボックス 197"/>
        <xdr:cNvSpPr txBox="1"/>
      </xdr:nvSpPr>
      <xdr:spPr>
        <a:xfrm>
          <a:off x="3497795" y="129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5736</xdr:rowOff>
    </xdr:from>
    <xdr:to>
      <xdr:col>15</xdr:col>
      <xdr:colOff>101600</xdr:colOff>
      <xdr:row>77</xdr:row>
      <xdr:rowOff>107336</xdr:rowOff>
    </xdr:to>
    <xdr:sp macro="" textlink="">
      <xdr:nvSpPr>
        <xdr:cNvPr id="199" name="楕円 198"/>
        <xdr:cNvSpPr/>
      </xdr:nvSpPr>
      <xdr:spPr>
        <a:xfrm>
          <a:off x="2857500" y="132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98463</xdr:rowOff>
    </xdr:from>
    <xdr:ext cx="599010" cy="259045"/>
    <xdr:sp macro="" textlink="">
      <xdr:nvSpPr>
        <xdr:cNvPr id="200" name="テキスト ボックス 199"/>
        <xdr:cNvSpPr txBox="1"/>
      </xdr:nvSpPr>
      <xdr:spPr>
        <a:xfrm>
          <a:off x="2608795" y="1330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163393</xdr:rowOff>
    </xdr:from>
    <xdr:to>
      <xdr:col>10</xdr:col>
      <xdr:colOff>165100</xdr:colOff>
      <xdr:row>77</xdr:row>
      <xdr:rowOff>93543</xdr:rowOff>
    </xdr:to>
    <xdr:sp macro="" textlink="">
      <xdr:nvSpPr>
        <xdr:cNvPr id="201" name="楕円 200"/>
        <xdr:cNvSpPr/>
      </xdr:nvSpPr>
      <xdr:spPr>
        <a:xfrm>
          <a:off x="1968500" y="13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84670</xdr:rowOff>
    </xdr:from>
    <xdr:ext cx="599010" cy="259045"/>
    <xdr:sp macro="" textlink="">
      <xdr:nvSpPr>
        <xdr:cNvPr id="202" name="テキスト ボックス 201"/>
        <xdr:cNvSpPr txBox="1"/>
      </xdr:nvSpPr>
      <xdr:spPr>
        <a:xfrm>
          <a:off x="1719795" y="132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18255</xdr:rowOff>
    </xdr:from>
    <xdr:to>
      <xdr:col>6</xdr:col>
      <xdr:colOff>38100</xdr:colOff>
      <xdr:row>77</xdr:row>
      <xdr:rowOff>119855</xdr:rowOff>
    </xdr:to>
    <xdr:sp macro="" textlink="">
      <xdr:nvSpPr>
        <xdr:cNvPr id="203" name="楕円 202"/>
        <xdr:cNvSpPr/>
      </xdr:nvSpPr>
      <xdr:spPr>
        <a:xfrm>
          <a:off x="1079500" y="132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110982</xdr:rowOff>
    </xdr:from>
    <xdr:ext cx="599010" cy="259045"/>
    <xdr:sp macro="" textlink="">
      <xdr:nvSpPr>
        <xdr:cNvPr id="204" name="テキスト ボックス 203"/>
        <xdr:cNvSpPr txBox="1"/>
      </xdr:nvSpPr>
      <xdr:spPr>
        <a:xfrm>
          <a:off x="830795" y="1331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99265</xdr:rowOff>
    </xdr:from>
    <xdr:to>
      <xdr:col>24</xdr:col>
      <xdr:colOff>63500</xdr:colOff>
      <xdr:row>97</xdr:row>
      <xdr:rowOff>159031</xdr:rowOff>
    </xdr:to>
    <xdr:cxnSp macro="">
      <xdr:nvCxnSpPr>
        <xdr:cNvPr id="231" name="直線コネクタ 230"/>
        <xdr:cNvCxnSpPr/>
      </xdr:nvCxnSpPr>
      <xdr:spPr>
        <a:xfrm flipV="1">
          <a:off x="3797300" y="16729915"/>
          <a:ext cx="838200" cy="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158034</xdr:rowOff>
    </xdr:from>
    <xdr:to>
      <xdr:col>19</xdr:col>
      <xdr:colOff>177800</xdr:colOff>
      <xdr:row>97</xdr:row>
      <xdr:rowOff>159031</xdr:rowOff>
    </xdr:to>
    <xdr:cxnSp macro="">
      <xdr:nvCxnSpPr>
        <xdr:cNvPr id="234" name="直線コネクタ 233"/>
        <xdr:cNvCxnSpPr/>
      </xdr:nvCxnSpPr>
      <xdr:spPr>
        <a:xfrm>
          <a:off x="2908300" y="16788684"/>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158034</xdr:rowOff>
    </xdr:from>
    <xdr:to>
      <xdr:col>15</xdr:col>
      <xdr:colOff>50800</xdr:colOff>
      <xdr:row>97</xdr:row>
      <xdr:rowOff>164644</xdr:rowOff>
    </xdr:to>
    <xdr:cxnSp macro="">
      <xdr:nvCxnSpPr>
        <xdr:cNvPr id="237" name="直線コネクタ 236"/>
        <xdr:cNvCxnSpPr/>
      </xdr:nvCxnSpPr>
      <xdr:spPr>
        <a:xfrm flipV="1">
          <a:off x="2019300" y="16788684"/>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151912</xdr:rowOff>
    </xdr:from>
    <xdr:to>
      <xdr:col>10</xdr:col>
      <xdr:colOff>114300</xdr:colOff>
      <xdr:row>97</xdr:row>
      <xdr:rowOff>164644</xdr:rowOff>
    </xdr:to>
    <xdr:cxnSp macro="">
      <xdr:nvCxnSpPr>
        <xdr:cNvPr id="240" name="直線コネクタ 239"/>
        <xdr:cNvCxnSpPr/>
      </xdr:nvCxnSpPr>
      <xdr:spPr>
        <a:xfrm>
          <a:off x="1130300" y="16782562"/>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48465</xdr:rowOff>
    </xdr:from>
    <xdr:to>
      <xdr:col>24</xdr:col>
      <xdr:colOff>114300</xdr:colOff>
      <xdr:row>97</xdr:row>
      <xdr:rowOff>150065</xdr:rowOff>
    </xdr:to>
    <xdr:sp macro="" textlink="">
      <xdr:nvSpPr>
        <xdr:cNvPr id="250" name="楕円 249"/>
        <xdr:cNvSpPr/>
      </xdr:nvSpPr>
      <xdr:spPr>
        <a:xfrm>
          <a:off x="4584700" y="166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3268</xdr:rowOff>
    </xdr:from>
    <xdr:ext cx="534377" cy="259045"/>
    <xdr:sp macro="" textlink="">
      <xdr:nvSpPr>
        <xdr:cNvPr id="251" name="衛生費該当値テキスト"/>
        <xdr:cNvSpPr txBox="1"/>
      </xdr:nvSpPr>
      <xdr:spPr>
        <a:xfrm>
          <a:off x="4686300" y="166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108231</xdr:rowOff>
    </xdr:from>
    <xdr:to>
      <xdr:col>20</xdr:col>
      <xdr:colOff>38100</xdr:colOff>
      <xdr:row>98</xdr:row>
      <xdr:rowOff>38381</xdr:rowOff>
    </xdr:to>
    <xdr:sp macro="" textlink="">
      <xdr:nvSpPr>
        <xdr:cNvPr id="252" name="楕円 251"/>
        <xdr:cNvSpPr/>
      </xdr:nvSpPr>
      <xdr:spPr>
        <a:xfrm>
          <a:off x="3746500" y="1673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29508</xdr:rowOff>
    </xdr:from>
    <xdr:ext cx="534377" cy="259045"/>
    <xdr:sp macro="" textlink="">
      <xdr:nvSpPr>
        <xdr:cNvPr id="253" name="テキスト ボックス 252"/>
        <xdr:cNvSpPr txBox="1"/>
      </xdr:nvSpPr>
      <xdr:spPr>
        <a:xfrm>
          <a:off x="3530111" y="168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107234</xdr:rowOff>
    </xdr:from>
    <xdr:to>
      <xdr:col>15</xdr:col>
      <xdr:colOff>101600</xdr:colOff>
      <xdr:row>98</xdr:row>
      <xdr:rowOff>37384</xdr:rowOff>
    </xdr:to>
    <xdr:sp macro="" textlink="">
      <xdr:nvSpPr>
        <xdr:cNvPr id="254" name="楕円 253"/>
        <xdr:cNvSpPr/>
      </xdr:nvSpPr>
      <xdr:spPr>
        <a:xfrm>
          <a:off x="2857500" y="167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28511</xdr:rowOff>
    </xdr:from>
    <xdr:ext cx="534377" cy="259045"/>
    <xdr:sp macro="" textlink="">
      <xdr:nvSpPr>
        <xdr:cNvPr id="255" name="テキスト ボックス 254"/>
        <xdr:cNvSpPr txBox="1"/>
      </xdr:nvSpPr>
      <xdr:spPr>
        <a:xfrm>
          <a:off x="2641111" y="168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113844</xdr:rowOff>
    </xdr:from>
    <xdr:to>
      <xdr:col>10</xdr:col>
      <xdr:colOff>165100</xdr:colOff>
      <xdr:row>98</xdr:row>
      <xdr:rowOff>43994</xdr:rowOff>
    </xdr:to>
    <xdr:sp macro="" textlink="">
      <xdr:nvSpPr>
        <xdr:cNvPr id="256" name="楕円 255"/>
        <xdr:cNvSpPr/>
      </xdr:nvSpPr>
      <xdr:spPr>
        <a:xfrm>
          <a:off x="1968500" y="167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35121</xdr:rowOff>
    </xdr:from>
    <xdr:ext cx="534377" cy="259045"/>
    <xdr:sp macro="" textlink="">
      <xdr:nvSpPr>
        <xdr:cNvPr id="257" name="テキスト ボックス 256"/>
        <xdr:cNvSpPr txBox="1"/>
      </xdr:nvSpPr>
      <xdr:spPr>
        <a:xfrm>
          <a:off x="1752111" y="168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101112</xdr:rowOff>
    </xdr:from>
    <xdr:to>
      <xdr:col>6</xdr:col>
      <xdr:colOff>38100</xdr:colOff>
      <xdr:row>98</xdr:row>
      <xdr:rowOff>31262</xdr:rowOff>
    </xdr:to>
    <xdr:sp macro="" textlink="">
      <xdr:nvSpPr>
        <xdr:cNvPr id="258" name="楕円 257"/>
        <xdr:cNvSpPr/>
      </xdr:nvSpPr>
      <xdr:spPr>
        <a:xfrm>
          <a:off x="1079500" y="167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22389</xdr:rowOff>
    </xdr:from>
    <xdr:ext cx="534377" cy="259045"/>
    <xdr:sp macro="" textlink="">
      <xdr:nvSpPr>
        <xdr:cNvPr id="259" name="テキスト ボックス 258"/>
        <xdr:cNvSpPr txBox="1"/>
      </xdr:nvSpPr>
      <xdr:spPr>
        <a:xfrm>
          <a:off x="863111" y="168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89865</xdr:rowOff>
    </xdr:from>
    <xdr:to>
      <xdr:col>55</xdr:col>
      <xdr:colOff>0</xdr:colOff>
      <xdr:row>38</xdr:row>
      <xdr:rowOff>92380</xdr:rowOff>
    </xdr:to>
    <xdr:cxnSp macro="">
      <xdr:nvCxnSpPr>
        <xdr:cNvPr id="286" name="直線コネクタ 285"/>
        <xdr:cNvCxnSpPr/>
      </xdr:nvCxnSpPr>
      <xdr:spPr>
        <a:xfrm flipV="1">
          <a:off x="9639300" y="660496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92380</xdr:rowOff>
    </xdr:from>
    <xdr:to>
      <xdr:col>50</xdr:col>
      <xdr:colOff>114300</xdr:colOff>
      <xdr:row>38</xdr:row>
      <xdr:rowOff>93066</xdr:rowOff>
    </xdr:to>
    <xdr:cxnSp macro="">
      <xdr:nvCxnSpPr>
        <xdr:cNvPr id="289" name="直線コネクタ 288"/>
        <xdr:cNvCxnSpPr/>
      </xdr:nvCxnSpPr>
      <xdr:spPr>
        <a:xfrm flipV="1">
          <a:off x="8750300" y="660748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93066</xdr:rowOff>
    </xdr:from>
    <xdr:to>
      <xdr:col>45</xdr:col>
      <xdr:colOff>177800</xdr:colOff>
      <xdr:row>38</xdr:row>
      <xdr:rowOff>93523</xdr:rowOff>
    </xdr:to>
    <xdr:cxnSp macro="">
      <xdr:nvCxnSpPr>
        <xdr:cNvPr id="292" name="直線コネクタ 291"/>
        <xdr:cNvCxnSpPr/>
      </xdr:nvCxnSpPr>
      <xdr:spPr>
        <a:xfrm flipV="1">
          <a:off x="7861300" y="66081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93523</xdr:rowOff>
    </xdr:from>
    <xdr:to>
      <xdr:col>41</xdr:col>
      <xdr:colOff>50800</xdr:colOff>
      <xdr:row>38</xdr:row>
      <xdr:rowOff>93980</xdr:rowOff>
    </xdr:to>
    <xdr:cxnSp macro="">
      <xdr:nvCxnSpPr>
        <xdr:cNvPr id="295" name="直線コネクタ 294"/>
        <xdr:cNvCxnSpPr/>
      </xdr:nvCxnSpPr>
      <xdr:spPr>
        <a:xfrm flipV="1">
          <a:off x="6972300" y="6608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39065</xdr:rowOff>
    </xdr:from>
    <xdr:to>
      <xdr:col>55</xdr:col>
      <xdr:colOff>50800</xdr:colOff>
      <xdr:row>38</xdr:row>
      <xdr:rowOff>140665</xdr:rowOff>
    </xdr:to>
    <xdr:sp macro="" textlink="">
      <xdr:nvSpPr>
        <xdr:cNvPr id="305" name="楕円 304"/>
        <xdr:cNvSpPr/>
      </xdr:nvSpPr>
      <xdr:spPr>
        <a:xfrm>
          <a:off x="10426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125442</xdr:rowOff>
    </xdr:from>
    <xdr:ext cx="378565" cy="259045"/>
    <xdr:sp macro="" textlink="">
      <xdr:nvSpPr>
        <xdr:cNvPr id="306" name="労働費該当値テキスト"/>
        <xdr:cNvSpPr txBox="1"/>
      </xdr:nvSpPr>
      <xdr:spPr>
        <a:xfrm>
          <a:off x="10528300" y="64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41580</xdr:rowOff>
    </xdr:from>
    <xdr:to>
      <xdr:col>50</xdr:col>
      <xdr:colOff>165100</xdr:colOff>
      <xdr:row>38</xdr:row>
      <xdr:rowOff>143180</xdr:rowOff>
    </xdr:to>
    <xdr:sp macro="" textlink="">
      <xdr:nvSpPr>
        <xdr:cNvPr id="307" name="楕円 306"/>
        <xdr:cNvSpPr/>
      </xdr:nvSpPr>
      <xdr:spPr>
        <a:xfrm>
          <a:off x="95885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134307</xdr:rowOff>
    </xdr:from>
    <xdr:ext cx="378565" cy="259045"/>
    <xdr:sp macro="" textlink="">
      <xdr:nvSpPr>
        <xdr:cNvPr id="308" name="テキスト ボックス 307"/>
        <xdr:cNvSpPr txBox="1"/>
      </xdr:nvSpPr>
      <xdr:spPr>
        <a:xfrm>
          <a:off x="9450017" y="6649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42266</xdr:rowOff>
    </xdr:from>
    <xdr:to>
      <xdr:col>46</xdr:col>
      <xdr:colOff>38100</xdr:colOff>
      <xdr:row>38</xdr:row>
      <xdr:rowOff>143866</xdr:rowOff>
    </xdr:to>
    <xdr:sp macro="" textlink="">
      <xdr:nvSpPr>
        <xdr:cNvPr id="309" name="楕円 308"/>
        <xdr:cNvSpPr/>
      </xdr:nvSpPr>
      <xdr:spPr>
        <a:xfrm>
          <a:off x="86995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134993</xdr:rowOff>
    </xdr:from>
    <xdr:ext cx="378565" cy="259045"/>
    <xdr:sp macro="" textlink="">
      <xdr:nvSpPr>
        <xdr:cNvPr id="310" name="テキスト ボックス 309"/>
        <xdr:cNvSpPr txBox="1"/>
      </xdr:nvSpPr>
      <xdr:spPr>
        <a:xfrm>
          <a:off x="8561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42723</xdr:rowOff>
    </xdr:from>
    <xdr:to>
      <xdr:col>41</xdr:col>
      <xdr:colOff>101600</xdr:colOff>
      <xdr:row>38</xdr:row>
      <xdr:rowOff>144323</xdr:rowOff>
    </xdr:to>
    <xdr:sp macro="" textlink="">
      <xdr:nvSpPr>
        <xdr:cNvPr id="311" name="楕円 310"/>
        <xdr:cNvSpPr/>
      </xdr:nvSpPr>
      <xdr:spPr>
        <a:xfrm>
          <a:off x="7810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135450</xdr:rowOff>
    </xdr:from>
    <xdr:ext cx="378565" cy="259045"/>
    <xdr:sp macro="" textlink="">
      <xdr:nvSpPr>
        <xdr:cNvPr id="312" name="テキスト ボックス 311"/>
        <xdr:cNvSpPr txBox="1"/>
      </xdr:nvSpPr>
      <xdr:spPr>
        <a:xfrm>
          <a:off x="7672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43180</xdr:rowOff>
    </xdr:from>
    <xdr:to>
      <xdr:col>36</xdr:col>
      <xdr:colOff>165100</xdr:colOff>
      <xdr:row>38</xdr:row>
      <xdr:rowOff>144780</xdr:rowOff>
    </xdr:to>
    <xdr:sp macro="" textlink="">
      <xdr:nvSpPr>
        <xdr:cNvPr id="313" name="楕円 312"/>
        <xdr:cNvSpPr/>
      </xdr:nvSpPr>
      <xdr:spPr>
        <a:xfrm>
          <a:off x="692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135907</xdr:rowOff>
    </xdr:from>
    <xdr:ext cx="378565" cy="259045"/>
    <xdr:sp macro="" textlink="">
      <xdr:nvSpPr>
        <xdr:cNvPr id="314" name="テキスト ボックス 313"/>
        <xdr:cNvSpPr txBox="1"/>
      </xdr:nvSpPr>
      <xdr:spPr>
        <a:xfrm>
          <a:off x="6783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128673</xdr:rowOff>
    </xdr:from>
    <xdr:to>
      <xdr:col>55</xdr:col>
      <xdr:colOff>0</xdr:colOff>
      <xdr:row>58</xdr:row>
      <xdr:rowOff>4935</xdr:rowOff>
    </xdr:to>
    <xdr:cxnSp macro="">
      <xdr:nvCxnSpPr>
        <xdr:cNvPr id="345" name="直線コネクタ 344"/>
        <xdr:cNvCxnSpPr/>
      </xdr:nvCxnSpPr>
      <xdr:spPr>
        <a:xfrm>
          <a:off x="9639300" y="9901323"/>
          <a:ext cx="8382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30505</xdr:rowOff>
    </xdr:from>
    <xdr:to>
      <xdr:col>50</xdr:col>
      <xdr:colOff>114300</xdr:colOff>
      <xdr:row>57</xdr:row>
      <xdr:rowOff>128673</xdr:rowOff>
    </xdr:to>
    <xdr:cxnSp macro="">
      <xdr:nvCxnSpPr>
        <xdr:cNvPr id="348" name="直線コネクタ 347"/>
        <xdr:cNvCxnSpPr/>
      </xdr:nvCxnSpPr>
      <xdr:spPr>
        <a:xfrm>
          <a:off x="8750300" y="9803155"/>
          <a:ext cx="889000" cy="9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26391</xdr:rowOff>
    </xdr:from>
    <xdr:to>
      <xdr:col>45</xdr:col>
      <xdr:colOff>177800</xdr:colOff>
      <xdr:row>57</xdr:row>
      <xdr:rowOff>30505</xdr:rowOff>
    </xdr:to>
    <xdr:cxnSp macro="">
      <xdr:nvCxnSpPr>
        <xdr:cNvPr id="351" name="直線コネクタ 350"/>
        <xdr:cNvCxnSpPr/>
      </xdr:nvCxnSpPr>
      <xdr:spPr>
        <a:xfrm>
          <a:off x="7861300" y="9627591"/>
          <a:ext cx="889000" cy="1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26391</xdr:rowOff>
    </xdr:from>
    <xdr:to>
      <xdr:col>41</xdr:col>
      <xdr:colOff>50800</xdr:colOff>
      <xdr:row>57</xdr:row>
      <xdr:rowOff>61094</xdr:rowOff>
    </xdr:to>
    <xdr:cxnSp macro="">
      <xdr:nvCxnSpPr>
        <xdr:cNvPr id="354" name="直線コネクタ 353"/>
        <xdr:cNvCxnSpPr/>
      </xdr:nvCxnSpPr>
      <xdr:spPr>
        <a:xfrm flipV="1">
          <a:off x="6972300" y="9627591"/>
          <a:ext cx="889000" cy="20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125585</xdr:rowOff>
    </xdr:from>
    <xdr:to>
      <xdr:col>55</xdr:col>
      <xdr:colOff>50800</xdr:colOff>
      <xdr:row>58</xdr:row>
      <xdr:rowOff>55735</xdr:rowOff>
    </xdr:to>
    <xdr:sp macro="" textlink="">
      <xdr:nvSpPr>
        <xdr:cNvPr id="364" name="楕円 363"/>
        <xdr:cNvSpPr/>
      </xdr:nvSpPr>
      <xdr:spPr>
        <a:xfrm>
          <a:off x="10426700" y="98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104012</xdr:rowOff>
    </xdr:from>
    <xdr:ext cx="534377" cy="259045"/>
    <xdr:sp macro="" textlink="">
      <xdr:nvSpPr>
        <xdr:cNvPr id="365" name="農林水産業費該当値テキスト"/>
        <xdr:cNvSpPr txBox="1"/>
      </xdr:nvSpPr>
      <xdr:spPr>
        <a:xfrm>
          <a:off x="10528300" y="98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77873</xdr:rowOff>
    </xdr:from>
    <xdr:to>
      <xdr:col>50</xdr:col>
      <xdr:colOff>165100</xdr:colOff>
      <xdr:row>58</xdr:row>
      <xdr:rowOff>8023</xdr:rowOff>
    </xdr:to>
    <xdr:sp macro="" textlink="">
      <xdr:nvSpPr>
        <xdr:cNvPr id="366" name="楕円 365"/>
        <xdr:cNvSpPr/>
      </xdr:nvSpPr>
      <xdr:spPr>
        <a:xfrm>
          <a:off x="9588500" y="98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170600</xdr:rowOff>
    </xdr:from>
    <xdr:ext cx="534377" cy="259045"/>
    <xdr:sp macro="" textlink="">
      <xdr:nvSpPr>
        <xdr:cNvPr id="367" name="テキスト ボックス 366"/>
        <xdr:cNvSpPr txBox="1"/>
      </xdr:nvSpPr>
      <xdr:spPr>
        <a:xfrm>
          <a:off x="9372111" y="99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151155</xdr:rowOff>
    </xdr:from>
    <xdr:to>
      <xdr:col>46</xdr:col>
      <xdr:colOff>38100</xdr:colOff>
      <xdr:row>57</xdr:row>
      <xdr:rowOff>81305</xdr:rowOff>
    </xdr:to>
    <xdr:sp macro="" textlink="">
      <xdr:nvSpPr>
        <xdr:cNvPr id="368" name="楕円 367"/>
        <xdr:cNvSpPr/>
      </xdr:nvSpPr>
      <xdr:spPr>
        <a:xfrm>
          <a:off x="8699500" y="97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72432</xdr:rowOff>
    </xdr:from>
    <xdr:ext cx="534377" cy="259045"/>
    <xdr:sp macro="" textlink="">
      <xdr:nvSpPr>
        <xdr:cNvPr id="369" name="テキスト ボックス 368"/>
        <xdr:cNvSpPr txBox="1"/>
      </xdr:nvSpPr>
      <xdr:spPr>
        <a:xfrm>
          <a:off x="8483111" y="98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147041</xdr:rowOff>
    </xdr:from>
    <xdr:to>
      <xdr:col>41</xdr:col>
      <xdr:colOff>101600</xdr:colOff>
      <xdr:row>56</xdr:row>
      <xdr:rowOff>77191</xdr:rowOff>
    </xdr:to>
    <xdr:sp macro="" textlink="">
      <xdr:nvSpPr>
        <xdr:cNvPr id="370" name="楕円 369"/>
        <xdr:cNvSpPr/>
      </xdr:nvSpPr>
      <xdr:spPr>
        <a:xfrm>
          <a:off x="7810500" y="95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93718</xdr:rowOff>
    </xdr:from>
    <xdr:ext cx="534377" cy="259045"/>
    <xdr:sp macro="" textlink="">
      <xdr:nvSpPr>
        <xdr:cNvPr id="371" name="テキスト ボックス 370"/>
        <xdr:cNvSpPr txBox="1"/>
      </xdr:nvSpPr>
      <xdr:spPr>
        <a:xfrm>
          <a:off x="7594111" y="93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10294</xdr:rowOff>
    </xdr:from>
    <xdr:to>
      <xdr:col>36</xdr:col>
      <xdr:colOff>165100</xdr:colOff>
      <xdr:row>57</xdr:row>
      <xdr:rowOff>111894</xdr:rowOff>
    </xdr:to>
    <xdr:sp macro="" textlink="">
      <xdr:nvSpPr>
        <xdr:cNvPr id="372" name="楕円 371"/>
        <xdr:cNvSpPr/>
      </xdr:nvSpPr>
      <xdr:spPr>
        <a:xfrm>
          <a:off x="6921500" y="97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128421</xdr:rowOff>
    </xdr:from>
    <xdr:ext cx="534377" cy="259045"/>
    <xdr:sp macro="" textlink="">
      <xdr:nvSpPr>
        <xdr:cNvPr id="373" name="テキスト ボックス 372"/>
        <xdr:cNvSpPr txBox="1"/>
      </xdr:nvSpPr>
      <xdr:spPr>
        <a:xfrm>
          <a:off x="6705111" y="95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130546</xdr:rowOff>
    </xdr:from>
    <xdr:to>
      <xdr:col>55</xdr:col>
      <xdr:colOff>0</xdr:colOff>
      <xdr:row>79</xdr:row>
      <xdr:rowOff>20120</xdr:rowOff>
    </xdr:to>
    <xdr:cxnSp macro="">
      <xdr:nvCxnSpPr>
        <xdr:cNvPr id="404" name="直線コネクタ 403"/>
        <xdr:cNvCxnSpPr/>
      </xdr:nvCxnSpPr>
      <xdr:spPr>
        <a:xfrm flipV="1">
          <a:off x="9639300" y="13503646"/>
          <a:ext cx="838200" cy="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20120</xdr:rowOff>
    </xdr:from>
    <xdr:to>
      <xdr:col>50</xdr:col>
      <xdr:colOff>114300</xdr:colOff>
      <xdr:row>79</xdr:row>
      <xdr:rowOff>33662</xdr:rowOff>
    </xdr:to>
    <xdr:cxnSp macro="">
      <xdr:nvCxnSpPr>
        <xdr:cNvPr id="407" name="直線コネクタ 406"/>
        <xdr:cNvCxnSpPr/>
      </xdr:nvCxnSpPr>
      <xdr:spPr>
        <a:xfrm flipV="1">
          <a:off x="8750300" y="13564670"/>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153732</xdr:rowOff>
    </xdr:from>
    <xdr:to>
      <xdr:col>45</xdr:col>
      <xdr:colOff>177800</xdr:colOff>
      <xdr:row>79</xdr:row>
      <xdr:rowOff>33662</xdr:rowOff>
    </xdr:to>
    <xdr:cxnSp macro="">
      <xdr:nvCxnSpPr>
        <xdr:cNvPr id="410" name="直線コネクタ 409"/>
        <xdr:cNvCxnSpPr/>
      </xdr:nvCxnSpPr>
      <xdr:spPr>
        <a:xfrm>
          <a:off x="7861300" y="13183932"/>
          <a:ext cx="889000" cy="39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132091</xdr:rowOff>
    </xdr:from>
    <xdr:to>
      <xdr:col>41</xdr:col>
      <xdr:colOff>50800</xdr:colOff>
      <xdr:row>76</xdr:row>
      <xdr:rowOff>153732</xdr:rowOff>
    </xdr:to>
    <xdr:cxnSp macro="">
      <xdr:nvCxnSpPr>
        <xdr:cNvPr id="413" name="直線コネクタ 412"/>
        <xdr:cNvCxnSpPr/>
      </xdr:nvCxnSpPr>
      <xdr:spPr>
        <a:xfrm>
          <a:off x="6972300" y="13162291"/>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79746</xdr:rowOff>
    </xdr:from>
    <xdr:to>
      <xdr:col>55</xdr:col>
      <xdr:colOff>50800</xdr:colOff>
      <xdr:row>79</xdr:row>
      <xdr:rowOff>9896</xdr:rowOff>
    </xdr:to>
    <xdr:sp macro="" textlink="">
      <xdr:nvSpPr>
        <xdr:cNvPr id="423" name="楕円 422"/>
        <xdr:cNvSpPr/>
      </xdr:nvSpPr>
      <xdr:spPr>
        <a:xfrm>
          <a:off x="10426700" y="13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166123</xdr:rowOff>
    </xdr:from>
    <xdr:ext cx="534377" cy="259045"/>
    <xdr:sp macro="" textlink="">
      <xdr:nvSpPr>
        <xdr:cNvPr id="424" name="商工費該当値テキスト"/>
        <xdr:cNvSpPr txBox="1"/>
      </xdr:nvSpPr>
      <xdr:spPr>
        <a:xfrm>
          <a:off x="10528300" y="133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140770</xdr:rowOff>
    </xdr:from>
    <xdr:to>
      <xdr:col>50</xdr:col>
      <xdr:colOff>165100</xdr:colOff>
      <xdr:row>79</xdr:row>
      <xdr:rowOff>70920</xdr:rowOff>
    </xdr:to>
    <xdr:sp macro="" textlink="">
      <xdr:nvSpPr>
        <xdr:cNvPr id="425" name="楕円 424"/>
        <xdr:cNvSpPr/>
      </xdr:nvSpPr>
      <xdr:spPr>
        <a:xfrm>
          <a:off x="9588500" y="135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62047</xdr:rowOff>
    </xdr:from>
    <xdr:ext cx="469744" cy="259045"/>
    <xdr:sp macro="" textlink="">
      <xdr:nvSpPr>
        <xdr:cNvPr id="426" name="テキスト ボックス 425"/>
        <xdr:cNvSpPr txBox="1"/>
      </xdr:nvSpPr>
      <xdr:spPr>
        <a:xfrm>
          <a:off x="9404428" y="1360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154312</xdr:rowOff>
    </xdr:from>
    <xdr:to>
      <xdr:col>46</xdr:col>
      <xdr:colOff>38100</xdr:colOff>
      <xdr:row>79</xdr:row>
      <xdr:rowOff>84462</xdr:rowOff>
    </xdr:to>
    <xdr:sp macro="" textlink="">
      <xdr:nvSpPr>
        <xdr:cNvPr id="427" name="楕円 426"/>
        <xdr:cNvSpPr/>
      </xdr:nvSpPr>
      <xdr:spPr>
        <a:xfrm>
          <a:off x="8699500" y="135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75589</xdr:rowOff>
    </xdr:from>
    <xdr:ext cx="469744" cy="259045"/>
    <xdr:sp macro="" textlink="">
      <xdr:nvSpPr>
        <xdr:cNvPr id="428" name="テキスト ボックス 427"/>
        <xdr:cNvSpPr txBox="1"/>
      </xdr:nvSpPr>
      <xdr:spPr>
        <a:xfrm>
          <a:off x="8515428" y="1362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102932</xdr:rowOff>
    </xdr:from>
    <xdr:to>
      <xdr:col>41</xdr:col>
      <xdr:colOff>101600</xdr:colOff>
      <xdr:row>77</xdr:row>
      <xdr:rowOff>33082</xdr:rowOff>
    </xdr:to>
    <xdr:sp macro="" textlink="">
      <xdr:nvSpPr>
        <xdr:cNvPr id="429" name="楕円 428"/>
        <xdr:cNvSpPr/>
      </xdr:nvSpPr>
      <xdr:spPr>
        <a:xfrm>
          <a:off x="7810500" y="131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49609</xdr:rowOff>
    </xdr:from>
    <xdr:ext cx="534377" cy="259045"/>
    <xdr:sp macro="" textlink="">
      <xdr:nvSpPr>
        <xdr:cNvPr id="430" name="テキスト ボックス 429"/>
        <xdr:cNvSpPr txBox="1"/>
      </xdr:nvSpPr>
      <xdr:spPr>
        <a:xfrm>
          <a:off x="7594111" y="129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81291</xdr:rowOff>
    </xdr:from>
    <xdr:to>
      <xdr:col>36</xdr:col>
      <xdr:colOff>165100</xdr:colOff>
      <xdr:row>77</xdr:row>
      <xdr:rowOff>11441</xdr:rowOff>
    </xdr:to>
    <xdr:sp macro="" textlink="">
      <xdr:nvSpPr>
        <xdr:cNvPr id="431" name="楕円 430"/>
        <xdr:cNvSpPr/>
      </xdr:nvSpPr>
      <xdr:spPr>
        <a:xfrm>
          <a:off x="6921500" y="131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27968</xdr:rowOff>
    </xdr:from>
    <xdr:ext cx="534377" cy="259045"/>
    <xdr:sp macro="" textlink="">
      <xdr:nvSpPr>
        <xdr:cNvPr id="432" name="テキスト ボックス 431"/>
        <xdr:cNvSpPr txBox="1"/>
      </xdr:nvSpPr>
      <xdr:spPr>
        <a:xfrm>
          <a:off x="6705111" y="1288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158807</xdr:rowOff>
    </xdr:from>
    <xdr:to>
      <xdr:col>55</xdr:col>
      <xdr:colOff>0</xdr:colOff>
      <xdr:row>98</xdr:row>
      <xdr:rowOff>74568</xdr:rowOff>
    </xdr:to>
    <xdr:cxnSp macro="">
      <xdr:nvCxnSpPr>
        <xdr:cNvPr id="461" name="直線コネクタ 460"/>
        <xdr:cNvCxnSpPr/>
      </xdr:nvCxnSpPr>
      <xdr:spPr>
        <a:xfrm flipV="1">
          <a:off x="9639300" y="16789457"/>
          <a:ext cx="8382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51633</xdr:rowOff>
    </xdr:from>
    <xdr:to>
      <xdr:col>50</xdr:col>
      <xdr:colOff>114300</xdr:colOff>
      <xdr:row>98</xdr:row>
      <xdr:rowOff>74568</xdr:rowOff>
    </xdr:to>
    <xdr:cxnSp macro="">
      <xdr:nvCxnSpPr>
        <xdr:cNvPr id="464" name="直線コネクタ 463"/>
        <xdr:cNvCxnSpPr/>
      </xdr:nvCxnSpPr>
      <xdr:spPr>
        <a:xfrm>
          <a:off x="8750300" y="16853733"/>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51633</xdr:rowOff>
    </xdr:from>
    <xdr:to>
      <xdr:col>45</xdr:col>
      <xdr:colOff>177800</xdr:colOff>
      <xdr:row>98</xdr:row>
      <xdr:rowOff>56767</xdr:rowOff>
    </xdr:to>
    <xdr:cxnSp macro="">
      <xdr:nvCxnSpPr>
        <xdr:cNvPr id="467" name="直線コネクタ 466"/>
        <xdr:cNvCxnSpPr/>
      </xdr:nvCxnSpPr>
      <xdr:spPr>
        <a:xfrm flipV="1">
          <a:off x="7861300" y="16853733"/>
          <a:ext cx="8890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50214</xdr:rowOff>
    </xdr:from>
    <xdr:to>
      <xdr:col>41</xdr:col>
      <xdr:colOff>50800</xdr:colOff>
      <xdr:row>98</xdr:row>
      <xdr:rowOff>56767</xdr:rowOff>
    </xdr:to>
    <xdr:cxnSp macro="">
      <xdr:nvCxnSpPr>
        <xdr:cNvPr id="470" name="直線コネクタ 469"/>
        <xdr:cNvCxnSpPr/>
      </xdr:nvCxnSpPr>
      <xdr:spPr>
        <a:xfrm>
          <a:off x="6972300" y="1685231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108007</xdr:rowOff>
    </xdr:from>
    <xdr:to>
      <xdr:col>55</xdr:col>
      <xdr:colOff>50800</xdr:colOff>
      <xdr:row>98</xdr:row>
      <xdr:rowOff>38157</xdr:rowOff>
    </xdr:to>
    <xdr:sp macro="" textlink="">
      <xdr:nvSpPr>
        <xdr:cNvPr id="480" name="楕円 479"/>
        <xdr:cNvSpPr/>
      </xdr:nvSpPr>
      <xdr:spPr>
        <a:xfrm>
          <a:off x="10426700" y="167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86434</xdr:rowOff>
    </xdr:from>
    <xdr:ext cx="534377" cy="259045"/>
    <xdr:sp macro="" textlink="">
      <xdr:nvSpPr>
        <xdr:cNvPr id="481" name="土木費該当値テキスト"/>
        <xdr:cNvSpPr txBox="1"/>
      </xdr:nvSpPr>
      <xdr:spPr>
        <a:xfrm>
          <a:off x="10528300" y="167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23768</xdr:rowOff>
    </xdr:from>
    <xdr:to>
      <xdr:col>50</xdr:col>
      <xdr:colOff>165100</xdr:colOff>
      <xdr:row>98</xdr:row>
      <xdr:rowOff>125368</xdr:rowOff>
    </xdr:to>
    <xdr:sp macro="" textlink="">
      <xdr:nvSpPr>
        <xdr:cNvPr id="482" name="楕円 481"/>
        <xdr:cNvSpPr/>
      </xdr:nvSpPr>
      <xdr:spPr>
        <a:xfrm>
          <a:off x="9588500" y="168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116495</xdr:rowOff>
    </xdr:from>
    <xdr:ext cx="534377" cy="259045"/>
    <xdr:sp macro="" textlink="">
      <xdr:nvSpPr>
        <xdr:cNvPr id="483" name="テキスト ボックス 482"/>
        <xdr:cNvSpPr txBox="1"/>
      </xdr:nvSpPr>
      <xdr:spPr>
        <a:xfrm>
          <a:off x="9372111" y="169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833</xdr:rowOff>
    </xdr:from>
    <xdr:to>
      <xdr:col>46</xdr:col>
      <xdr:colOff>38100</xdr:colOff>
      <xdr:row>98</xdr:row>
      <xdr:rowOff>102433</xdr:rowOff>
    </xdr:to>
    <xdr:sp macro="" textlink="">
      <xdr:nvSpPr>
        <xdr:cNvPr id="484" name="楕円 483"/>
        <xdr:cNvSpPr/>
      </xdr:nvSpPr>
      <xdr:spPr>
        <a:xfrm>
          <a:off x="8699500" y="16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93560</xdr:rowOff>
    </xdr:from>
    <xdr:ext cx="534377" cy="259045"/>
    <xdr:sp macro="" textlink="">
      <xdr:nvSpPr>
        <xdr:cNvPr id="485" name="テキスト ボックス 484"/>
        <xdr:cNvSpPr txBox="1"/>
      </xdr:nvSpPr>
      <xdr:spPr>
        <a:xfrm>
          <a:off x="8483111" y="168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5967</xdr:rowOff>
    </xdr:from>
    <xdr:to>
      <xdr:col>41</xdr:col>
      <xdr:colOff>101600</xdr:colOff>
      <xdr:row>98</xdr:row>
      <xdr:rowOff>107567</xdr:rowOff>
    </xdr:to>
    <xdr:sp macro="" textlink="">
      <xdr:nvSpPr>
        <xdr:cNvPr id="486" name="楕円 485"/>
        <xdr:cNvSpPr/>
      </xdr:nvSpPr>
      <xdr:spPr>
        <a:xfrm>
          <a:off x="7810500" y="168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98694</xdr:rowOff>
    </xdr:from>
    <xdr:ext cx="534377" cy="259045"/>
    <xdr:sp macro="" textlink="">
      <xdr:nvSpPr>
        <xdr:cNvPr id="487" name="テキスト ボックス 486"/>
        <xdr:cNvSpPr txBox="1"/>
      </xdr:nvSpPr>
      <xdr:spPr>
        <a:xfrm>
          <a:off x="7594111" y="169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170864</xdr:rowOff>
    </xdr:from>
    <xdr:to>
      <xdr:col>36</xdr:col>
      <xdr:colOff>165100</xdr:colOff>
      <xdr:row>98</xdr:row>
      <xdr:rowOff>101014</xdr:rowOff>
    </xdr:to>
    <xdr:sp macro="" textlink="">
      <xdr:nvSpPr>
        <xdr:cNvPr id="488" name="楕円 487"/>
        <xdr:cNvSpPr/>
      </xdr:nvSpPr>
      <xdr:spPr>
        <a:xfrm>
          <a:off x="6921500" y="168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92141</xdr:rowOff>
    </xdr:from>
    <xdr:ext cx="534377" cy="259045"/>
    <xdr:sp macro="" textlink="">
      <xdr:nvSpPr>
        <xdr:cNvPr id="489" name="テキスト ボックス 488"/>
        <xdr:cNvSpPr txBox="1"/>
      </xdr:nvSpPr>
      <xdr:spPr>
        <a:xfrm>
          <a:off x="6705111" y="168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47955</xdr:rowOff>
    </xdr:from>
    <xdr:to>
      <xdr:col>85</xdr:col>
      <xdr:colOff>127000</xdr:colOff>
      <xdr:row>38</xdr:row>
      <xdr:rowOff>134480</xdr:rowOff>
    </xdr:to>
    <xdr:cxnSp macro="">
      <xdr:nvCxnSpPr>
        <xdr:cNvPr id="519" name="直線コネクタ 518"/>
        <xdr:cNvCxnSpPr/>
      </xdr:nvCxnSpPr>
      <xdr:spPr>
        <a:xfrm>
          <a:off x="15481300" y="6563055"/>
          <a:ext cx="8382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47955</xdr:rowOff>
    </xdr:from>
    <xdr:to>
      <xdr:col>81</xdr:col>
      <xdr:colOff>50800</xdr:colOff>
      <xdr:row>38</xdr:row>
      <xdr:rowOff>86036</xdr:rowOff>
    </xdr:to>
    <xdr:cxnSp macro="">
      <xdr:nvCxnSpPr>
        <xdr:cNvPr id="522" name="直線コネクタ 521"/>
        <xdr:cNvCxnSpPr/>
      </xdr:nvCxnSpPr>
      <xdr:spPr>
        <a:xfrm flipV="1">
          <a:off x="14592300" y="6563055"/>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86036</xdr:rowOff>
    </xdr:from>
    <xdr:to>
      <xdr:col>76</xdr:col>
      <xdr:colOff>114300</xdr:colOff>
      <xdr:row>38</xdr:row>
      <xdr:rowOff>147186</xdr:rowOff>
    </xdr:to>
    <xdr:cxnSp macro="">
      <xdr:nvCxnSpPr>
        <xdr:cNvPr id="525" name="直線コネクタ 524"/>
        <xdr:cNvCxnSpPr/>
      </xdr:nvCxnSpPr>
      <xdr:spPr>
        <a:xfrm flipV="1">
          <a:off x="13703300" y="6601136"/>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147186</xdr:rowOff>
    </xdr:from>
    <xdr:to>
      <xdr:col>71</xdr:col>
      <xdr:colOff>177800</xdr:colOff>
      <xdr:row>39</xdr:row>
      <xdr:rowOff>10141</xdr:rowOff>
    </xdr:to>
    <xdr:cxnSp macro="">
      <xdr:nvCxnSpPr>
        <xdr:cNvPr id="528" name="直線コネクタ 527"/>
        <xdr:cNvCxnSpPr/>
      </xdr:nvCxnSpPr>
      <xdr:spPr>
        <a:xfrm flipV="1">
          <a:off x="12814300" y="6662286"/>
          <a:ext cx="8890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83680</xdr:rowOff>
    </xdr:from>
    <xdr:to>
      <xdr:col>85</xdr:col>
      <xdr:colOff>177800</xdr:colOff>
      <xdr:row>39</xdr:row>
      <xdr:rowOff>13830</xdr:rowOff>
    </xdr:to>
    <xdr:sp macro="" textlink="">
      <xdr:nvSpPr>
        <xdr:cNvPr id="538" name="楕円 537"/>
        <xdr:cNvSpPr/>
      </xdr:nvSpPr>
      <xdr:spPr>
        <a:xfrm>
          <a:off x="16268700" y="65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62107</xdr:rowOff>
    </xdr:from>
    <xdr:ext cx="534377" cy="259045"/>
    <xdr:sp macro="" textlink="">
      <xdr:nvSpPr>
        <xdr:cNvPr id="539" name="消防費該当値テキスト"/>
        <xdr:cNvSpPr txBox="1"/>
      </xdr:nvSpPr>
      <xdr:spPr>
        <a:xfrm>
          <a:off x="16370300" y="65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168605</xdr:rowOff>
    </xdr:from>
    <xdr:to>
      <xdr:col>81</xdr:col>
      <xdr:colOff>101600</xdr:colOff>
      <xdr:row>38</xdr:row>
      <xdr:rowOff>98755</xdr:rowOff>
    </xdr:to>
    <xdr:sp macro="" textlink="">
      <xdr:nvSpPr>
        <xdr:cNvPr id="540" name="楕円 539"/>
        <xdr:cNvSpPr/>
      </xdr:nvSpPr>
      <xdr:spPr>
        <a:xfrm>
          <a:off x="15430500" y="65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89882</xdr:rowOff>
    </xdr:from>
    <xdr:ext cx="534377" cy="259045"/>
    <xdr:sp macro="" textlink="">
      <xdr:nvSpPr>
        <xdr:cNvPr id="541" name="テキスト ボックス 540"/>
        <xdr:cNvSpPr txBox="1"/>
      </xdr:nvSpPr>
      <xdr:spPr>
        <a:xfrm>
          <a:off x="15214111" y="66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35236</xdr:rowOff>
    </xdr:from>
    <xdr:to>
      <xdr:col>76</xdr:col>
      <xdr:colOff>165100</xdr:colOff>
      <xdr:row>38</xdr:row>
      <xdr:rowOff>136836</xdr:rowOff>
    </xdr:to>
    <xdr:sp macro="" textlink="">
      <xdr:nvSpPr>
        <xdr:cNvPr id="542" name="楕円 541"/>
        <xdr:cNvSpPr/>
      </xdr:nvSpPr>
      <xdr:spPr>
        <a:xfrm>
          <a:off x="14541500" y="65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153363</xdr:rowOff>
    </xdr:from>
    <xdr:ext cx="534377" cy="259045"/>
    <xdr:sp macro="" textlink="">
      <xdr:nvSpPr>
        <xdr:cNvPr id="543" name="テキスト ボックス 542"/>
        <xdr:cNvSpPr txBox="1"/>
      </xdr:nvSpPr>
      <xdr:spPr>
        <a:xfrm>
          <a:off x="14325111" y="63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96386</xdr:rowOff>
    </xdr:from>
    <xdr:to>
      <xdr:col>72</xdr:col>
      <xdr:colOff>38100</xdr:colOff>
      <xdr:row>39</xdr:row>
      <xdr:rowOff>26536</xdr:rowOff>
    </xdr:to>
    <xdr:sp macro="" textlink="">
      <xdr:nvSpPr>
        <xdr:cNvPr id="544" name="楕円 543"/>
        <xdr:cNvSpPr/>
      </xdr:nvSpPr>
      <xdr:spPr>
        <a:xfrm>
          <a:off x="13652500" y="66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17663</xdr:rowOff>
    </xdr:from>
    <xdr:ext cx="534377" cy="259045"/>
    <xdr:sp macro="" textlink="">
      <xdr:nvSpPr>
        <xdr:cNvPr id="545" name="テキスト ボックス 544"/>
        <xdr:cNvSpPr txBox="1"/>
      </xdr:nvSpPr>
      <xdr:spPr>
        <a:xfrm>
          <a:off x="13436111" y="670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130791</xdr:rowOff>
    </xdr:from>
    <xdr:to>
      <xdr:col>67</xdr:col>
      <xdr:colOff>101600</xdr:colOff>
      <xdr:row>39</xdr:row>
      <xdr:rowOff>60941</xdr:rowOff>
    </xdr:to>
    <xdr:sp macro="" textlink="">
      <xdr:nvSpPr>
        <xdr:cNvPr id="546" name="楕円 545"/>
        <xdr:cNvSpPr/>
      </xdr:nvSpPr>
      <xdr:spPr>
        <a:xfrm>
          <a:off x="12763500" y="66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52068</xdr:rowOff>
    </xdr:from>
    <xdr:ext cx="534377" cy="259045"/>
    <xdr:sp macro="" textlink="">
      <xdr:nvSpPr>
        <xdr:cNvPr id="547" name="テキスト ボックス 546"/>
        <xdr:cNvSpPr txBox="1"/>
      </xdr:nvSpPr>
      <xdr:spPr>
        <a:xfrm>
          <a:off x="12547111" y="67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154082</xdr:rowOff>
    </xdr:from>
    <xdr:to>
      <xdr:col>85</xdr:col>
      <xdr:colOff>127000</xdr:colOff>
      <xdr:row>57</xdr:row>
      <xdr:rowOff>137179</xdr:rowOff>
    </xdr:to>
    <xdr:cxnSp macro="">
      <xdr:nvCxnSpPr>
        <xdr:cNvPr id="578" name="直線コネクタ 577"/>
        <xdr:cNvCxnSpPr/>
      </xdr:nvCxnSpPr>
      <xdr:spPr>
        <a:xfrm flipV="1">
          <a:off x="15481300" y="9412382"/>
          <a:ext cx="838200" cy="4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88088</xdr:rowOff>
    </xdr:from>
    <xdr:to>
      <xdr:col>81</xdr:col>
      <xdr:colOff>50800</xdr:colOff>
      <xdr:row>57</xdr:row>
      <xdr:rowOff>137179</xdr:rowOff>
    </xdr:to>
    <xdr:cxnSp macro="">
      <xdr:nvCxnSpPr>
        <xdr:cNvPr id="581" name="直線コネクタ 580"/>
        <xdr:cNvCxnSpPr/>
      </xdr:nvCxnSpPr>
      <xdr:spPr>
        <a:xfrm>
          <a:off x="14592300" y="9689288"/>
          <a:ext cx="889000" cy="2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88088</xdr:rowOff>
    </xdr:from>
    <xdr:to>
      <xdr:col>76</xdr:col>
      <xdr:colOff>114300</xdr:colOff>
      <xdr:row>57</xdr:row>
      <xdr:rowOff>161574</xdr:rowOff>
    </xdr:to>
    <xdr:cxnSp macro="">
      <xdr:nvCxnSpPr>
        <xdr:cNvPr id="584" name="直線コネクタ 583"/>
        <xdr:cNvCxnSpPr/>
      </xdr:nvCxnSpPr>
      <xdr:spPr>
        <a:xfrm flipV="1">
          <a:off x="13703300" y="9689288"/>
          <a:ext cx="889000" cy="2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161574</xdr:rowOff>
    </xdr:from>
    <xdr:to>
      <xdr:col>71</xdr:col>
      <xdr:colOff>177800</xdr:colOff>
      <xdr:row>58</xdr:row>
      <xdr:rowOff>6714</xdr:rowOff>
    </xdr:to>
    <xdr:cxnSp macro="">
      <xdr:nvCxnSpPr>
        <xdr:cNvPr id="587" name="直線コネクタ 586"/>
        <xdr:cNvCxnSpPr/>
      </xdr:nvCxnSpPr>
      <xdr:spPr>
        <a:xfrm flipV="1">
          <a:off x="12814300" y="9934224"/>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103282</xdr:rowOff>
    </xdr:from>
    <xdr:to>
      <xdr:col>85</xdr:col>
      <xdr:colOff>177800</xdr:colOff>
      <xdr:row>55</xdr:row>
      <xdr:rowOff>33432</xdr:rowOff>
    </xdr:to>
    <xdr:sp macro="" textlink="">
      <xdr:nvSpPr>
        <xdr:cNvPr id="597" name="楕円 596"/>
        <xdr:cNvSpPr/>
      </xdr:nvSpPr>
      <xdr:spPr>
        <a:xfrm>
          <a:off x="16268700" y="93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126159</xdr:rowOff>
    </xdr:from>
    <xdr:ext cx="599010" cy="259045"/>
    <xdr:sp macro="" textlink="">
      <xdr:nvSpPr>
        <xdr:cNvPr id="598" name="教育費該当値テキスト"/>
        <xdr:cNvSpPr txBox="1"/>
      </xdr:nvSpPr>
      <xdr:spPr>
        <a:xfrm>
          <a:off x="16370300" y="921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86379</xdr:rowOff>
    </xdr:from>
    <xdr:to>
      <xdr:col>81</xdr:col>
      <xdr:colOff>101600</xdr:colOff>
      <xdr:row>58</xdr:row>
      <xdr:rowOff>16529</xdr:rowOff>
    </xdr:to>
    <xdr:sp macro="" textlink="">
      <xdr:nvSpPr>
        <xdr:cNvPr id="599" name="楕円 598"/>
        <xdr:cNvSpPr/>
      </xdr:nvSpPr>
      <xdr:spPr>
        <a:xfrm>
          <a:off x="15430500" y="98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7656</xdr:rowOff>
    </xdr:from>
    <xdr:ext cx="534377" cy="259045"/>
    <xdr:sp macro="" textlink="">
      <xdr:nvSpPr>
        <xdr:cNvPr id="600" name="テキスト ボックス 599"/>
        <xdr:cNvSpPr txBox="1"/>
      </xdr:nvSpPr>
      <xdr:spPr>
        <a:xfrm>
          <a:off x="15214111" y="99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37288</xdr:rowOff>
    </xdr:from>
    <xdr:to>
      <xdr:col>76</xdr:col>
      <xdr:colOff>165100</xdr:colOff>
      <xdr:row>56</xdr:row>
      <xdr:rowOff>138888</xdr:rowOff>
    </xdr:to>
    <xdr:sp macro="" textlink="">
      <xdr:nvSpPr>
        <xdr:cNvPr id="601" name="楕円 600"/>
        <xdr:cNvSpPr/>
      </xdr:nvSpPr>
      <xdr:spPr>
        <a:xfrm>
          <a:off x="14541500" y="9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155415</xdr:rowOff>
    </xdr:from>
    <xdr:ext cx="534377" cy="259045"/>
    <xdr:sp macro="" textlink="">
      <xdr:nvSpPr>
        <xdr:cNvPr id="602" name="テキスト ボックス 601"/>
        <xdr:cNvSpPr txBox="1"/>
      </xdr:nvSpPr>
      <xdr:spPr>
        <a:xfrm>
          <a:off x="14325111" y="94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110774</xdr:rowOff>
    </xdr:from>
    <xdr:to>
      <xdr:col>72</xdr:col>
      <xdr:colOff>38100</xdr:colOff>
      <xdr:row>58</xdr:row>
      <xdr:rowOff>40924</xdr:rowOff>
    </xdr:to>
    <xdr:sp macro="" textlink="">
      <xdr:nvSpPr>
        <xdr:cNvPr id="603" name="楕円 602"/>
        <xdr:cNvSpPr/>
      </xdr:nvSpPr>
      <xdr:spPr>
        <a:xfrm>
          <a:off x="13652500" y="98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32051</xdr:rowOff>
    </xdr:from>
    <xdr:ext cx="534377" cy="259045"/>
    <xdr:sp macro="" textlink="">
      <xdr:nvSpPr>
        <xdr:cNvPr id="604" name="テキスト ボックス 603"/>
        <xdr:cNvSpPr txBox="1"/>
      </xdr:nvSpPr>
      <xdr:spPr>
        <a:xfrm>
          <a:off x="13436111" y="99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127364</xdr:rowOff>
    </xdr:from>
    <xdr:to>
      <xdr:col>67</xdr:col>
      <xdr:colOff>101600</xdr:colOff>
      <xdr:row>58</xdr:row>
      <xdr:rowOff>57514</xdr:rowOff>
    </xdr:to>
    <xdr:sp macro="" textlink="">
      <xdr:nvSpPr>
        <xdr:cNvPr id="605" name="楕円 604"/>
        <xdr:cNvSpPr/>
      </xdr:nvSpPr>
      <xdr:spPr>
        <a:xfrm>
          <a:off x="12763500" y="9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48641</xdr:rowOff>
    </xdr:from>
    <xdr:ext cx="534377" cy="259045"/>
    <xdr:sp macro="" textlink="">
      <xdr:nvSpPr>
        <xdr:cNvPr id="606" name="テキスト ボックス 605"/>
        <xdr:cNvSpPr txBox="1"/>
      </xdr:nvSpPr>
      <xdr:spPr>
        <a:xfrm>
          <a:off x="12547111" y="9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132166</xdr:rowOff>
    </xdr:from>
    <xdr:to>
      <xdr:col>85</xdr:col>
      <xdr:colOff>127000</xdr:colOff>
      <xdr:row>78</xdr:row>
      <xdr:rowOff>134964</xdr:rowOff>
    </xdr:to>
    <xdr:cxnSp macro="">
      <xdr:nvCxnSpPr>
        <xdr:cNvPr id="633" name="直線コネクタ 632"/>
        <xdr:cNvCxnSpPr/>
      </xdr:nvCxnSpPr>
      <xdr:spPr>
        <a:xfrm flipV="1">
          <a:off x="15481300" y="13505266"/>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94264</xdr:rowOff>
    </xdr:from>
    <xdr:to>
      <xdr:col>81</xdr:col>
      <xdr:colOff>50800</xdr:colOff>
      <xdr:row>78</xdr:row>
      <xdr:rowOff>134964</xdr:rowOff>
    </xdr:to>
    <xdr:cxnSp macro="">
      <xdr:nvCxnSpPr>
        <xdr:cNvPr id="636" name="直線コネクタ 635"/>
        <xdr:cNvCxnSpPr/>
      </xdr:nvCxnSpPr>
      <xdr:spPr>
        <a:xfrm>
          <a:off x="14592300" y="13467364"/>
          <a:ext cx="889000" cy="4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94264</xdr:rowOff>
    </xdr:from>
    <xdr:to>
      <xdr:col>76</xdr:col>
      <xdr:colOff>114300</xdr:colOff>
      <xdr:row>78</xdr:row>
      <xdr:rowOff>114381</xdr:rowOff>
    </xdr:to>
    <xdr:cxnSp macro="">
      <xdr:nvCxnSpPr>
        <xdr:cNvPr id="639" name="直線コネクタ 638"/>
        <xdr:cNvCxnSpPr/>
      </xdr:nvCxnSpPr>
      <xdr:spPr>
        <a:xfrm flipV="1">
          <a:off x="13703300" y="1346736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114381</xdr:rowOff>
    </xdr:from>
    <xdr:to>
      <xdr:col>71</xdr:col>
      <xdr:colOff>177800</xdr:colOff>
      <xdr:row>78</xdr:row>
      <xdr:rowOff>139106</xdr:rowOff>
    </xdr:to>
    <xdr:cxnSp macro="">
      <xdr:nvCxnSpPr>
        <xdr:cNvPr id="642" name="直線コネクタ 641"/>
        <xdr:cNvCxnSpPr/>
      </xdr:nvCxnSpPr>
      <xdr:spPr>
        <a:xfrm flipV="1">
          <a:off x="12814300" y="13487481"/>
          <a:ext cx="8890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81366</xdr:rowOff>
    </xdr:from>
    <xdr:to>
      <xdr:col>85</xdr:col>
      <xdr:colOff>177800</xdr:colOff>
      <xdr:row>79</xdr:row>
      <xdr:rowOff>11516</xdr:rowOff>
    </xdr:to>
    <xdr:sp macro="" textlink="">
      <xdr:nvSpPr>
        <xdr:cNvPr id="652" name="楕円 651"/>
        <xdr:cNvSpPr/>
      </xdr:nvSpPr>
      <xdr:spPr>
        <a:xfrm>
          <a:off x="16268700" y="134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167743</xdr:rowOff>
    </xdr:from>
    <xdr:ext cx="469744" cy="259045"/>
    <xdr:sp macro="" textlink="">
      <xdr:nvSpPr>
        <xdr:cNvPr id="653" name="災害復旧費該当値テキスト"/>
        <xdr:cNvSpPr txBox="1"/>
      </xdr:nvSpPr>
      <xdr:spPr>
        <a:xfrm>
          <a:off x="16370300" y="1336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84164</xdr:rowOff>
    </xdr:from>
    <xdr:to>
      <xdr:col>81</xdr:col>
      <xdr:colOff>101600</xdr:colOff>
      <xdr:row>79</xdr:row>
      <xdr:rowOff>14314</xdr:rowOff>
    </xdr:to>
    <xdr:sp macro="" textlink="">
      <xdr:nvSpPr>
        <xdr:cNvPr id="654" name="楕円 653"/>
        <xdr:cNvSpPr/>
      </xdr:nvSpPr>
      <xdr:spPr>
        <a:xfrm>
          <a:off x="15430500" y="134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5441</xdr:rowOff>
    </xdr:from>
    <xdr:ext cx="469744" cy="259045"/>
    <xdr:sp macro="" textlink="">
      <xdr:nvSpPr>
        <xdr:cNvPr id="655" name="テキスト ボックス 654"/>
        <xdr:cNvSpPr txBox="1"/>
      </xdr:nvSpPr>
      <xdr:spPr>
        <a:xfrm>
          <a:off x="15246428" y="1354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43464</xdr:rowOff>
    </xdr:from>
    <xdr:to>
      <xdr:col>76</xdr:col>
      <xdr:colOff>165100</xdr:colOff>
      <xdr:row>78</xdr:row>
      <xdr:rowOff>145064</xdr:rowOff>
    </xdr:to>
    <xdr:sp macro="" textlink="">
      <xdr:nvSpPr>
        <xdr:cNvPr id="656" name="楕円 655"/>
        <xdr:cNvSpPr/>
      </xdr:nvSpPr>
      <xdr:spPr>
        <a:xfrm>
          <a:off x="14541500" y="134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161591</xdr:rowOff>
    </xdr:from>
    <xdr:ext cx="469744" cy="259045"/>
    <xdr:sp macro="" textlink="">
      <xdr:nvSpPr>
        <xdr:cNvPr id="657" name="テキスト ボックス 656"/>
        <xdr:cNvSpPr txBox="1"/>
      </xdr:nvSpPr>
      <xdr:spPr>
        <a:xfrm>
          <a:off x="14357428" y="131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63581</xdr:rowOff>
    </xdr:from>
    <xdr:to>
      <xdr:col>72</xdr:col>
      <xdr:colOff>38100</xdr:colOff>
      <xdr:row>78</xdr:row>
      <xdr:rowOff>165181</xdr:rowOff>
    </xdr:to>
    <xdr:sp macro="" textlink="">
      <xdr:nvSpPr>
        <xdr:cNvPr id="658" name="楕円 657"/>
        <xdr:cNvSpPr/>
      </xdr:nvSpPr>
      <xdr:spPr>
        <a:xfrm>
          <a:off x="13652500" y="134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10258</xdr:rowOff>
    </xdr:from>
    <xdr:ext cx="469744" cy="259045"/>
    <xdr:sp macro="" textlink="">
      <xdr:nvSpPr>
        <xdr:cNvPr id="659" name="テキスト ボックス 658"/>
        <xdr:cNvSpPr txBox="1"/>
      </xdr:nvSpPr>
      <xdr:spPr>
        <a:xfrm>
          <a:off x="13468428" y="1321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88306</xdr:rowOff>
    </xdr:from>
    <xdr:to>
      <xdr:col>67</xdr:col>
      <xdr:colOff>101600</xdr:colOff>
      <xdr:row>79</xdr:row>
      <xdr:rowOff>18456</xdr:rowOff>
    </xdr:to>
    <xdr:sp macro="" textlink="">
      <xdr:nvSpPr>
        <xdr:cNvPr id="660" name="楕円 659"/>
        <xdr:cNvSpPr/>
      </xdr:nvSpPr>
      <xdr:spPr>
        <a:xfrm>
          <a:off x="12763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9583</xdr:rowOff>
    </xdr:from>
    <xdr:ext cx="378565" cy="259045"/>
    <xdr:sp macro="" textlink="">
      <xdr:nvSpPr>
        <xdr:cNvPr id="661" name="テキスト ボックス 660"/>
        <xdr:cNvSpPr txBox="1"/>
      </xdr:nvSpPr>
      <xdr:spPr>
        <a:xfrm>
          <a:off x="12625017" y="13554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44031</xdr:rowOff>
    </xdr:from>
    <xdr:to>
      <xdr:col>85</xdr:col>
      <xdr:colOff>127000</xdr:colOff>
      <xdr:row>98</xdr:row>
      <xdr:rowOff>84341</xdr:rowOff>
    </xdr:to>
    <xdr:cxnSp macro="">
      <xdr:nvCxnSpPr>
        <xdr:cNvPr id="691" name="直線コネクタ 690"/>
        <xdr:cNvCxnSpPr/>
      </xdr:nvCxnSpPr>
      <xdr:spPr>
        <a:xfrm>
          <a:off x="15481300" y="16846131"/>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31407</xdr:rowOff>
    </xdr:from>
    <xdr:to>
      <xdr:col>81</xdr:col>
      <xdr:colOff>50800</xdr:colOff>
      <xdr:row>98</xdr:row>
      <xdr:rowOff>44031</xdr:rowOff>
    </xdr:to>
    <xdr:cxnSp macro="">
      <xdr:nvCxnSpPr>
        <xdr:cNvPr id="694" name="直線コネクタ 693"/>
        <xdr:cNvCxnSpPr/>
      </xdr:nvCxnSpPr>
      <xdr:spPr>
        <a:xfrm>
          <a:off x="14592300" y="16833507"/>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150228</xdr:rowOff>
    </xdr:from>
    <xdr:to>
      <xdr:col>76</xdr:col>
      <xdr:colOff>114300</xdr:colOff>
      <xdr:row>98</xdr:row>
      <xdr:rowOff>31407</xdr:rowOff>
    </xdr:to>
    <xdr:cxnSp macro="">
      <xdr:nvCxnSpPr>
        <xdr:cNvPr id="697" name="直線コネクタ 696"/>
        <xdr:cNvCxnSpPr/>
      </xdr:nvCxnSpPr>
      <xdr:spPr>
        <a:xfrm>
          <a:off x="13703300" y="16780878"/>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124549</xdr:rowOff>
    </xdr:from>
    <xdr:to>
      <xdr:col>71</xdr:col>
      <xdr:colOff>177800</xdr:colOff>
      <xdr:row>97</xdr:row>
      <xdr:rowOff>150228</xdr:rowOff>
    </xdr:to>
    <xdr:cxnSp macro="">
      <xdr:nvCxnSpPr>
        <xdr:cNvPr id="700" name="直線コネクタ 699"/>
        <xdr:cNvCxnSpPr/>
      </xdr:nvCxnSpPr>
      <xdr:spPr>
        <a:xfrm>
          <a:off x="12814300" y="16755199"/>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33541</xdr:rowOff>
    </xdr:from>
    <xdr:to>
      <xdr:col>85</xdr:col>
      <xdr:colOff>177800</xdr:colOff>
      <xdr:row>98</xdr:row>
      <xdr:rowOff>135141</xdr:rowOff>
    </xdr:to>
    <xdr:sp macro="" textlink="">
      <xdr:nvSpPr>
        <xdr:cNvPr id="710" name="楕円 709"/>
        <xdr:cNvSpPr/>
      </xdr:nvSpPr>
      <xdr:spPr>
        <a:xfrm>
          <a:off x="16268700" y="168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11968</xdr:rowOff>
    </xdr:from>
    <xdr:ext cx="534377" cy="259045"/>
    <xdr:sp macro="" textlink="">
      <xdr:nvSpPr>
        <xdr:cNvPr id="711" name="公債費該当値テキスト"/>
        <xdr:cNvSpPr txBox="1"/>
      </xdr:nvSpPr>
      <xdr:spPr>
        <a:xfrm>
          <a:off x="16370300" y="168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164681</xdr:rowOff>
    </xdr:from>
    <xdr:to>
      <xdr:col>81</xdr:col>
      <xdr:colOff>101600</xdr:colOff>
      <xdr:row>98</xdr:row>
      <xdr:rowOff>94831</xdr:rowOff>
    </xdr:to>
    <xdr:sp macro="" textlink="">
      <xdr:nvSpPr>
        <xdr:cNvPr id="712" name="楕円 711"/>
        <xdr:cNvSpPr/>
      </xdr:nvSpPr>
      <xdr:spPr>
        <a:xfrm>
          <a:off x="15430500" y="167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85958</xdr:rowOff>
    </xdr:from>
    <xdr:ext cx="534377" cy="259045"/>
    <xdr:sp macro="" textlink="">
      <xdr:nvSpPr>
        <xdr:cNvPr id="713" name="テキスト ボックス 712"/>
        <xdr:cNvSpPr txBox="1"/>
      </xdr:nvSpPr>
      <xdr:spPr>
        <a:xfrm>
          <a:off x="15214111" y="168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152057</xdr:rowOff>
    </xdr:from>
    <xdr:to>
      <xdr:col>76</xdr:col>
      <xdr:colOff>165100</xdr:colOff>
      <xdr:row>98</xdr:row>
      <xdr:rowOff>82207</xdr:rowOff>
    </xdr:to>
    <xdr:sp macro="" textlink="">
      <xdr:nvSpPr>
        <xdr:cNvPr id="714" name="楕円 713"/>
        <xdr:cNvSpPr/>
      </xdr:nvSpPr>
      <xdr:spPr>
        <a:xfrm>
          <a:off x="14541500" y="167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73334</xdr:rowOff>
    </xdr:from>
    <xdr:ext cx="534377" cy="259045"/>
    <xdr:sp macro="" textlink="">
      <xdr:nvSpPr>
        <xdr:cNvPr id="715" name="テキスト ボックス 714"/>
        <xdr:cNvSpPr txBox="1"/>
      </xdr:nvSpPr>
      <xdr:spPr>
        <a:xfrm>
          <a:off x="14325111" y="168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99428</xdr:rowOff>
    </xdr:from>
    <xdr:to>
      <xdr:col>72</xdr:col>
      <xdr:colOff>38100</xdr:colOff>
      <xdr:row>98</xdr:row>
      <xdr:rowOff>29578</xdr:rowOff>
    </xdr:to>
    <xdr:sp macro="" textlink="">
      <xdr:nvSpPr>
        <xdr:cNvPr id="716" name="楕円 715"/>
        <xdr:cNvSpPr/>
      </xdr:nvSpPr>
      <xdr:spPr>
        <a:xfrm>
          <a:off x="13652500" y="167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20705</xdr:rowOff>
    </xdr:from>
    <xdr:ext cx="534377" cy="259045"/>
    <xdr:sp macro="" textlink="">
      <xdr:nvSpPr>
        <xdr:cNvPr id="717" name="テキスト ボックス 716"/>
        <xdr:cNvSpPr txBox="1"/>
      </xdr:nvSpPr>
      <xdr:spPr>
        <a:xfrm>
          <a:off x="13436111" y="168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73749</xdr:rowOff>
    </xdr:from>
    <xdr:to>
      <xdr:col>67</xdr:col>
      <xdr:colOff>101600</xdr:colOff>
      <xdr:row>98</xdr:row>
      <xdr:rowOff>3899</xdr:rowOff>
    </xdr:to>
    <xdr:sp macro="" textlink="">
      <xdr:nvSpPr>
        <xdr:cNvPr id="718" name="楕円 717"/>
        <xdr:cNvSpPr/>
      </xdr:nvSpPr>
      <xdr:spPr>
        <a:xfrm>
          <a:off x="12763500" y="167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166476</xdr:rowOff>
    </xdr:from>
    <xdr:ext cx="534377" cy="259045"/>
    <xdr:sp macro="" textlink="">
      <xdr:nvSpPr>
        <xdr:cNvPr id="719" name="テキスト ボックス 718"/>
        <xdr:cNvSpPr txBox="1"/>
      </xdr:nvSpPr>
      <xdr:spPr>
        <a:xfrm>
          <a:off x="12547111" y="167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・議会費については、令和２年度に議場の音響映像設備の導入経費により過年度に比べ大きく増加している。</a:t>
          </a:r>
        </a:p>
        <a:p>
          <a:r>
            <a:rPr kumimoji="1" lang="ja-JP" altLang="en-US" sz="1300">
              <a:latin typeface="ＭＳ Ｐゴシック" panose="020B0600070205080204" pitchFamily="50" charset="-128"/>
              <a:ea typeface="ＭＳ Ｐゴシック" panose="020B0600070205080204" pitchFamily="50" charset="-128"/>
            </a:rPr>
            <a:t>・教育費については、一部事務組合の多気中学校組合で令和３年度まで校舎及び体育館の改築事業を実施しており組合への負担金の増加により類似団体に比べ高い数値となっている。</a:t>
          </a:r>
        </a:p>
        <a:p>
          <a:r>
            <a:rPr kumimoji="1" lang="ja-JP" altLang="en-US" sz="1300">
              <a:latin typeface="ＭＳ Ｐゴシック" panose="020B0600070205080204" pitchFamily="50" charset="-128"/>
              <a:ea typeface="ＭＳ Ｐゴシック" panose="020B0600070205080204" pitchFamily="50" charset="-128"/>
            </a:rPr>
            <a:t>・商工費については、平成２９年度までは工業団地整備に伴う、土地開発公社等への貸付金などによりコストが大きく推移していたが、平成３０年度には減少し、令和２年度は新型コロナウイルス対策関係経費により増加はしたが、類似団体と比べ低い数値が続いている。</a:t>
          </a:r>
        </a:p>
        <a:p>
          <a:r>
            <a:rPr kumimoji="1" lang="ja-JP" altLang="en-US" sz="1300">
              <a:latin typeface="ＭＳ Ｐゴシック" panose="020B0600070205080204" pitchFamily="50" charset="-128"/>
              <a:ea typeface="ＭＳ Ｐゴシック" panose="020B0600070205080204" pitchFamily="50" charset="-128"/>
            </a:rPr>
            <a:t>・土木費については、道路等の新規整備は抑制し、維持補修や長寿命化による既存施設の維持を中心とする経費配分を実施している為、類似団体と比較すると低い数値となっている。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及び平成２９年度は、工業団地造成に伴う資金貸付の財源補填として財政調整基金の取崩しを行ったことにより実質単年度収支の赤字が続いていたが、貸付事業の終了により平成３０年度からは黒字化に転じている。また、企業立地に伴う貸付金の返還により令和元年度及び令和２年度は財政調整基金の積立額が増加し、標準財政規模比は大きく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実施した上下水道料金の改定により、水道事業及び下水道関連の各会計において黒字額が安定していることから連結実質黒字額は増加傾向にある。なお、令和２年度から戸別合併処理浄化槽整備事業特別会計及び農業集落排水施設事業特別会計が公営企業法の一部適用を受ける下水道事業会計に統合されたことにより会計数が減少したため、左記の表のその他会計への計上が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11414830</v>
      </c>
      <c r="BO4" s="464"/>
      <c r="BP4" s="464"/>
      <c r="BQ4" s="464"/>
      <c r="BR4" s="464"/>
      <c r="BS4" s="464"/>
      <c r="BT4" s="464"/>
      <c r="BU4" s="465"/>
      <c r="BV4" s="463">
        <v>7610497</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5.4</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10970893</v>
      </c>
      <c r="BO5" s="469"/>
      <c r="BP5" s="469"/>
      <c r="BQ5" s="469"/>
      <c r="BR5" s="469"/>
      <c r="BS5" s="469"/>
      <c r="BT5" s="469"/>
      <c r="BU5" s="470"/>
      <c r="BV5" s="468">
        <v>7220794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93.5</v>
      </c>
      <c r="CU5" s="439"/>
      <c r="CV5" s="439"/>
      <c r="CW5" s="439"/>
      <c r="CX5" s="439"/>
      <c r="CY5" s="439"/>
      <c r="CZ5" s="439"/>
      <c r="DA5" s="440"/>
      <c r="DB5" s="438">
        <v>90</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443937</v>
      </c>
      <c r="BO6" s="469"/>
      <c r="BP6" s="469"/>
      <c r="BQ6" s="469"/>
      <c r="BR6" s="469"/>
      <c r="BS6" s="469"/>
      <c r="BT6" s="469"/>
      <c r="BU6" s="470"/>
      <c r="BV6" s="468">
        <v>389703</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93.5</v>
      </c>
      <c r="CU6" s="622"/>
      <c r="CV6" s="622"/>
      <c r="CW6" s="622"/>
      <c r="CX6" s="622"/>
      <c r="CY6" s="622"/>
      <c r="CZ6" s="622"/>
      <c r="DA6" s="623"/>
      <c r="DB6" s="621">
        <v>90</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95641</v>
      </c>
      <c r="BO7" s="469"/>
      <c r="BP7" s="469"/>
      <c r="BQ7" s="469"/>
      <c r="BR7" s="469"/>
      <c r="BS7" s="469"/>
      <c r="BT7" s="469"/>
      <c r="BU7" s="470"/>
      <c r="BV7" s="468">
        <v>107334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5350143</v>
      </c>
      <c r="CU7" s="469"/>
      <c r="CV7" s="469"/>
      <c r="CW7" s="469"/>
      <c r="CX7" s="469"/>
      <c r="CY7" s="469"/>
      <c r="CZ7" s="469"/>
      <c r="DA7" s="470"/>
      <c r="DB7" s="468">
        <v>5185469</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348296</v>
      </c>
      <c r="BO8" s="469"/>
      <c r="BP8" s="469"/>
      <c r="BQ8" s="469"/>
      <c r="BR8" s="469"/>
      <c r="BS8" s="469"/>
      <c r="BT8" s="469"/>
      <c r="BU8" s="470"/>
      <c r="BV8" s="468">
        <v>282369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14021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65927</v>
      </c>
      <c r="BO9" s="469"/>
      <c r="BP9" s="469"/>
      <c r="BQ9" s="469"/>
      <c r="BR9" s="469"/>
      <c r="BS9" s="469"/>
      <c r="BT9" s="469"/>
      <c r="BU9" s="470"/>
      <c r="BV9" s="468">
        <v>11178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8.1999999999999993</v>
      </c>
      <c r="CU9" s="439"/>
      <c r="CV9" s="439"/>
      <c r="CW9" s="439"/>
      <c r="CX9" s="439"/>
      <c r="CY9" s="439"/>
      <c r="CZ9" s="439"/>
      <c r="DA9" s="440"/>
      <c r="DB9" s="438">
        <v>10.199999999999999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14878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544888</v>
      </c>
      <c r="BO10" s="469"/>
      <c r="BP10" s="469"/>
      <c r="BQ10" s="469"/>
      <c r="BR10" s="469"/>
      <c r="BS10" s="469"/>
      <c r="BT10" s="469"/>
      <c r="BU10" s="470"/>
      <c r="BV10" s="468">
        <v>465719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14346</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108</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14196</v>
      </c>
      <c r="S13" s="572"/>
      <c r="T13" s="572"/>
      <c r="U13" s="572"/>
      <c r="V13" s="573"/>
      <c r="W13" s="559" t="s">
        <v>139</v>
      </c>
      <c r="X13" s="481"/>
      <c r="Y13" s="481"/>
      <c r="Z13" s="481"/>
      <c r="AA13" s="481"/>
      <c r="AB13" s="482"/>
      <c r="AC13" s="444">
        <v>834</v>
      </c>
      <c r="AD13" s="445"/>
      <c r="AE13" s="445"/>
      <c r="AF13" s="445"/>
      <c r="AG13" s="446"/>
      <c r="AH13" s="444">
        <v>903</v>
      </c>
      <c r="AI13" s="445"/>
      <c r="AJ13" s="445"/>
      <c r="AK13" s="445"/>
      <c r="AL13" s="447"/>
      <c r="AM13" s="537" t="s">
        <v>140</v>
      </c>
      <c r="AN13" s="442"/>
      <c r="AO13" s="442"/>
      <c r="AP13" s="442"/>
      <c r="AQ13" s="442"/>
      <c r="AR13" s="442"/>
      <c r="AS13" s="442"/>
      <c r="AT13" s="443"/>
      <c r="AU13" s="525" t="s">
        <v>126</v>
      </c>
      <c r="AV13" s="526"/>
      <c r="AW13" s="526"/>
      <c r="AX13" s="526"/>
      <c r="AY13" s="448" t="s">
        <v>141</v>
      </c>
      <c r="AZ13" s="449"/>
      <c r="BA13" s="449"/>
      <c r="BB13" s="449"/>
      <c r="BC13" s="449"/>
      <c r="BD13" s="449"/>
      <c r="BE13" s="449"/>
      <c r="BF13" s="449"/>
      <c r="BG13" s="449"/>
      <c r="BH13" s="449"/>
      <c r="BI13" s="449"/>
      <c r="BJ13" s="449"/>
      <c r="BK13" s="449"/>
      <c r="BL13" s="449"/>
      <c r="BM13" s="450"/>
      <c r="BN13" s="468">
        <v>610815</v>
      </c>
      <c r="BO13" s="469"/>
      <c r="BP13" s="469"/>
      <c r="BQ13" s="469"/>
      <c r="BR13" s="469"/>
      <c r="BS13" s="469"/>
      <c r="BT13" s="469"/>
      <c r="BU13" s="470"/>
      <c r="BV13" s="468">
        <v>476897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4.5</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14520</v>
      </c>
      <c r="S14" s="572"/>
      <c r="T14" s="572"/>
      <c r="U14" s="572"/>
      <c r="V14" s="573"/>
      <c r="W14" s="574"/>
      <c r="X14" s="484"/>
      <c r="Y14" s="484"/>
      <c r="Z14" s="484"/>
      <c r="AA14" s="484"/>
      <c r="AB14" s="485"/>
      <c r="AC14" s="564">
        <v>11.4</v>
      </c>
      <c r="AD14" s="565"/>
      <c r="AE14" s="565"/>
      <c r="AF14" s="565"/>
      <c r="AG14" s="566"/>
      <c r="AH14" s="564">
        <v>11.8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145</v>
      </c>
      <c r="N15" s="569"/>
      <c r="O15" s="569"/>
      <c r="P15" s="569"/>
      <c r="Q15" s="570"/>
      <c r="R15" s="571">
        <v>14380</v>
      </c>
      <c r="S15" s="572"/>
      <c r="T15" s="572"/>
      <c r="U15" s="572"/>
      <c r="V15" s="573"/>
      <c r="W15" s="559" t="s">
        <v>146</v>
      </c>
      <c r="X15" s="481"/>
      <c r="Y15" s="481"/>
      <c r="Z15" s="481"/>
      <c r="AA15" s="481"/>
      <c r="AB15" s="482"/>
      <c r="AC15" s="444">
        <v>2390</v>
      </c>
      <c r="AD15" s="445"/>
      <c r="AE15" s="445"/>
      <c r="AF15" s="445"/>
      <c r="AG15" s="446"/>
      <c r="AH15" s="444">
        <v>2596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2300198</v>
      </c>
      <c r="BO15" s="464"/>
      <c r="BP15" s="464"/>
      <c r="BQ15" s="464"/>
      <c r="BR15" s="464"/>
      <c r="BS15" s="464"/>
      <c r="BT15" s="464"/>
      <c r="BU15" s="465"/>
      <c r="BV15" s="463">
        <v>2307839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32.5</v>
      </c>
      <c r="AD16" s="565"/>
      <c r="AE16" s="565"/>
      <c r="AF16" s="565"/>
      <c r="AG16" s="566"/>
      <c r="AH16" s="564">
        <v>33.799999999999997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4434317</v>
      </c>
      <c r="BO16" s="469"/>
      <c r="BP16" s="469"/>
      <c r="BQ16" s="469"/>
      <c r="BR16" s="469"/>
      <c r="BS16" s="469"/>
      <c r="BT16" s="469"/>
      <c r="BU16" s="470"/>
      <c r="BV16" s="468">
        <v>4200307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4121</v>
      </c>
      <c r="AD17" s="445"/>
      <c r="AE17" s="445"/>
      <c r="AF17" s="445"/>
      <c r="AG17" s="446"/>
      <c r="AH17" s="444">
        <v>4173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2919718</v>
      </c>
      <c r="BO17" s="469"/>
      <c r="BP17" s="469"/>
      <c r="BQ17" s="469"/>
      <c r="BR17" s="469"/>
      <c r="BS17" s="469"/>
      <c r="BT17" s="469"/>
      <c r="BU17" s="470"/>
      <c r="BV17" s="468">
        <v>2953166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103.06</v>
      </c>
      <c r="M18" s="533"/>
      <c r="N18" s="533"/>
      <c r="O18" s="533"/>
      <c r="P18" s="533"/>
      <c r="Q18" s="533"/>
      <c r="R18" s="534"/>
      <c r="S18" s="534"/>
      <c r="T18" s="534"/>
      <c r="U18" s="534"/>
      <c r="V18" s="535"/>
      <c r="W18" s="549"/>
      <c r="X18" s="550"/>
      <c r="Y18" s="550"/>
      <c r="Z18" s="550"/>
      <c r="AA18" s="550"/>
      <c r="AB18" s="560"/>
      <c r="AC18" s="432">
        <v>56.1</v>
      </c>
      <c r="AD18" s="433"/>
      <c r="AE18" s="433"/>
      <c r="AF18" s="433"/>
      <c r="AG18" s="536"/>
      <c r="AH18" s="432">
        <v>54.4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4717717</v>
      </c>
      <c r="BO18" s="469"/>
      <c r="BP18" s="469"/>
      <c r="BQ18" s="469"/>
      <c r="BR18" s="469"/>
      <c r="BS18" s="469"/>
      <c r="BT18" s="469"/>
      <c r="BU18" s="470"/>
      <c r="BV18" s="468">
        <v>4480237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136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7055286</v>
      </c>
      <c r="BO19" s="469"/>
      <c r="BP19" s="469"/>
      <c r="BQ19" s="469"/>
      <c r="BR19" s="469"/>
      <c r="BS19" s="469"/>
      <c r="BT19" s="469"/>
      <c r="BU19" s="470"/>
      <c r="BV19" s="468">
        <v>6215010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5124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5988445</v>
      </c>
      <c r="BO23" s="469"/>
      <c r="BP23" s="469"/>
      <c r="BQ23" s="469"/>
      <c r="BR23" s="469"/>
      <c r="BS23" s="469"/>
      <c r="BT23" s="469"/>
      <c r="BU23" s="470"/>
      <c r="BV23" s="468">
        <v>5648335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7400</v>
      </c>
      <c r="R24" s="445"/>
      <c r="S24" s="445"/>
      <c r="T24" s="445"/>
      <c r="U24" s="445"/>
      <c r="V24" s="446"/>
      <c r="W24" s="510"/>
      <c r="X24" s="501"/>
      <c r="Y24" s="502"/>
      <c r="Z24" s="441" t="s">
        <v>170</v>
      </c>
      <c r="AA24" s="442"/>
      <c r="AB24" s="442"/>
      <c r="AC24" s="442"/>
      <c r="AD24" s="442"/>
      <c r="AE24" s="442"/>
      <c r="AF24" s="442"/>
      <c r="AG24" s="443"/>
      <c r="AH24" s="444">
        <v>135</v>
      </c>
      <c r="AI24" s="445"/>
      <c r="AJ24" s="445"/>
      <c r="AK24" s="445"/>
      <c r="AL24" s="446"/>
      <c r="AM24" s="444">
        <v>412425</v>
      </c>
      <c r="AN24" s="445"/>
      <c r="AO24" s="445"/>
      <c r="AP24" s="445"/>
      <c r="AQ24" s="445"/>
      <c r="AR24" s="446"/>
      <c r="AS24" s="444">
        <v>3055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5779351</v>
      </c>
      <c r="BO24" s="469"/>
      <c r="BP24" s="469"/>
      <c r="BQ24" s="469"/>
      <c r="BR24" s="469"/>
      <c r="BS24" s="469"/>
      <c r="BT24" s="469"/>
      <c r="BU24" s="470"/>
      <c r="BV24" s="468">
        <v>5350085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5700</v>
      </c>
      <c r="R25" s="445"/>
      <c r="S25" s="445"/>
      <c r="T25" s="445"/>
      <c r="U25" s="445"/>
      <c r="V25" s="446"/>
      <c r="W25" s="510"/>
      <c r="X25" s="501"/>
      <c r="Y25" s="502"/>
      <c r="Z25" s="441" t="s">
        <v>173</v>
      </c>
      <c r="AA25" s="442"/>
      <c r="AB25" s="442"/>
      <c r="AC25" s="442"/>
      <c r="AD25" s="442"/>
      <c r="AE25" s="442"/>
      <c r="AF25" s="442"/>
      <c r="AG25" s="443"/>
      <c r="AH25" s="444" t="s">
        <v>130</v>
      </c>
      <c r="AI25" s="445"/>
      <c r="AJ25" s="445"/>
      <c r="AK25" s="445"/>
      <c r="AL25" s="446"/>
      <c r="AM25" s="444" t="s">
        <v>130</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607435</v>
      </c>
      <c r="BO25" s="464"/>
      <c r="BP25" s="464"/>
      <c r="BQ25" s="464"/>
      <c r="BR25" s="464"/>
      <c r="BS25" s="464"/>
      <c r="BT25" s="464"/>
      <c r="BU25" s="465"/>
      <c r="BV25" s="463">
        <v>682686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5200</v>
      </c>
      <c r="R26" s="445"/>
      <c r="S26" s="445"/>
      <c r="T26" s="445"/>
      <c r="U26" s="445"/>
      <c r="V26" s="446"/>
      <c r="W26" s="510"/>
      <c r="X26" s="501"/>
      <c r="Y26" s="502"/>
      <c r="Z26" s="441" t="s">
        <v>177</v>
      </c>
      <c r="AA26" s="523"/>
      <c r="AB26" s="523"/>
      <c r="AC26" s="523"/>
      <c r="AD26" s="523"/>
      <c r="AE26" s="523"/>
      <c r="AF26" s="523"/>
      <c r="AG26" s="524"/>
      <c r="AH26" s="444">
        <v>7</v>
      </c>
      <c r="AI26" s="445"/>
      <c r="AJ26" s="445"/>
      <c r="AK26" s="445"/>
      <c r="AL26" s="446"/>
      <c r="AM26" s="444">
        <v>22988</v>
      </c>
      <c r="AN26" s="445"/>
      <c r="AO26" s="445"/>
      <c r="AP26" s="445"/>
      <c r="AQ26" s="445"/>
      <c r="AR26" s="446"/>
      <c r="AS26" s="444">
        <v>3284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2700</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120533</v>
      </c>
      <c r="BO27" s="472"/>
      <c r="BP27" s="472"/>
      <c r="BQ27" s="472"/>
      <c r="BR27" s="472"/>
      <c r="BS27" s="472"/>
      <c r="BT27" s="472"/>
      <c r="BU27" s="473"/>
      <c r="BV27" s="471">
        <v>139473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2000</v>
      </c>
      <c r="R28" s="445"/>
      <c r="S28" s="445"/>
      <c r="T28" s="445"/>
      <c r="U28" s="445"/>
      <c r="V28" s="446"/>
      <c r="W28" s="510"/>
      <c r="X28" s="501"/>
      <c r="Y28" s="502"/>
      <c r="Z28" s="441" t="s">
        <v>185</v>
      </c>
      <c r="AA28" s="442"/>
      <c r="AB28" s="442"/>
      <c r="AC28" s="442"/>
      <c r="AD28" s="442"/>
      <c r="AE28" s="442"/>
      <c r="AF28" s="442"/>
      <c r="AG28" s="443"/>
      <c r="AH28" s="444" t="s">
        <v>130</v>
      </c>
      <c r="AI28" s="445"/>
      <c r="AJ28" s="445"/>
      <c r="AK28" s="445"/>
      <c r="AL28" s="446"/>
      <c r="AM28" s="444" t="s">
        <v>174</v>
      </c>
      <c r="AN28" s="445"/>
      <c r="AO28" s="445"/>
      <c r="AP28" s="445"/>
      <c r="AQ28" s="445"/>
      <c r="AR28" s="446"/>
      <c r="AS28" s="444" t="s">
        <v>174</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2968906</v>
      </c>
      <c r="BO28" s="464"/>
      <c r="BP28" s="464"/>
      <c r="BQ28" s="464"/>
      <c r="BR28" s="464"/>
      <c r="BS28" s="464"/>
      <c r="BT28" s="464"/>
      <c r="BU28" s="465"/>
      <c r="BV28" s="463">
        <v>2424018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11</v>
      </c>
      <c r="M29" s="445"/>
      <c r="N29" s="445"/>
      <c r="O29" s="445"/>
      <c r="P29" s="446"/>
      <c r="Q29" s="444">
        <v>1900</v>
      </c>
      <c r="R29" s="445"/>
      <c r="S29" s="445"/>
      <c r="T29" s="445"/>
      <c r="U29" s="445"/>
      <c r="V29" s="446"/>
      <c r="W29" s="511"/>
      <c r="X29" s="512"/>
      <c r="Y29" s="513"/>
      <c r="Z29" s="441" t="s">
        <v>188</v>
      </c>
      <c r="AA29" s="442"/>
      <c r="AB29" s="442"/>
      <c r="AC29" s="442"/>
      <c r="AD29" s="442"/>
      <c r="AE29" s="442"/>
      <c r="AF29" s="442"/>
      <c r="AG29" s="443"/>
      <c r="AH29" s="444">
        <v>136</v>
      </c>
      <c r="AI29" s="445"/>
      <c r="AJ29" s="445"/>
      <c r="AK29" s="445"/>
      <c r="AL29" s="446"/>
      <c r="AM29" s="444">
        <v>416941</v>
      </c>
      <c r="AN29" s="445"/>
      <c r="AO29" s="445"/>
      <c r="AP29" s="445"/>
      <c r="AQ29" s="445"/>
      <c r="AR29" s="446"/>
      <c r="AS29" s="444">
        <v>3066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477292</v>
      </c>
      <c r="BO29" s="469"/>
      <c r="BP29" s="469"/>
      <c r="BQ29" s="469"/>
      <c r="BR29" s="469"/>
      <c r="BS29" s="469"/>
      <c r="BT29" s="469"/>
      <c r="BU29" s="470"/>
      <c r="BV29" s="468">
        <v>477239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1904008</v>
      </c>
      <c r="BO30" s="472"/>
      <c r="BP30" s="472"/>
      <c r="BQ30" s="472"/>
      <c r="BR30" s="472"/>
      <c r="BS30" s="472"/>
      <c r="BT30" s="472"/>
      <c r="BU30" s="473"/>
      <c r="BV30" s="471">
        <v>1537064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三重県多気郡多気町松阪市学校組合一般会計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多気東部土地開発公社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松阪地区広域衛生組合一般会計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後期高齢者医療保険特別会計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宮川福祉施設組合一般会計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宮川福祉施設組合介護サービス事業特別会計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三重地方税管理回収機構一般会計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三重地方税管理回収機構滞納整理拡充事業特別会計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香肌奥伊勢資源化広域連合一般会計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松阪地区広域消防組合一般会計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三重県後期高齢者医療広域連合一般会計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三重県後期高齢者医療広域連合後期高齢者医療特別会計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NtiEk6EVv5e1Nh18ryldDT+NTA+rdXWG7H74LS6hcvTTQ+8MdaTELYOdbBR8K+IvVxJdV53wWy/tkvwht31G+w==" saltValue="e8dR5czfEs45HtHQ3h0Z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51" t="s">
        <v>554</v>
      </c>
      <c r="D34" s="1251"/>
      <c r="E34" s="1252"/>
      <c r="F34" s="32">
        <v>16.059999999999999</v>
      </c>
      <c r="G34" s="33">
        <v>15.54</v>
      </c>
      <c r="H34" s="33">
        <v>16.14</v>
      </c>
      <c r="I34" s="33">
        <v>17.440000000000001</v>
      </c>
      <c r="J34" s="34">
        <v>18.600000000000001</v>
      </c>
      <c r="K34" s="22"/>
      <c r="L34" s="22"/>
      <c r="M34" s="22"/>
      <c r="N34" s="22"/>
      <c r="O34" s="22"/>
      <c r="P34" s="22"/>
    </row>
    <row r="35" spans="1:16" ht="39" customHeight="1">
      <c r="A35" s="22"/>
      <c r="B35" s="35"/>
      <c r="C35" s="1245" t="s">
        <v>555</v>
      </c>
      <c r="D35" s="1246"/>
      <c r="E35" s="1247"/>
      <c r="F35" s="36">
        <v>12.64</v>
      </c>
      <c r="G35" s="37">
        <v>14.17</v>
      </c>
      <c r="H35" s="37">
        <v>15.56</v>
      </c>
      <c r="I35" s="37">
        <v>14.49</v>
      </c>
      <c r="J35" s="38">
        <v>13.5</v>
      </c>
      <c r="K35" s="22"/>
      <c r="L35" s="22"/>
      <c r="M35" s="22"/>
      <c r="N35" s="22"/>
      <c r="O35" s="22"/>
      <c r="P35" s="22"/>
    </row>
    <row r="36" spans="1:16" ht="39" customHeight="1">
      <c r="A36" s="22"/>
      <c r="B36" s="35"/>
      <c r="C36" s="1245" t="s">
        <v>556</v>
      </c>
      <c r="D36" s="1246"/>
      <c r="E36" s="1247"/>
      <c r="F36" s="36">
        <v>4.3</v>
      </c>
      <c r="G36" s="37">
        <v>5.23</v>
      </c>
      <c r="H36" s="37">
        <v>5.16</v>
      </c>
      <c r="I36" s="37">
        <v>5.43</v>
      </c>
      <c r="J36" s="38">
        <v>6.49</v>
      </c>
      <c r="K36" s="22"/>
      <c r="L36" s="22"/>
      <c r="M36" s="22"/>
      <c r="N36" s="22"/>
      <c r="O36" s="22"/>
      <c r="P36" s="22"/>
    </row>
    <row r="37" spans="1:16" ht="39" customHeight="1">
      <c r="A37" s="22"/>
      <c r="B37" s="35"/>
      <c r="C37" s="1245" t="s">
        <v>557</v>
      </c>
      <c r="D37" s="1246"/>
      <c r="E37" s="1247"/>
      <c r="F37" s="36">
        <v>3.74</v>
      </c>
      <c r="G37" s="37">
        <v>4.1100000000000003</v>
      </c>
      <c r="H37" s="37">
        <v>4.57</v>
      </c>
      <c r="I37" s="37">
        <v>5.01</v>
      </c>
      <c r="J37" s="38">
        <v>5.14</v>
      </c>
      <c r="K37" s="22"/>
      <c r="L37" s="22"/>
      <c r="M37" s="22"/>
      <c r="N37" s="22"/>
      <c r="O37" s="22"/>
      <c r="P37" s="22"/>
    </row>
    <row r="38" spans="1:16" ht="39" customHeight="1">
      <c r="A38" s="22"/>
      <c r="B38" s="35"/>
      <c r="C38" s="1245" t="s">
        <v>558</v>
      </c>
      <c r="D38" s="1246"/>
      <c r="E38" s="1247"/>
      <c r="F38" s="36">
        <v>0.3</v>
      </c>
      <c r="G38" s="37">
        <v>1.06</v>
      </c>
      <c r="H38" s="37">
        <v>0.3</v>
      </c>
      <c r="I38" s="37">
        <v>0.21</v>
      </c>
      <c r="J38" s="38">
        <v>0.63</v>
      </c>
      <c r="K38" s="22"/>
      <c r="L38" s="22"/>
      <c r="M38" s="22"/>
      <c r="N38" s="22"/>
      <c r="O38" s="22"/>
      <c r="P38" s="22"/>
    </row>
    <row r="39" spans="1:16" ht="39" customHeight="1">
      <c r="A39" s="22"/>
      <c r="B39" s="35"/>
      <c r="C39" s="1245" t="s">
        <v>559</v>
      </c>
      <c r="D39" s="1246"/>
      <c r="E39" s="1247"/>
      <c r="F39" s="36">
        <v>1.5</v>
      </c>
      <c r="G39" s="37">
        <v>1.99</v>
      </c>
      <c r="H39" s="37">
        <v>1.1200000000000001</v>
      </c>
      <c r="I39" s="37">
        <v>0.67</v>
      </c>
      <c r="J39" s="38">
        <v>0.08</v>
      </c>
      <c r="K39" s="22"/>
      <c r="L39" s="22"/>
      <c r="M39" s="22"/>
      <c r="N39" s="22"/>
      <c r="O39" s="22"/>
      <c r="P39" s="22"/>
    </row>
    <row r="40" spans="1:16" ht="39" customHeight="1">
      <c r="A40" s="22"/>
      <c r="B40" s="35"/>
      <c r="C40" s="1245" t="s">
        <v>560</v>
      </c>
      <c r="D40" s="1246"/>
      <c r="E40" s="1247"/>
      <c r="F40" s="36">
        <v>0.02</v>
      </c>
      <c r="G40" s="37">
        <v>0</v>
      </c>
      <c r="H40" s="37">
        <v>0</v>
      </c>
      <c r="I40" s="37">
        <v>0.04</v>
      </c>
      <c r="J40" s="38">
        <v>0.02</v>
      </c>
      <c r="K40" s="22"/>
      <c r="L40" s="22"/>
      <c r="M40" s="22"/>
      <c r="N40" s="22"/>
      <c r="O40" s="22"/>
      <c r="P40" s="22"/>
    </row>
    <row r="41" spans="1:16" ht="39" customHeight="1">
      <c r="A41" s="22"/>
      <c r="B41" s="35"/>
      <c r="C41" s="1245" t="s">
        <v>561</v>
      </c>
      <c r="D41" s="1246"/>
      <c r="E41" s="1247"/>
      <c r="F41" s="36">
        <v>0.01</v>
      </c>
      <c r="G41" s="37">
        <v>0.02</v>
      </c>
      <c r="H41" s="37">
        <v>0</v>
      </c>
      <c r="I41" s="37">
        <v>0</v>
      </c>
      <c r="J41" s="38">
        <v>0.01</v>
      </c>
      <c r="K41" s="22"/>
      <c r="L41" s="22"/>
      <c r="M41" s="22"/>
      <c r="N41" s="22"/>
      <c r="O41" s="22"/>
      <c r="P41" s="22"/>
    </row>
    <row r="42" spans="1:16" ht="39" customHeight="1">
      <c r="A42" s="22"/>
      <c r="B42" s="39"/>
      <c r="C42" s="1245" t="s">
        <v>562</v>
      </c>
      <c r="D42" s="1246"/>
      <c r="E42" s="1247"/>
      <c r="F42" s="36" t="s">
        <v>505</v>
      </c>
      <c r="G42" s="37" t="s">
        <v>505</v>
      </c>
      <c r="H42" s="37" t="s">
        <v>505</v>
      </c>
      <c r="I42" s="37" t="s">
        <v>505</v>
      </c>
      <c r="J42" s="38" t="s">
        <v>505</v>
      </c>
      <c r="K42" s="22"/>
      <c r="L42" s="22"/>
      <c r="M42" s="22"/>
      <c r="N42" s="22"/>
      <c r="O42" s="22"/>
      <c r="P42" s="22"/>
    </row>
    <row r="43" spans="1:16" ht="39" customHeight="1" thickBot="1">
      <c r="A43" s="22"/>
      <c r="B43" s="40"/>
      <c r="C43" s="1248" t="s">
        <v>563</v>
      </c>
      <c r="D43" s="1249"/>
      <c r="E43" s="1250"/>
      <c r="F43" s="41">
        <v>0.19</v>
      </c>
      <c r="G43" s="42">
        <v>0.09</v>
      </c>
      <c r="H43" s="42">
        <v>0.08</v>
      </c>
      <c r="I43" s="42">
        <v>0.27</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JTG6sZUgYdCWMFt+L3ZmUWU/1KTqmMvXw2zAF1h4+/bJc12i67fsKiDo8kg/8PVn7vHCJaRqbPz1bYZN3ALJA==" saltValue="9/DPejIZXdQ/7SVbBQ/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71" t="s">
        <v>11</v>
      </c>
      <c r="C45" s="1272"/>
      <c r="D45" s="58"/>
      <c r="E45" s="1277" t="s">
        <v>12</v>
      </c>
      <c r="F45" s="1277"/>
      <c r="G45" s="1277"/>
      <c r="H45" s="1277"/>
      <c r="I45" s="1277"/>
      <c r="J45" s="1278"/>
      <c r="K45" s="59">
        <v>760</v>
      </c>
      <c r="L45" s="60">
        <v>721</v>
      </c>
      <c r="M45" s="60">
        <v>654</v>
      </c>
      <c r="N45" s="60">
        <v>632</v>
      </c>
      <c r="O45" s="61">
        <v>579</v>
      </c>
      <c r="P45" s="48"/>
      <c r="Q45" s="48"/>
      <c r="R45" s="48"/>
      <c r="S45" s="48"/>
      <c r="T45" s="48"/>
      <c r="U45" s="48"/>
    </row>
    <row r="46" spans="1:21" ht="30.75" customHeight="1">
      <c r="A46" s="48"/>
      <c r="B46" s="1273"/>
      <c r="C46" s="1274"/>
      <c r="D46" s="62"/>
      <c r="E46" s="1255" t="s">
        <v>13</v>
      </c>
      <c r="F46" s="1255"/>
      <c r="G46" s="1255"/>
      <c r="H46" s="1255"/>
      <c r="I46" s="1255"/>
      <c r="J46" s="1256"/>
      <c r="K46" s="63" t="s">
        <v>505</v>
      </c>
      <c r="L46" s="64" t="s">
        <v>505</v>
      </c>
      <c r="M46" s="64" t="s">
        <v>505</v>
      </c>
      <c r="N46" s="64" t="s">
        <v>505</v>
      </c>
      <c r="O46" s="65" t="s">
        <v>505</v>
      </c>
      <c r="P46" s="48"/>
      <c r="Q46" s="48"/>
      <c r="R46" s="48"/>
      <c r="S46" s="48"/>
      <c r="T46" s="48"/>
      <c r="U46" s="48"/>
    </row>
    <row r="47" spans="1:21" ht="30.75" customHeight="1">
      <c r="A47" s="48"/>
      <c r="B47" s="1273"/>
      <c r="C47" s="1274"/>
      <c r="D47" s="62"/>
      <c r="E47" s="1255" t="s">
        <v>14</v>
      </c>
      <c r="F47" s="1255"/>
      <c r="G47" s="1255"/>
      <c r="H47" s="1255"/>
      <c r="I47" s="1255"/>
      <c r="J47" s="1256"/>
      <c r="K47" s="63" t="s">
        <v>505</v>
      </c>
      <c r="L47" s="64" t="s">
        <v>505</v>
      </c>
      <c r="M47" s="64" t="s">
        <v>505</v>
      </c>
      <c r="N47" s="64" t="s">
        <v>505</v>
      </c>
      <c r="O47" s="65" t="s">
        <v>505</v>
      </c>
      <c r="P47" s="48"/>
      <c r="Q47" s="48"/>
      <c r="R47" s="48"/>
      <c r="S47" s="48"/>
      <c r="T47" s="48"/>
      <c r="U47" s="48"/>
    </row>
    <row r="48" spans="1:21" ht="30.75" customHeight="1">
      <c r="A48" s="48"/>
      <c r="B48" s="1273"/>
      <c r="C48" s="1274"/>
      <c r="D48" s="62"/>
      <c r="E48" s="1255" t="s">
        <v>15</v>
      </c>
      <c r="F48" s="1255"/>
      <c r="G48" s="1255"/>
      <c r="H48" s="1255"/>
      <c r="I48" s="1255"/>
      <c r="J48" s="1256"/>
      <c r="K48" s="63">
        <v>324</v>
      </c>
      <c r="L48" s="64">
        <v>315</v>
      </c>
      <c r="M48" s="64">
        <v>314</v>
      </c>
      <c r="N48" s="64">
        <v>259</v>
      </c>
      <c r="O48" s="65">
        <v>243</v>
      </c>
      <c r="P48" s="48"/>
      <c r="Q48" s="48"/>
      <c r="R48" s="48"/>
      <c r="S48" s="48"/>
      <c r="T48" s="48"/>
      <c r="U48" s="48"/>
    </row>
    <row r="49" spans="1:21" ht="30.75" customHeight="1">
      <c r="A49" s="48"/>
      <c r="B49" s="1273"/>
      <c r="C49" s="1274"/>
      <c r="D49" s="62"/>
      <c r="E49" s="1255" t="s">
        <v>16</v>
      </c>
      <c r="F49" s="1255"/>
      <c r="G49" s="1255"/>
      <c r="H49" s="1255"/>
      <c r="I49" s="1255"/>
      <c r="J49" s="1256"/>
      <c r="K49" s="63">
        <v>17</v>
      </c>
      <c r="L49" s="64">
        <v>14</v>
      </c>
      <c r="M49" s="64">
        <v>12</v>
      </c>
      <c r="N49" s="64">
        <v>12</v>
      </c>
      <c r="O49" s="65">
        <v>11</v>
      </c>
      <c r="P49" s="48"/>
      <c r="Q49" s="48"/>
      <c r="R49" s="48"/>
      <c r="S49" s="48"/>
      <c r="T49" s="48"/>
      <c r="U49" s="48"/>
    </row>
    <row r="50" spans="1:21" ht="30.75" customHeight="1">
      <c r="A50" s="48"/>
      <c r="B50" s="1273"/>
      <c r="C50" s="1274"/>
      <c r="D50" s="62"/>
      <c r="E50" s="1255" t="s">
        <v>17</v>
      </c>
      <c r="F50" s="1255"/>
      <c r="G50" s="1255"/>
      <c r="H50" s="1255"/>
      <c r="I50" s="1255"/>
      <c r="J50" s="1256"/>
      <c r="K50" s="63" t="s">
        <v>505</v>
      </c>
      <c r="L50" s="64" t="s">
        <v>505</v>
      </c>
      <c r="M50" s="64" t="s">
        <v>505</v>
      </c>
      <c r="N50" s="64" t="s">
        <v>505</v>
      </c>
      <c r="O50" s="65" t="s">
        <v>505</v>
      </c>
      <c r="P50" s="48"/>
      <c r="Q50" s="48"/>
      <c r="R50" s="48"/>
      <c r="S50" s="48"/>
      <c r="T50" s="48"/>
      <c r="U50" s="48"/>
    </row>
    <row r="51" spans="1:21" ht="30.75" customHeight="1">
      <c r="A51" s="48"/>
      <c r="B51" s="1275"/>
      <c r="C51" s="1276"/>
      <c r="D51" s="66"/>
      <c r="E51" s="1255" t="s">
        <v>18</v>
      </c>
      <c r="F51" s="1255"/>
      <c r="G51" s="1255"/>
      <c r="H51" s="1255"/>
      <c r="I51" s="1255"/>
      <c r="J51" s="1256"/>
      <c r="K51" s="63" t="s">
        <v>505</v>
      </c>
      <c r="L51" s="64" t="s">
        <v>505</v>
      </c>
      <c r="M51" s="64" t="s">
        <v>505</v>
      </c>
      <c r="N51" s="64" t="s">
        <v>505</v>
      </c>
      <c r="O51" s="65" t="s">
        <v>505</v>
      </c>
      <c r="P51" s="48"/>
      <c r="Q51" s="48"/>
      <c r="R51" s="48"/>
      <c r="S51" s="48"/>
      <c r="T51" s="48"/>
      <c r="U51" s="48"/>
    </row>
    <row r="52" spans="1:21" ht="30.75" customHeight="1">
      <c r="A52" s="48"/>
      <c r="B52" s="1253" t="s">
        <v>19</v>
      </c>
      <c r="C52" s="1254"/>
      <c r="D52" s="66"/>
      <c r="E52" s="1255" t="s">
        <v>20</v>
      </c>
      <c r="F52" s="1255"/>
      <c r="G52" s="1255"/>
      <c r="H52" s="1255"/>
      <c r="I52" s="1255"/>
      <c r="J52" s="1256"/>
      <c r="K52" s="63">
        <v>792</v>
      </c>
      <c r="L52" s="64">
        <v>776</v>
      </c>
      <c r="M52" s="64">
        <v>729</v>
      </c>
      <c r="N52" s="64">
        <v>704</v>
      </c>
      <c r="O52" s="65">
        <v>665</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309</v>
      </c>
      <c r="L53" s="69">
        <v>274</v>
      </c>
      <c r="M53" s="69">
        <v>251</v>
      </c>
      <c r="N53" s="69">
        <v>199</v>
      </c>
      <c r="O53" s="70">
        <v>168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61" t="s">
        <v>25</v>
      </c>
      <c r="C57" s="1262"/>
      <c r="D57" s="1265" t="s">
        <v>26</v>
      </c>
      <c r="E57" s="1266"/>
      <c r="F57" s="1266"/>
      <c r="G57" s="1266"/>
      <c r="H57" s="1266"/>
      <c r="I57" s="1266"/>
      <c r="J57" s="1267"/>
      <c r="K57" s="83" t="s">
        <v>588</v>
      </c>
      <c r="L57" s="84" t="s">
        <v>588</v>
      </c>
      <c r="M57" s="84" t="s">
        <v>588</v>
      </c>
      <c r="N57" s="84" t="s">
        <v>588</v>
      </c>
      <c r="O57" s="85" t="s">
        <v>588</v>
      </c>
    </row>
    <row r="58" spans="1:21" ht="31.5" customHeight="1" thickBot="1">
      <c r="B58" s="1263"/>
      <c r="C58" s="1264"/>
      <c r="D58" s="1268" t="s">
        <v>27</v>
      </c>
      <c r="E58" s="1269"/>
      <c r="F58" s="1269"/>
      <c r="G58" s="1269"/>
      <c r="H58" s="1269"/>
      <c r="I58" s="1269"/>
      <c r="J58" s="1270"/>
      <c r="K58" s="86" t="s">
        <v>588</v>
      </c>
      <c r="L58" s="87" t="s">
        <v>588</v>
      </c>
      <c r="M58" s="87" t="s">
        <v>588</v>
      </c>
      <c r="N58" s="87" t="s">
        <v>588</v>
      </c>
      <c r="O58" s="88" t="s">
        <v>588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WvSSPt7Syjm/ovhOnhNnVUmJ0AfLTOw4Yn2wmELFw37H2JQtsIN1ry4ltKB3hwPZDiTMzR+yxx8iGBsA7FTQ==" saltValue="UPjGpxodjkrQK/zDEUh+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91" t="s">
        <v>30</v>
      </c>
      <c r="C41" s="1292"/>
      <c r="D41" s="102"/>
      <c r="E41" s="1293" t="s">
        <v>31</v>
      </c>
      <c r="F41" s="1293"/>
      <c r="G41" s="1293"/>
      <c r="H41" s="1294"/>
      <c r="I41" s="103">
        <v>6135</v>
      </c>
      <c r="J41" s="104">
        <v>5891</v>
      </c>
      <c r="K41" s="104">
        <v>6138</v>
      </c>
      <c r="L41" s="104">
        <v>5648</v>
      </c>
      <c r="M41" s="105">
        <v>5988</v>
      </c>
    </row>
    <row r="42" spans="2:13" ht="27.75" customHeight="1">
      <c r="B42" s="1281"/>
      <c r="C42" s="1282"/>
      <c r="D42" s="106"/>
      <c r="E42" s="1285" t="s">
        <v>32</v>
      </c>
      <c r="F42" s="1285"/>
      <c r="G42" s="1285"/>
      <c r="H42" s="1286"/>
      <c r="I42" s="107" t="s">
        <v>505</v>
      </c>
      <c r="J42" s="108" t="s">
        <v>505</v>
      </c>
      <c r="K42" s="108" t="s">
        <v>505</v>
      </c>
      <c r="L42" s="108" t="s">
        <v>505</v>
      </c>
      <c r="M42" s="109" t="s">
        <v>505</v>
      </c>
    </row>
    <row r="43" spans="2:13" ht="27.75" customHeight="1">
      <c r="B43" s="1281"/>
      <c r="C43" s="1282"/>
      <c r="D43" s="106"/>
      <c r="E43" s="1285" t="s">
        <v>33</v>
      </c>
      <c r="F43" s="1285"/>
      <c r="G43" s="1285"/>
      <c r="H43" s="1286"/>
      <c r="I43" s="107">
        <v>4367</v>
      </c>
      <c r="J43" s="108">
        <v>4292</v>
      </c>
      <c r="K43" s="108">
        <v>4053</v>
      </c>
      <c r="L43" s="108">
        <v>3565</v>
      </c>
      <c r="M43" s="109">
        <v>3149</v>
      </c>
    </row>
    <row r="44" spans="2:13" ht="27.75" customHeight="1">
      <c r="B44" s="1281"/>
      <c r="C44" s="1282"/>
      <c r="D44" s="106"/>
      <c r="E44" s="1285" t="s">
        <v>34</v>
      </c>
      <c r="F44" s="1285"/>
      <c r="G44" s="1285"/>
      <c r="H44" s="1286"/>
      <c r="I44" s="107">
        <v>66</v>
      </c>
      <c r="J44" s="108">
        <v>57</v>
      </c>
      <c r="K44" s="108">
        <v>46</v>
      </c>
      <c r="L44" s="108">
        <v>35</v>
      </c>
      <c r="M44" s="109">
        <v>73</v>
      </c>
    </row>
    <row r="45" spans="2:13" ht="27.75" customHeight="1">
      <c r="B45" s="1281"/>
      <c r="C45" s="1282"/>
      <c r="D45" s="106"/>
      <c r="E45" s="1285" t="s">
        <v>35</v>
      </c>
      <c r="F45" s="1285"/>
      <c r="G45" s="1285"/>
      <c r="H45" s="1286"/>
      <c r="I45" s="107">
        <v>1335</v>
      </c>
      <c r="J45" s="108">
        <v>1317</v>
      </c>
      <c r="K45" s="108">
        <v>1256</v>
      </c>
      <c r="L45" s="108">
        <v>1241</v>
      </c>
      <c r="M45" s="109">
        <v>1203</v>
      </c>
    </row>
    <row r="46" spans="2:13" ht="27.75" customHeight="1">
      <c r="B46" s="1281"/>
      <c r="C46" s="1282"/>
      <c r="D46" s="110"/>
      <c r="E46" s="1285" t="s">
        <v>36</v>
      </c>
      <c r="F46" s="1285"/>
      <c r="G46" s="1285"/>
      <c r="H46" s="1286"/>
      <c r="I46" s="107" t="s">
        <v>505</v>
      </c>
      <c r="J46" s="108" t="s">
        <v>505</v>
      </c>
      <c r="K46" s="108" t="s">
        <v>505</v>
      </c>
      <c r="L46" s="108" t="s">
        <v>505</v>
      </c>
      <c r="M46" s="109" t="s">
        <v>505</v>
      </c>
    </row>
    <row r="47" spans="2:13" ht="27.75" customHeight="1">
      <c r="B47" s="1281"/>
      <c r="C47" s="1282"/>
      <c r="D47" s="111"/>
      <c r="E47" s="1295" t="s">
        <v>37</v>
      </c>
      <c r="F47" s="1296"/>
      <c r="G47" s="1296"/>
      <c r="H47" s="1297"/>
      <c r="I47" s="107" t="s">
        <v>505</v>
      </c>
      <c r="J47" s="108" t="s">
        <v>505</v>
      </c>
      <c r="K47" s="108" t="s">
        <v>505</v>
      </c>
      <c r="L47" s="108" t="s">
        <v>505</v>
      </c>
      <c r="M47" s="109" t="s">
        <v>505</v>
      </c>
    </row>
    <row r="48" spans="2:13" ht="27.75" customHeight="1">
      <c r="B48" s="1281"/>
      <c r="C48" s="1282"/>
      <c r="D48" s="106"/>
      <c r="E48" s="1285" t="s">
        <v>38</v>
      </c>
      <c r="F48" s="1285"/>
      <c r="G48" s="1285"/>
      <c r="H48" s="1286"/>
      <c r="I48" s="107" t="s">
        <v>505</v>
      </c>
      <c r="J48" s="108" t="s">
        <v>505</v>
      </c>
      <c r="K48" s="108" t="s">
        <v>505</v>
      </c>
      <c r="L48" s="108" t="s">
        <v>505</v>
      </c>
      <c r="M48" s="109" t="s">
        <v>505</v>
      </c>
    </row>
    <row r="49" spans="2:13" ht="27.75" customHeight="1">
      <c r="B49" s="1283"/>
      <c r="C49" s="1284"/>
      <c r="D49" s="106"/>
      <c r="E49" s="1285" t="s">
        <v>39</v>
      </c>
      <c r="F49" s="1285"/>
      <c r="G49" s="1285"/>
      <c r="H49" s="1286"/>
      <c r="I49" s="107" t="s">
        <v>505</v>
      </c>
      <c r="J49" s="108" t="s">
        <v>505</v>
      </c>
      <c r="K49" s="108" t="s">
        <v>505</v>
      </c>
      <c r="L49" s="108" t="s">
        <v>505</v>
      </c>
      <c r="M49" s="109" t="s">
        <v>505</v>
      </c>
    </row>
    <row r="50" spans="2:13" ht="27.75" customHeight="1">
      <c r="B50" s="1279" t="s">
        <v>40</v>
      </c>
      <c r="C50" s="1280"/>
      <c r="D50" s="112"/>
      <c r="E50" s="1285" t="s">
        <v>41</v>
      </c>
      <c r="F50" s="1285"/>
      <c r="G50" s="1285"/>
      <c r="H50" s="1286"/>
      <c r="I50" s="107">
        <v>3953</v>
      </c>
      <c r="J50" s="108">
        <v>3685</v>
      </c>
      <c r="K50" s="108">
        <v>4174</v>
      </c>
      <c r="L50" s="108">
        <v>4710</v>
      </c>
      <c r="M50" s="109">
        <v>5639</v>
      </c>
    </row>
    <row r="51" spans="2:13" ht="27.75" customHeight="1">
      <c r="B51" s="1281"/>
      <c r="C51" s="1282"/>
      <c r="D51" s="106"/>
      <c r="E51" s="1285" t="s">
        <v>42</v>
      </c>
      <c r="F51" s="1285"/>
      <c r="G51" s="1285"/>
      <c r="H51" s="1286"/>
      <c r="I51" s="107" t="s">
        <v>505</v>
      </c>
      <c r="J51" s="108" t="s">
        <v>505</v>
      </c>
      <c r="K51" s="108" t="s">
        <v>505</v>
      </c>
      <c r="L51" s="108" t="s">
        <v>505</v>
      </c>
      <c r="M51" s="109">
        <v>5</v>
      </c>
    </row>
    <row r="52" spans="2:13" ht="27.75" customHeight="1">
      <c r="B52" s="1283"/>
      <c r="C52" s="1284"/>
      <c r="D52" s="106"/>
      <c r="E52" s="1285" t="s">
        <v>43</v>
      </c>
      <c r="F52" s="1285"/>
      <c r="G52" s="1285"/>
      <c r="H52" s="1286"/>
      <c r="I52" s="107">
        <v>8179</v>
      </c>
      <c r="J52" s="108">
        <v>7884</v>
      </c>
      <c r="K52" s="108">
        <v>7912</v>
      </c>
      <c r="L52" s="108">
        <v>7625</v>
      </c>
      <c r="M52" s="109">
        <v>7915</v>
      </c>
    </row>
    <row r="53" spans="2:13" ht="27.75" customHeight="1" thickBot="1">
      <c r="B53" s="1287" t="s">
        <v>44</v>
      </c>
      <c r="C53" s="1288"/>
      <c r="D53" s="113"/>
      <c r="E53" s="1289" t="s">
        <v>45</v>
      </c>
      <c r="F53" s="1289"/>
      <c r="G53" s="1289"/>
      <c r="H53" s="1290"/>
      <c r="I53" s="114">
        <v>-230</v>
      </c>
      <c r="J53" s="115">
        <v>-11</v>
      </c>
      <c r="K53" s="115">
        <v>-593</v>
      </c>
      <c r="L53" s="115">
        <v>-1846</v>
      </c>
      <c r="M53" s="116">
        <v>-3146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Gg85dSdlesGJEc0n9vjsP4k2trOSNJ5unrYyr6bdC67gnOIJN3yVrBuRo+xPxJTB4j8WFpQCvDgPnUUp5Hgsw==" saltValue="uYHTkBGa3wmjGL/q6ZPD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3" t="s">
        <v>48</v>
      </c>
      <c r="D55" s="1303"/>
      <c r="E55" s="1304"/>
      <c r="F55" s="128">
        <v>1958</v>
      </c>
      <c r="G55" s="128">
        <v>2424</v>
      </c>
      <c r="H55" s="129">
        <v>2969</v>
      </c>
    </row>
    <row r="56" spans="2:8" ht="52.5" customHeight="1">
      <c r="B56" s="130"/>
      <c r="C56" s="1305" t="s">
        <v>49</v>
      </c>
      <c r="D56" s="1305"/>
      <c r="E56" s="1306"/>
      <c r="F56" s="131">
        <v>477</v>
      </c>
      <c r="G56" s="131">
        <v>477</v>
      </c>
      <c r="H56" s="132">
        <v>477</v>
      </c>
    </row>
    <row r="57" spans="2:8" ht="53.25" customHeight="1">
      <c r="B57" s="130"/>
      <c r="C57" s="1307" t="s">
        <v>50</v>
      </c>
      <c r="D57" s="1307"/>
      <c r="E57" s="1308"/>
      <c r="F57" s="133">
        <v>1468</v>
      </c>
      <c r="G57" s="133">
        <v>1537</v>
      </c>
      <c r="H57" s="134">
        <v>1904</v>
      </c>
    </row>
    <row r="58" spans="2:8" ht="45.75" customHeight="1">
      <c r="B58" s="135"/>
      <c r="C58" s="1298" t="s">
        <v>589</v>
      </c>
      <c r="D58" s="1299"/>
      <c r="E58" s="1300"/>
      <c r="F58" s="136">
        <v>788</v>
      </c>
      <c r="G58" s="136">
        <v>862</v>
      </c>
      <c r="H58" s="137">
        <v>936</v>
      </c>
    </row>
    <row r="59" spans="2:8" ht="45.75" customHeight="1">
      <c r="B59" s="135"/>
      <c r="C59" s="1298" t="s">
        <v>590</v>
      </c>
      <c r="D59" s="1299"/>
      <c r="E59" s="1300"/>
      <c r="F59" s="136">
        <v>259</v>
      </c>
      <c r="G59" s="136">
        <v>250</v>
      </c>
      <c r="H59" s="137">
        <v>276</v>
      </c>
    </row>
    <row r="60" spans="2:8" ht="45.75" customHeight="1">
      <c r="B60" s="135"/>
      <c r="C60" s="1298" t="s">
        <v>593</v>
      </c>
      <c r="D60" s="1299"/>
      <c r="E60" s="1300"/>
      <c r="F60" s="136" t="s">
        <v>588</v>
      </c>
      <c r="G60" s="136" t="s">
        <v>588</v>
      </c>
      <c r="H60" s="137">
        <v>271</v>
      </c>
    </row>
    <row r="61" spans="2:8" ht="45.75" customHeight="1">
      <c r="B61" s="135"/>
      <c r="C61" s="1298" t="s">
        <v>591</v>
      </c>
      <c r="D61" s="1299"/>
      <c r="E61" s="1300"/>
      <c r="F61" s="136">
        <v>183</v>
      </c>
      <c r="G61" s="136">
        <v>183</v>
      </c>
      <c r="H61" s="137">
        <v>183</v>
      </c>
    </row>
    <row r="62" spans="2:8" ht="45.75" customHeight="1" thickBot="1">
      <c r="B62" s="138"/>
      <c r="C62" s="1298" t="s">
        <v>592</v>
      </c>
      <c r="D62" s="1299"/>
      <c r="E62" s="1300"/>
      <c r="F62" s="139">
        <v>129</v>
      </c>
      <c r="G62" s="139">
        <v>123</v>
      </c>
      <c r="H62" s="140">
        <v>122</v>
      </c>
    </row>
    <row r="63" spans="2:8" ht="52.5" customHeight="1" thickBot="1">
      <c r="B63" s="141"/>
      <c r="C63" s="1301" t="s">
        <v>51</v>
      </c>
      <c r="D63" s="1301"/>
      <c r="E63" s="1302"/>
      <c r="F63" s="142">
        <v>3903</v>
      </c>
      <c r="G63" s="142">
        <v>4438</v>
      </c>
      <c r="H63" s="143">
        <v>5350</v>
      </c>
    </row>
    <row r="64" spans="2:8" ht="15" customHeight="1"/>
  </sheetData>
  <sheetProtection algorithmName="SHA-512" hashValue="BlZLzPYPuhWQgX1O7sUHDQ/Lwh7FWoof/i2J0Qjhif68wwc7y6Rbc0/W6WMo8nr4q6981Etpju9O3mqfQW2edg==" saltValue="Ag0TE2r07lVXj17iFUT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82"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606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2" t="s">
        <v>608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c r="B44" s="389"/>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c r="B45" s="389"/>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c r="B46" s="389"/>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c r="B47" s="389"/>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602</v>
      </c>
    </row>
    <row r="50" spans="1:109" ht="13.5">
      <c r="B50" s="389"/>
      <c r="G50" s="1312"/>
      <c r="H50" s="1312"/>
      <c r="I50" s="1312"/>
      <c r="J50" s="1312"/>
      <c r="K50" s="398"/>
      <c r="L50" s="398"/>
      <c r="M50" s="397"/>
      <c r="N50" s="397"/>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547</v>
      </c>
      <c r="BQ50" s="1316"/>
      <c r="BR50" s="1316"/>
      <c r="BS50" s="1316"/>
      <c r="BT50" s="1316"/>
      <c r="BU50" s="1316"/>
      <c r="BV50" s="1316"/>
      <c r="BW50" s="1316"/>
      <c r="BX50" s="1316" t="s">
        <v>548</v>
      </c>
      <c r="BY50" s="1316"/>
      <c r="BZ50" s="1316"/>
      <c r="CA50" s="1316"/>
      <c r="CB50" s="1316"/>
      <c r="CC50" s="1316"/>
      <c r="CD50" s="1316"/>
      <c r="CE50" s="1316"/>
      <c r="CF50" s="1316" t="s">
        <v>549</v>
      </c>
      <c r="CG50" s="1316"/>
      <c r="CH50" s="1316"/>
      <c r="CI50" s="1316"/>
      <c r="CJ50" s="1316"/>
      <c r="CK50" s="1316"/>
      <c r="CL50" s="1316"/>
      <c r="CM50" s="1316"/>
      <c r="CN50" s="1316" t="s">
        <v>550</v>
      </c>
      <c r="CO50" s="1316"/>
      <c r="CP50" s="1316"/>
      <c r="CQ50" s="1316"/>
      <c r="CR50" s="1316"/>
      <c r="CS50" s="1316"/>
      <c r="CT50" s="1316"/>
      <c r="CU50" s="1316"/>
      <c r="CV50" s="1316" t="s">
        <v>551</v>
      </c>
      <c r="CW50" s="1316"/>
      <c r="CX50" s="1316"/>
      <c r="CY50" s="1316"/>
      <c r="CZ50" s="1316"/>
      <c r="DA50" s="1316"/>
      <c r="DB50" s="1316"/>
      <c r="DC50" s="1316"/>
    </row>
    <row r="51" spans="1:109" ht="13.5" customHeight="1">
      <c r="B51" s="389"/>
      <c r="G51" s="1320"/>
      <c r="H51" s="1320"/>
      <c r="I51" s="1321"/>
      <c r="J51" s="1321"/>
      <c r="K51" s="1311"/>
      <c r="L51" s="1311"/>
      <c r="M51" s="1311"/>
      <c r="N51" s="1311"/>
      <c r="AM51" s="396"/>
      <c r="AN51" s="1309" t="s">
        <v>601</v>
      </c>
      <c r="AO51" s="1309"/>
      <c r="AP51" s="1309"/>
      <c r="AQ51" s="1309"/>
      <c r="AR51" s="1309"/>
      <c r="AS51" s="1309"/>
      <c r="AT51" s="1309"/>
      <c r="AU51" s="1309"/>
      <c r="AV51" s="1309"/>
      <c r="AW51" s="1309"/>
      <c r="AX51" s="1309"/>
      <c r="AY51" s="1309"/>
      <c r="AZ51" s="1309"/>
      <c r="BA51" s="1309"/>
      <c r="BB51" s="1309" t="s">
        <v>599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c r="B52" s="389"/>
      <c r="G52" s="1320"/>
      <c r="H52" s="1320"/>
      <c r="I52" s="1321"/>
      <c r="J52" s="1321"/>
      <c r="K52" s="1311"/>
      <c r="L52" s="1311"/>
      <c r="M52" s="1311"/>
      <c r="N52" s="1311"/>
      <c r="AM52" s="396"/>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c r="A53" s="404"/>
      <c r="B53" s="389"/>
      <c r="G53" s="1320"/>
      <c r="H53" s="1320"/>
      <c r="I53" s="1312"/>
      <c r="J53" s="1312"/>
      <c r="K53" s="1311"/>
      <c r="L53" s="1311"/>
      <c r="M53" s="1311"/>
      <c r="N53" s="1311"/>
      <c r="AM53" s="396"/>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v>52.7</v>
      </c>
      <c r="BQ53" s="1310"/>
      <c r="BR53" s="1310"/>
      <c r="BS53" s="1310"/>
      <c r="BT53" s="1310"/>
      <c r="BU53" s="1310"/>
      <c r="BV53" s="1310"/>
      <c r="BW53" s="1310"/>
      <c r="BX53" s="1310">
        <v>54.5</v>
      </c>
      <c r="BY53" s="1310"/>
      <c r="BZ53" s="1310"/>
      <c r="CA53" s="1310"/>
      <c r="CB53" s="1310"/>
      <c r="CC53" s="1310"/>
      <c r="CD53" s="1310"/>
      <c r="CE53" s="1310"/>
      <c r="CF53" s="1310">
        <v>56.6</v>
      </c>
      <c r="CG53" s="1310"/>
      <c r="CH53" s="1310"/>
      <c r="CI53" s="1310"/>
      <c r="CJ53" s="1310"/>
      <c r="CK53" s="1310"/>
      <c r="CL53" s="1310"/>
      <c r="CM53" s="1310"/>
      <c r="CN53" s="1310">
        <v>58.5</v>
      </c>
      <c r="CO53" s="1310"/>
      <c r="CP53" s="1310"/>
      <c r="CQ53" s="1310"/>
      <c r="CR53" s="1310"/>
      <c r="CS53" s="1310"/>
      <c r="CT53" s="1310"/>
      <c r="CU53" s="1310"/>
      <c r="CV53" s="1310">
        <v>60.3</v>
      </c>
      <c r="CW53" s="1310"/>
      <c r="CX53" s="1310"/>
      <c r="CY53" s="1310"/>
      <c r="CZ53" s="1310"/>
      <c r="DA53" s="1310"/>
      <c r="DB53" s="1310"/>
      <c r="DC53" s="1310"/>
    </row>
    <row r="54" spans="1:109" ht="13.5">
      <c r="A54" s="404"/>
      <c r="B54" s="389"/>
      <c r="G54" s="1320"/>
      <c r="H54" s="1320"/>
      <c r="I54" s="1312"/>
      <c r="J54" s="1312"/>
      <c r="K54" s="1311"/>
      <c r="L54" s="1311"/>
      <c r="M54" s="1311"/>
      <c r="N54" s="1311"/>
      <c r="AM54" s="396"/>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c r="A55" s="404"/>
      <c r="B55" s="389"/>
      <c r="G55" s="1312"/>
      <c r="H55" s="1312"/>
      <c r="I55" s="1312"/>
      <c r="J55" s="1312"/>
      <c r="K55" s="1311"/>
      <c r="L55" s="1311"/>
      <c r="M55" s="1311"/>
      <c r="N55" s="1311"/>
      <c r="AN55" s="1316" t="s">
        <v>600</v>
      </c>
      <c r="AO55" s="1316"/>
      <c r="AP55" s="1316"/>
      <c r="AQ55" s="1316"/>
      <c r="AR55" s="1316"/>
      <c r="AS55" s="1316"/>
      <c r="AT55" s="1316"/>
      <c r="AU55" s="1316"/>
      <c r="AV55" s="1316"/>
      <c r="AW55" s="1316"/>
      <c r="AX55" s="1316"/>
      <c r="AY55" s="1316"/>
      <c r="AZ55" s="1316"/>
      <c r="BA55" s="1316"/>
      <c r="BB55" s="1309" t="s">
        <v>599</v>
      </c>
      <c r="BC55" s="1309"/>
      <c r="BD55" s="1309"/>
      <c r="BE55" s="1309"/>
      <c r="BF55" s="1309"/>
      <c r="BG55" s="1309"/>
      <c r="BH55" s="1309"/>
      <c r="BI55" s="1309"/>
      <c r="BJ55" s="1309"/>
      <c r="BK55" s="1309"/>
      <c r="BL55" s="1309"/>
      <c r="BM55" s="1309"/>
      <c r="BN55" s="1309"/>
      <c r="BO55" s="1309"/>
      <c r="BP55" s="1310">
        <v>38.5</v>
      </c>
      <c r="BQ55" s="1310"/>
      <c r="BR55" s="1310"/>
      <c r="BS55" s="1310"/>
      <c r="BT55" s="1310"/>
      <c r="BU55" s="1310"/>
      <c r="BV55" s="1310"/>
      <c r="BW55" s="1310"/>
      <c r="BX55" s="1310">
        <v>32.799999999999997</v>
      </c>
      <c r="BY55" s="1310"/>
      <c r="BZ55" s="1310"/>
      <c r="CA55" s="1310"/>
      <c r="CB55" s="1310"/>
      <c r="CC55" s="1310"/>
      <c r="CD55" s="1310"/>
      <c r="CE55" s="1310"/>
      <c r="CF55" s="1310">
        <v>20.9</v>
      </c>
      <c r="CG55" s="1310"/>
      <c r="CH55" s="1310"/>
      <c r="CI55" s="1310"/>
      <c r="CJ55" s="1310"/>
      <c r="CK55" s="1310"/>
      <c r="CL55" s="1310"/>
      <c r="CM55" s="1310"/>
      <c r="CN55" s="1310">
        <v>21</v>
      </c>
      <c r="CO55" s="1310"/>
      <c r="CP55" s="1310"/>
      <c r="CQ55" s="1310"/>
      <c r="CR55" s="1310"/>
      <c r="CS55" s="1310"/>
      <c r="CT55" s="1310"/>
      <c r="CU55" s="1310"/>
      <c r="CV55" s="1310">
        <v>23.5</v>
      </c>
      <c r="CW55" s="1310"/>
      <c r="CX55" s="1310"/>
      <c r="CY55" s="1310"/>
      <c r="CZ55" s="1310"/>
      <c r="DA55" s="1310"/>
      <c r="DB55" s="1310"/>
      <c r="DC55" s="1310"/>
    </row>
    <row r="56" spans="1:109" ht="13.5">
      <c r="A56" s="404"/>
      <c r="B56" s="389"/>
      <c r="G56" s="1312"/>
      <c r="H56" s="1312"/>
      <c r="I56" s="1312"/>
      <c r="J56" s="1312"/>
      <c r="K56" s="1311"/>
      <c r="L56" s="1311"/>
      <c r="M56" s="1311"/>
      <c r="N56" s="1311"/>
      <c r="AN56" s="1316"/>
      <c r="AO56" s="1316"/>
      <c r="AP56" s="1316"/>
      <c r="AQ56" s="1316"/>
      <c r="AR56" s="1316"/>
      <c r="AS56" s="1316"/>
      <c r="AT56" s="1316"/>
      <c r="AU56" s="1316"/>
      <c r="AV56" s="1316"/>
      <c r="AW56" s="1316"/>
      <c r="AX56" s="1316"/>
      <c r="AY56" s="1316"/>
      <c r="AZ56" s="1316"/>
      <c r="BA56" s="1316"/>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c r="B57" s="410"/>
      <c r="G57" s="1312"/>
      <c r="H57" s="1312"/>
      <c r="I57" s="1314"/>
      <c r="J57" s="1314"/>
      <c r="K57" s="1311"/>
      <c r="L57" s="1311"/>
      <c r="M57" s="1311"/>
      <c r="N57" s="1311"/>
      <c r="AM57" s="388"/>
      <c r="AN57" s="1316"/>
      <c r="AO57" s="1316"/>
      <c r="AP57" s="1316"/>
      <c r="AQ57" s="1316"/>
      <c r="AR57" s="1316"/>
      <c r="AS57" s="1316"/>
      <c r="AT57" s="1316"/>
      <c r="AU57" s="1316"/>
      <c r="AV57" s="1316"/>
      <c r="AW57" s="1316"/>
      <c r="AX57" s="1316"/>
      <c r="AY57" s="1316"/>
      <c r="AZ57" s="1316"/>
      <c r="BA57" s="1316"/>
      <c r="BB57" s="1309" t="s">
        <v>605</v>
      </c>
      <c r="BC57" s="1309"/>
      <c r="BD57" s="1309"/>
      <c r="BE57" s="1309"/>
      <c r="BF57" s="1309"/>
      <c r="BG57" s="1309"/>
      <c r="BH57" s="1309"/>
      <c r="BI57" s="1309"/>
      <c r="BJ57" s="1309"/>
      <c r="BK57" s="1309"/>
      <c r="BL57" s="1309"/>
      <c r="BM57" s="1309"/>
      <c r="BN57" s="1309"/>
      <c r="BO57" s="1309"/>
      <c r="BP57" s="1310">
        <v>57.6</v>
      </c>
      <c r="BQ57" s="1310"/>
      <c r="BR57" s="1310"/>
      <c r="BS57" s="1310"/>
      <c r="BT57" s="1310"/>
      <c r="BU57" s="1310"/>
      <c r="BV57" s="1310"/>
      <c r="BW57" s="1310"/>
      <c r="BX57" s="1310">
        <v>58.9</v>
      </c>
      <c r="BY57" s="1310"/>
      <c r="BZ57" s="1310"/>
      <c r="CA57" s="1310"/>
      <c r="CB57" s="1310"/>
      <c r="CC57" s="1310"/>
      <c r="CD57" s="1310"/>
      <c r="CE57" s="1310"/>
      <c r="CF57" s="1310">
        <v>60.5</v>
      </c>
      <c r="CG57" s="1310"/>
      <c r="CH57" s="1310"/>
      <c r="CI57" s="1310"/>
      <c r="CJ57" s="1310"/>
      <c r="CK57" s="1310"/>
      <c r="CL57" s="1310"/>
      <c r="CM57" s="1310"/>
      <c r="CN57" s="1310">
        <v>61.2</v>
      </c>
      <c r="CO57" s="1310"/>
      <c r="CP57" s="1310"/>
      <c r="CQ57" s="1310"/>
      <c r="CR57" s="1310"/>
      <c r="CS57" s="1310"/>
      <c r="CT57" s="1310"/>
      <c r="CU57" s="1310"/>
      <c r="CV57" s="1310">
        <v>61.8</v>
      </c>
      <c r="CW57" s="1310"/>
      <c r="CX57" s="1310"/>
      <c r="CY57" s="1310"/>
      <c r="CZ57" s="1310"/>
      <c r="DA57" s="1310"/>
      <c r="DB57" s="1310"/>
      <c r="DC57" s="1310"/>
      <c r="DD57" s="415"/>
      <c r="DE57" s="410"/>
    </row>
    <row r="58" spans="1:109" s="404" customFormat="1" ht="13.5">
      <c r="A58" s="388"/>
      <c r="B58" s="410"/>
      <c r="G58" s="1312"/>
      <c r="H58" s="1312"/>
      <c r="I58" s="1314"/>
      <c r="J58" s="1314"/>
      <c r="K58" s="1311"/>
      <c r="L58" s="1311"/>
      <c r="M58" s="1311"/>
      <c r="N58" s="1311"/>
      <c r="AM58" s="388"/>
      <c r="AN58" s="1316"/>
      <c r="AO58" s="1316"/>
      <c r="AP58" s="1316"/>
      <c r="AQ58" s="1316"/>
      <c r="AR58" s="1316"/>
      <c r="AS58" s="1316"/>
      <c r="AT58" s="1316"/>
      <c r="AU58" s="1316"/>
      <c r="AV58" s="1316"/>
      <c r="AW58" s="1316"/>
      <c r="AX58" s="1316"/>
      <c r="AY58" s="1316"/>
      <c r="AZ58" s="1316"/>
      <c r="BA58" s="1316"/>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604</v>
      </c>
    </row>
    <row r="64" spans="1:109" ht="13.5">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c r="B66" s="389"/>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c r="B67" s="389"/>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c r="B68" s="389"/>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c r="B69" s="389"/>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602</v>
      </c>
    </row>
    <row r="72" spans="2:107" ht="13.5">
      <c r="B72" s="389"/>
      <c r="G72" s="1312"/>
      <c r="H72" s="1312"/>
      <c r="I72" s="1312"/>
      <c r="J72" s="1312"/>
      <c r="K72" s="398"/>
      <c r="L72" s="398"/>
      <c r="M72" s="397"/>
      <c r="N72" s="397"/>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547</v>
      </c>
      <c r="BQ72" s="1316"/>
      <c r="BR72" s="1316"/>
      <c r="BS72" s="1316"/>
      <c r="BT72" s="1316"/>
      <c r="BU72" s="1316"/>
      <c r="BV72" s="1316"/>
      <c r="BW72" s="1316"/>
      <c r="BX72" s="1316" t="s">
        <v>548</v>
      </c>
      <c r="BY72" s="1316"/>
      <c r="BZ72" s="1316"/>
      <c r="CA72" s="1316"/>
      <c r="CB72" s="1316"/>
      <c r="CC72" s="1316"/>
      <c r="CD72" s="1316"/>
      <c r="CE72" s="1316"/>
      <c r="CF72" s="1316" t="s">
        <v>549</v>
      </c>
      <c r="CG72" s="1316"/>
      <c r="CH72" s="1316"/>
      <c r="CI72" s="1316"/>
      <c r="CJ72" s="1316"/>
      <c r="CK72" s="1316"/>
      <c r="CL72" s="1316"/>
      <c r="CM72" s="1316"/>
      <c r="CN72" s="1316" t="s">
        <v>550</v>
      </c>
      <c r="CO72" s="1316"/>
      <c r="CP72" s="1316"/>
      <c r="CQ72" s="1316"/>
      <c r="CR72" s="1316"/>
      <c r="CS72" s="1316"/>
      <c r="CT72" s="1316"/>
      <c r="CU72" s="1316"/>
      <c r="CV72" s="1316" t="s">
        <v>551</v>
      </c>
      <c r="CW72" s="1316"/>
      <c r="CX72" s="1316"/>
      <c r="CY72" s="1316"/>
      <c r="CZ72" s="1316"/>
      <c r="DA72" s="1316"/>
      <c r="DB72" s="1316"/>
      <c r="DC72" s="1316"/>
    </row>
    <row r="73" spans="2:107" ht="13.5">
      <c r="B73" s="389"/>
      <c r="G73" s="1320"/>
      <c r="H73" s="1320"/>
      <c r="I73" s="1320"/>
      <c r="J73" s="1320"/>
      <c r="K73" s="1313"/>
      <c r="L73" s="1313"/>
      <c r="M73" s="1313"/>
      <c r="N73" s="1313"/>
      <c r="AM73" s="396"/>
      <c r="AN73" s="1309" t="s">
        <v>601</v>
      </c>
      <c r="AO73" s="1309"/>
      <c r="AP73" s="1309"/>
      <c r="AQ73" s="1309"/>
      <c r="AR73" s="1309"/>
      <c r="AS73" s="1309"/>
      <c r="AT73" s="1309"/>
      <c r="AU73" s="1309"/>
      <c r="AV73" s="1309"/>
      <c r="AW73" s="1309"/>
      <c r="AX73" s="1309"/>
      <c r="AY73" s="1309"/>
      <c r="AZ73" s="1309"/>
      <c r="BA73" s="1309"/>
      <c r="BB73" s="1309" t="s">
        <v>599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c r="B74" s="389"/>
      <c r="G74" s="1320"/>
      <c r="H74" s="1320"/>
      <c r="I74" s="1320"/>
      <c r="J74" s="1320"/>
      <c r="K74" s="1313"/>
      <c r="L74" s="1313"/>
      <c r="M74" s="1313"/>
      <c r="N74" s="1313"/>
      <c r="AM74" s="396"/>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c r="B75" s="389"/>
      <c r="G75" s="1320"/>
      <c r="H75" s="1320"/>
      <c r="I75" s="1312"/>
      <c r="J75" s="1312"/>
      <c r="K75" s="1311"/>
      <c r="L75" s="1311"/>
      <c r="M75" s="1311"/>
      <c r="N75" s="1311"/>
      <c r="AM75" s="396"/>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0">
        <v>6.6</v>
      </c>
      <c r="BQ75" s="1310"/>
      <c r="BR75" s="1310"/>
      <c r="BS75" s="1310"/>
      <c r="BT75" s="1310"/>
      <c r="BU75" s="1310"/>
      <c r="BV75" s="1310"/>
      <c r="BW75" s="1310"/>
      <c r="BX75" s="1310">
        <v>6.2</v>
      </c>
      <c r="BY75" s="1310"/>
      <c r="BZ75" s="1310"/>
      <c r="CA75" s="1310"/>
      <c r="CB75" s="1310"/>
      <c r="CC75" s="1310"/>
      <c r="CD75" s="1310"/>
      <c r="CE75" s="1310"/>
      <c r="CF75" s="1310">
        <v>6.1</v>
      </c>
      <c r="CG75" s="1310"/>
      <c r="CH75" s="1310"/>
      <c r="CI75" s="1310"/>
      <c r="CJ75" s="1310"/>
      <c r="CK75" s="1310"/>
      <c r="CL75" s="1310"/>
      <c r="CM75" s="1310"/>
      <c r="CN75" s="1310">
        <v>5.3</v>
      </c>
      <c r="CO75" s="1310"/>
      <c r="CP75" s="1310"/>
      <c r="CQ75" s="1310"/>
      <c r="CR75" s="1310"/>
      <c r="CS75" s="1310"/>
      <c r="CT75" s="1310"/>
      <c r="CU75" s="1310"/>
      <c r="CV75" s="1310">
        <v>4.5</v>
      </c>
      <c r="CW75" s="1310"/>
      <c r="CX75" s="1310"/>
      <c r="CY75" s="1310"/>
      <c r="CZ75" s="1310"/>
      <c r="DA75" s="1310"/>
      <c r="DB75" s="1310"/>
      <c r="DC75" s="1310"/>
    </row>
    <row r="76" spans="2:107" ht="13.5">
      <c r="B76" s="389"/>
      <c r="G76" s="1320"/>
      <c r="H76" s="1320"/>
      <c r="I76" s="1312"/>
      <c r="J76" s="1312"/>
      <c r="K76" s="1311"/>
      <c r="L76" s="1311"/>
      <c r="M76" s="1311"/>
      <c r="N76" s="1311"/>
      <c r="AM76" s="396"/>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c r="B77" s="389"/>
      <c r="G77" s="1312"/>
      <c r="H77" s="1312"/>
      <c r="I77" s="1312"/>
      <c r="J77" s="1312"/>
      <c r="K77" s="1313"/>
      <c r="L77" s="1313"/>
      <c r="M77" s="1313"/>
      <c r="N77" s="1313"/>
      <c r="AN77" s="1316" t="s">
        <v>600</v>
      </c>
      <c r="AO77" s="1316"/>
      <c r="AP77" s="1316"/>
      <c r="AQ77" s="1316"/>
      <c r="AR77" s="1316"/>
      <c r="AS77" s="1316"/>
      <c r="AT77" s="1316"/>
      <c r="AU77" s="1316"/>
      <c r="AV77" s="1316"/>
      <c r="AW77" s="1316"/>
      <c r="AX77" s="1316"/>
      <c r="AY77" s="1316"/>
      <c r="AZ77" s="1316"/>
      <c r="BA77" s="1316"/>
      <c r="BB77" s="1309" t="s">
        <v>599</v>
      </c>
      <c r="BC77" s="1309"/>
      <c r="BD77" s="1309"/>
      <c r="BE77" s="1309"/>
      <c r="BF77" s="1309"/>
      <c r="BG77" s="1309"/>
      <c r="BH77" s="1309"/>
      <c r="BI77" s="1309"/>
      <c r="BJ77" s="1309"/>
      <c r="BK77" s="1309"/>
      <c r="BL77" s="1309"/>
      <c r="BM77" s="1309"/>
      <c r="BN77" s="1309"/>
      <c r="BO77" s="1309"/>
      <c r="BP77" s="1310">
        <v>38.5</v>
      </c>
      <c r="BQ77" s="1310"/>
      <c r="BR77" s="1310"/>
      <c r="BS77" s="1310"/>
      <c r="BT77" s="1310"/>
      <c r="BU77" s="1310"/>
      <c r="BV77" s="1310"/>
      <c r="BW77" s="1310"/>
      <c r="BX77" s="1310">
        <v>32.799999999999997</v>
      </c>
      <c r="BY77" s="1310"/>
      <c r="BZ77" s="1310"/>
      <c r="CA77" s="1310"/>
      <c r="CB77" s="1310"/>
      <c r="CC77" s="1310"/>
      <c r="CD77" s="1310"/>
      <c r="CE77" s="1310"/>
      <c r="CF77" s="1310">
        <v>20.9</v>
      </c>
      <c r="CG77" s="1310"/>
      <c r="CH77" s="1310"/>
      <c r="CI77" s="1310"/>
      <c r="CJ77" s="1310"/>
      <c r="CK77" s="1310"/>
      <c r="CL77" s="1310"/>
      <c r="CM77" s="1310"/>
      <c r="CN77" s="1310">
        <v>21</v>
      </c>
      <c r="CO77" s="1310"/>
      <c r="CP77" s="1310"/>
      <c r="CQ77" s="1310"/>
      <c r="CR77" s="1310"/>
      <c r="CS77" s="1310"/>
      <c r="CT77" s="1310"/>
      <c r="CU77" s="1310"/>
      <c r="CV77" s="1310">
        <v>23.5</v>
      </c>
      <c r="CW77" s="1310"/>
      <c r="CX77" s="1310"/>
      <c r="CY77" s="1310"/>
      <c r="CZ77" s="1310"/>
      <c r="DA77" s="1310"/>
      <c r="DB77" s="1310"/>
      <c r="DC77" s="1310"/>
    </row>
    <row r="78" spans="2:107" ht="13.5">
      <c r="B78" s="389"/>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c r="B79" s="389"/>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09" t="s">
        <v>598</v>
      </c>
      <c r="BC79" s="1309"/>
      <c r="BD79" s="1309"/>
      <c r="BE79" s="1309"/>
      <c r="BF79" s="1309"/>
      <c r="BG79" s="1309"/>
      <c r="BH79" s="1309"/>
      <c r="BI79" s="1309"/>
      <c r="BJ79" s="1309"/>
      <c r="BK79" s="1309"/>
      <c r="BL79" s="1309"/>
      <c r="BM79" s="1309"/>
      <c r="BN79" s="1309"/>
      <c r="BO79" s="1309"/>
      <c r="BP79" s="1310">
        <v>9.1999999999999993</v>
      </c>
      <c r="BQ79" s="1310"/>
      <c r="BR79" s="1310"/>
      <c r="BS79" s="1310"/>
      <c r="BT79" s="1310"/>
      <c r="BU79" s="1310"/>
      <c r="BV79" s="1310"/>
      <c r="BW79" s="1310"/>
      <c r="BX79" s="1310">
        <v>9.1</v>
      </c>
      <c r="BY79" s="1310"/>
      <c r="BZ79" s="1310"/>
      <c r="CA79" s="1310"/>
      <c r="CB79" s="1310"/>
      <c r="CC79" s="1310"/>
      <c r="CD79" s="1310"/>
      <c r="CE79" s="1310"/>
      <c r="CF79" s="1310">
        <v>9.1</v>
      </c>
      <c r="CG79" s="1310"/>
      <c r="CH79" s="1310"/>
      <c r="CI79" s="1310"/>
      <c r="CJ79" s="1310"/>
      <c r="CK79" s="1310"/>
      <c r="CL79" s="1310"/>
      <c r="CM79" s="1310"/>
      <c r="CN79" s="1310">
        <v>9.1999999999999993</v>
      </c>
      <c r="CO79" s="1310"/>
      <c r="CP79" s="1310"/>
      <c r="CQ79" s="1310"/>
      <c r="CR79" s="1310"/>
      <c r="CS79" s="1310"/>
      <c r="CT79" s="1310"/>
      <c r="CU79" s="1310"/>
      <c r="CV79" s="1310">
        <v>8.6</v>
      </c>
      <c r="CW79" s="1310"/>
      <c r="CX79" s="1310"/>
      <c r="CY79" s="1310"/>
      <c r="CZ79" s="1310"/>
      <c r="DA79" s="1310"/>
      <c r="DB79" s="1310"/>
      <c r="DC79" s="1310"/>
    </row>
    <row r="80" spans="2:107" ht="13.5">
      <c r="B80" s="389"/>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tAc9pvb2wvqMaW+JxqOXf/Iq57I7H0otlmtGEKYtToCfAJF2sxdoku16xJ3Fxr9Xf5RKHl7ASAs58I0DAyLbnw==" saltValue="fKdQ/VqZJTHSLmAeWIox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H106"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hihFmlTvdIt4H2RPAhfaGYq7VUghTsORgDwG3/L14VnviC2D6BNhn5vcuWXVuq7yHd33nVWuUqwsY81Urf8HhA==" saltValue="UWiV0a4TPquW3HSsB5Sz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b5A0nKFW1ktyk5Xol8K2ABD2wwbEcDxH7mghltJ2xDEmGu+9FreRbjD5sZ8fXdFrRPoRovBmrJZUBuOBR0bdXw==" saltValue="75tSRk189SqRXqiJxqbH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544</v>
      </c>
      <c r="G2" s="157"/>
      <c r="H2" s="158"/>
    </row>
    <row r="3" spans="1:8">
      <c r="A3" s="154" t="s">
        <v>537</v>
      </c>
      <c r="B3" s="159"/>
      <c r="C3" s="160"/>
      <c r="D3" s="161">
        <v>27153</v>
      </c>
      <c r="E3" s="162"/>
      <c r="F3" s="163">
        <v>78903</v>
      </c>
      <c r="G3" s="164"/>
      <c r="H3" s="165"/>
    </row>
    <row r="4" spans="1:8">
      <c r="A4" s="166"/>
      <c r="B4" s="167"/>
      <c r="C4" s="168"/>
      <c r="D4" s="169">
        <v>15455</v>
      </c>
      <c r="E4" s="170"/>
      <c r="F4" s="171">
        <v>49201</v>
      </c>
      <c r="G4" s="172"/>
      <c r="H4" s="173"/>
    </row>
    <row r="5" spans="1:8">
      <c r="A5" s="154" t="s">
        <v>539</v>
      </c>
      <c r="B5" s="159"/>
      <c r="C5" s="160"/>
      <c r="D5" s="161">
        <v>22551</v>
      </c>
      <c r="E5" s="162"/>
      <c r="F5" s="163">
        <v>82993</v>
      </c>
      <c r="G5" s="164"/>
      <c r="H5" s="165"/>
    </row>
    <row r="6" spans="1:8">
      <c r="A6" s="166"/>
      <c r="B6" s="167"/>
      <c r="C6" s="168"/>
      <c r="D6" s="169">
        <v>13364</v>
      </c>
      <c r="E6" s="170"/>
      <c r="F6" s="171">
        <v>46787</v>
      </c>
      <c r="G6" s="172"/>
      <c r="H6" s="173"/>
    </row>
    <row r="7" spans="1:8">
      <c r="A7" s="154" t="s">
        <v>540</v>
      </c>
      <c r="B7" s="159"/>
      <c r="C7" s="160"/>
      <c r="D7" s="161">
        <v>22029</v>
      </c>
      <c r="E7" s="162"/>
      <c r="F7" s="163">
        <v>108252</v>
      </c>
      <c r="G7" s="164"/>
      <c r="H7" s="165"/>
    </row>
    <row r="8" spans="1:8">
      <c r="A8" s="166"/>
      <c r="B8" s="167"/>
      <c r="C8" s="168"/>
      <c r="D8" s="169">
        <v>13482</v>
      </c>
      <c r="E8" s="170"/>
      <c r="F8" s="171">
        <v>50321</v>
      </c>
      <c r="G8" s="172"/>
      <c r="H8" s="173"/>
    </row>
    <row r="9" spans="1:8">
      <c r="A9" s="154" t="s">
        <v>541</v>
      </c>
      <c r="B9" s="159"/>
      <c r="C9" s="160"/>
      <c r="D9" s="161">
        <v>21448</v>
      </c>
      <c r="E9" s="162"/>
      <c r="F9" s="163">
        <v>93492</v>
      </c>
      <c r="G9" s="164"/>
      <c r="H9" s="165"/>
    </row>
    <row r="10" spans="1:8">
      <c r="A10" s="166"/>
      <c r="B10" s="167"/>
      <c r="C10" s="168"/>
      <c r="D10" s="169">
        <v>16739</v>
      </c>
      <c r="E10" s="170"/>
      <c r="F10" s="171">
        <v>53316</v>
      </c>
      <c r="G10" s="172"/>
      <c r="H10" s="173"/>
    </row>
    <row r="11" spans="1:8">
      <c r="A11" s="154" t="s">
        <v>542</v>
      </c>
      <c r="B11" s="159"/>
      <c r="C11" s="160"/>
      <c r="D11" s="161">
        <v>42525</v>
      </c>
      <c r="E11" s="162"/>
      <c r="F11" s="163">
        <v>94796</v>
      </c>
      <c r="G11" s="164"/>
      <c r="H11" s="165"/>
    </row>
    <row r="12" spans="1:8">
      <c r="A12" s="166"/>
      <c r="B12" s="167"/>
      <c r="C12" s="174"/>
      <c r="D12" s="169">
        <v>32026</v>
      </c>
      <c r="E12" s="170"/>
      <c r="F12" s="171">
        <v>55781</v>
      </c>
      <c r="G12" s="172"/>
      <c r="H12" s="173"/>
    </row>
    <row r="13" spans="1:8">
      <c r="A13" s="154"/>
      <c r="B13" s="159"/>
      <c r="C13" s="175"/>
      <c r="D13" s="176">
        <v>27141</v>
      </c>
      <c r="E13" s="177"/>
      <c r="F13" s="178">
        <v>91687</v>
      </c>
      <c r="G13" s="179"/>
      <c r="H13" s="165"/>
    </row>
    <row r="14" spans="1:8">
      <c r="A14" s="166"/>
      <c r="B14" s="167"/>
      <c r="C14" s="168"/>
      <c r="D14" s="169">
        <v>18213</v>
      </c>
      <c r="E14" s="170"/>
      <c r="F14" s="171">
        <v>51081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4.32</v>
      </c>
      <c r="C19" s="180">
        <f>ROUND(VALUE(SUBSTITUTE(実質収支比率等に係る経年分析!G$48,"▲","-")),2)</f>
        <v>5.26</v>
      </c>
      <c r="D19" s="180">
        <f>ROUND(VALUE(SUBSTITUTE(実質収支比率等に係る経年分析!H$48,"▲","-")),2)</f>
        <v>5.17</v>
      </c>
      <c r="E19" s="180">
        <f>ROUND(VALUE(SUBSTITUTE(実質収支比率等に係る経年分析!I$48,"▲","-")),2)</f>
        <v>5.45</v>
      </c>
      <c r="F19" s="180">
        <f>ROUND(VALUE(SUBSTITUTE(実質収支比率等に係る経年分析!J$48,"▲","-")),2)</f>
        <v>6.51</v>
      </c>
    </row>
    <row r="20" spans="1:11">
      <c r="A20" s="180" t="s">
        <v>55</v>
      </c>
      <c r="B20" s="180">
        <f>ROUND(VALUE(SUBSTITUTE(実質収支比率等に係る経年分析!F$47,"▲","-")),2)</f>
        <v>34.25</v>
      </c>
      <c r="C20" s="180">
        <f>ROUND(VALUE(SUBSTITUTE(実質収支比率等に係る経年分析!G$47,"▲","-")),2)</f>
        <v>29.64</v>
      </c>
      <c r="D20" s="180">
        <f>ROUND(VALUE(SUBSTITUTE(実質収支比率等に係る経年分析!H$47,"▲","-")),2)</f>
        <v>37.36</v>
      </c>
      <c r="E20" s="180">
        <f>ROUND(VALUE(SUBSTITUTE(実質収支比率等に係る経年分析!I$47,"▲","-")),2)</f>
        <v>46.75</v>
      </c>
      <c r="F20" s="180">
        <f>ROUND(VALUE(SUBSTITUTE(実質収支比率等に係る経年分析!J$47,"▲","-")),2)</f>
        <v>55.49</v>
      </c>
    </row>
    <row r="21" spans="1:11">
      <c r="A21" s="180" t="s">
        <v>56</v>
      </c>
      <c r="B21" s="180">
        <f>IF(ISNUMBER(VALUE(SUBSTITUTE(実質収支比率等に係る経年分析!F$49,"▲","-"))),ROUND(VALUE(SUBSTITUTE(実質収支比率等に係る経年分析!F$49,"▲","-")),2),NA())</f>
        <v>-5.65</v>
      </c>
      <c r="C21" s="180">
        <f>IF(ISNUMBER(VALUE(SUBSTITUTE(実質収支比率等に係る経年分析!G$49,"▲","-"))),ROUND(VALUE(SUBSTITUTE(実質収支比率等に係る経年分析!G$49,"▲","-")),2),NA())</f>
        <v>-3.41</v>
      </c>
      <c r="D21" s="180">
        <f>IF(ISNUMBER(VALUE(SUBSTITUTE(実質収支比率等に係る経年分析!H$49,"▲","-"))),ROUND(VALUE(SUBSTITUTE(実質収支比率等に係る経年分析!H$49,"▲","-")),2),NA())</f>
        <v>7.09</v>
      </c>
      <c r="E21" s="180">
        <f>IF(ISNUMBER(VALUE(SUBSTITUTE(実質収支比率等に係る経年分析!I$49,"▲","-"))),ROUND(VALUE(SUBSTITUTE(実質収支比率等に係る経年分析!I$49,"▲","-")),2),NA())</f>
        <v>9.1999999999999993</v>
      </c>
      <c r="F21" s="180">
        <f>IF(ISNUMBER(VALUE(SUBSTITUTE(実質収支比率等に係る経年分析!J$49,"▲","-"))),ROUND(VALUE(SUBSTITUTE(実質収支比率等に係る経年分析!J$49,"▲","-")),2),NA())</f>
        <v>11.42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1.1200000000000001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4.1100000000000003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5.14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6.49</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16.059999999999999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17.440000000000001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18.600000000000001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792</v>
      </c>
      <c r="E42" s="182"/>
      <c r="F42" s="182"/>
      <c r="G42" s="182">
        <f>'実質公債費比率（分子）の構造'!L$52</f>
        <v>776</v>
      </c>
      <c r="H42" s="182"/>
      <c r="I42" s="182"/>
      <c r="J42" s="182">
        <f>'実質公債費比率（分子）の構造'!M$52</f>
        <v>729</v>
      </c>
      <c r="K42" s="182"/>
      <c r="L42" s="182"/>
      <c r="M42" s="182">
        <f>'実質公債費比率（分子）の構造'!N$52</f>
        <v>704</v>
      </c>
      <c r="N42" s="182"/>
      <c r="O42" s="182"/>
      <c r="P42" s="182">
        <f>'実質公債費比率（分子）の構造'!O$52</f>
        <v>665</v>
      </c>
    </row>
    <row r="43" spans="1:16">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17</v>
      </c>
      <c r="C45" s="182"/>
      <c r="D45" s="182"/>
      <c r="E45" s="182">
        <f>'実質公債費比率（分子）の構造'!L$49</f>
        <v>14</v>
      </c>
      <c r="F45" s="182"/>
      <c r="G45" s="182"/>
      <c r="H45" s="182">
        <f>'実質公債費比率（分子）の構造'!M$49</f>
        <v>12</v>
      </c>
      <c r="I45" s="182"/>
      <c r="J45" s="182"/>
      <c r="K45" s="182">
        <f>'実質公債費比率（分子）の構造'!N$49</f>
        <v>12</v>
      </c>
      <c r="L45" s="182"/>
      <c r="M45" s="182"/>
      <c r="N45" s="182">
        <f>'実質公債費比率（分子）の構造'!O$49</f>
        <v>11</v>
      </c>
      <c r="O45" s="182"/>
      <c r="P45" s="182"/>
    </row>
    <row r="46" spans="1:16">
      <c r="A46" s="182" t="s">
        <v>66</v>
      </c>
      <c r="B46" s="182">
        <f>'実質公債費比率（分子）の構造'!K$48</f>
        <v>324</v>
      </c>
      <c r="C46" s="182"/>
      <c r="D46" s="182"/>
      <c r="E46" s="182">
        <f>'実質公債費比率（分子）の構造'!L$48</f>
        <v>315</v>
      </c>
      <c r="F46" s="182"/>
      <c r="G46" s="182"/>
      <c r="H46" s="182">
        <f>'実質公債費比率（分子）の構造'!M$48</f>
        <v>314</v>
      </c>
      <c r="I46" s="182"/>
      <c r="J46" s="182"/>
      <c r="K46" s="182">
        <f>'実質公債費比率（分子）の構造'!N$48</f>
        <v>259</v>
      </c>
      <c r="L46" s="182"/>
      <c r="M46" s="182"/>
      <c r="N46" s="182">
        <f>'実質公債費比率（分子）の構造'!O$48</f>
        <v>243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760</v>
      </c>
      <c r="C49" s="182"/>
      <c r="D49" s="182"/>
      <c r="E49" s="182">
        <f>'実質公債費比率（分子）の構造'!L$45</f>
        <v>721</v>
      </c>
      <c r="F49" s="182"/>
      <c r="G49" s="182"/>
      <c r="H49" s="182">
        <f>'実質公債費比率（分子）の構造'!M$45</f>
        <v>654</v>
      </c>
      <c r="I49" s="182"/>
      <c r="J49" s="182"/>
      <c r="K49" s="182">
        <f>'実質公債費比率（分子）の構造'!N$45</f>
        <v>632</v>
      </c>
      <c r="L49" s="182"/>
      <c r="M49" s="182"/>
      <c r="N49" s="182">
        <f>'実質公債費比率（分子）の構造'!O$45</f>
        <v>579</v>
      </c>
      <c r="O49" s="182"/>
      <c r="P49" s="182"/>
    </row>
    <row r="50" spans="1:16">
      <c r="A50" s="182" t="s">
        <v>70</v>
      </c>
      <c r="B50" s="182" t="e">
        <f>NA()</f>
        <v>#N/A</v>
      </c>
      <c r="C50" s="182">
        <f>IF(ISNUMBER('実質公債費比率（分子）の構造'!K$53),'実質公債費比率（分子）の構造'!K$53,NA())</f>
        <v>309</v>
      </c>
      <c r="D50" s="182" t="e">
        <f>NA()</f>
        <v>#N/A</v>
      </c>
      <c r="E50" s="182" t="e">
        <f>NA()</f>
        <v>#N/A</v>
      </c>
      <c r="F50" s="182">
        <f>IF(ISNUMBER('実質公債費比率（分子）の構造'!L$53),'実質公債費比率（分子）の構造'!L$53,NA())</f>
        <v>274</v>
      </c>
      <c r="G50" s="182" t="e">
        <f>NA()</f>
        <v>#N/A</v>
      </c>
      <c r="H50" s="182" t="e">
        <f>NA()</f>
        <v>#N/A</v>
      </c>
      <c r="I50" s="182">
        <f>IF(ISNUMBER('実質公債費比率（分子）の構造'!M$53),'実質公債費比率（分子）の構造'!M$53,NA())</f>
        <v>251</v>
      </c>
      <c r="J50" s="182" t="e">
        <f>NA()</f>
        <v>#N/A</v>
      </c>
      <c r="K50" s="182" t="e">
        <f>NA()</f>
        <v>#N/A</v>
      </c>
      <c r="L50" s="182">
        <f>IF(ISNUMBER('実質公債費比率（分子）の構造'!N$53),'実質公債費比率（分子）の構造'!N$53,NA())</f>
        <v>199</v>
      </c>
      <c r="M50" s="182" t="e">
        <f>NA()</f>
        <v>#N/A</v>
      </c>
      <c r="N50" s="182" t="e">
        <f>NA()</f>
        <v>#N/A</v>
      </c>
      <c r="O50" s="182">
        <f>IF(ISNUMBER('実質公債費比率（分子）の構造'!O$53),'実質公債費比率（分子）の構造'!O$53,NA())</f>
        <v>168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8179</v>
      </c>
      <c r="E56" s="181"/>
      <c r="F56" s="181"/>
      <c r="G56" s="181">
        <f>'将来負担比率（分子）の構造'!J$52</f>
        <v>7884</v>
      </c>
      <c r="H56" s="181"/>
      <c r="I56" s="181"/>
      <c r="J56" s="181">
        <f>'将来負担比率（分子）の構造'!K$52</f>
        <v>7912</v>
      </c>
      <c r="K56" s="181"/>
      <c r="L56" s="181"/>
      <c r="M56" s="181">
        <f>'将来負担比率（分子）の構造'!L$52</f>
        <v>7625</v>
      </c>
      <c r="N56" s="181"/>
      <c r="O56" s="181"/>
      <c r="P56" s="181">
        <f>'将来負担比率（分子）の構造'!M$52</f>
        <v>7915</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5</v>
      </c>
    </row>
    <row r="58" spans="1:16">
      <c r="A58" s="181" t="s">
        <v>41</v>
      </c>
      <c r="B58" s="181"/>
      <c r="C58" s="181"/>
      <c r="D58" s="181">
        <f>'将来負担比率（分子）の構造'!I$50</f>
        <v>3953</v>
      </c>
      <c r="E58" s="181"/>
      <c r="F58" s="181"/>
      <c r="G58" s="181">
        <f>'将来負担比率（分子）の構造'!J$50</f>
        <v>3685</v>
      </c>
      <c r="H58" s="181"/>
      <c r="I58" s="181"/>
      <c r="J58" s="181">
        <f>'将来負担比率（分子）の構造'!K$50</f>
        <v>4174</v>
      </c>
      <c r="K58" s="181"/>
      <c r="L58" s="181"/>
      <c r="M58" s="181">
        <f>'将来負担比率（分子）の構造'!L$50</f>
        <v>4710</v>
      </c>
      <c r="N58" s="181"/>
      <c r="O58" s="181"/>
      <c r="P58" s="181">
        <f>'将来負担比率（分子）の構造'!M$50</f>
        <v>5639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1335</v>
      </c>
      <c r="C62" s="181"/>
      <c r="D62" s="181"/>
      <c r="E62" s="181">
        <f>'将来負担比率（分子）の構造'!J$45</f>
        <v>1317</v>
      </c>
      <c r="F62" s="181"/>
      <c r="G62" s="181"/>
      <c r="H62" s="181">
        <f>'将来負担比率（分子）の構造'!K$45</f>
        <v>1256</v>
      </c>
      <c r="I62" s="181"/>
      <c r="J62" s="181"/>
      <c r="K62" s="181">
        <f>'将来負担比率（分子）の構造'!L$45</f>
        <v>1241</v>
      </c>
      <c r="L62" s="181"/>
      <c r="M62" s="181"/>
      <c r="N62" s="181">
        <f>'将来負担比率（分子）の構造'!M$45</f>
        <v>1203</v>
      </c>
      <c r="O62" s="181"/>
      <c r="P62" s="181"/>
    </row>
    <row r="63" spans="1:16">
      <c r="A63" s="181" t="s">
        <v>34</v>
      </c>
      <c r="B63" s="181">
        <f>'将来負担比率（分子）の構造'!I$44</f>
        <v>66</v>
      </c>
      <c r="C63" s="181"/>
      <c r="D63" s="181"/>
      <c r="E63" s="181">
        <f>'将来負担比率（分子）の構造'!J$44</f>
        <v>57</v>
      </c>
      <c r="F63" s="181"/>
      <c r="G63" s="181"/>
      <c r="H63" s="181">
        <f>'将来負担比率（分子）の構造'!K$44</f>
        <v>46</v>
      </c>
      <c r="I63" s="181"/>
      <c r="J63" s="181"/>
      <c r="K63" s="181">
        <f>'将来負担比率（分子）の構造'!L$44</f>
        <v>35</v>
      </c>
      <c r="L63" s="181"/>
      <c r="M63" s="181"/>
      <c r="N63" s="181">
        <f>'将来負担比率（分子）の構造'!M$44</f>
        <v>73</v>
      </c>
      <c r="O63" s="181"/>
      <c r="P63" s="181"/>
    </row>
    <row r="64" spans="1:16">
      <c r="A64" s="181" t="s">
        <v>33</v>
      </c>
      <c r="B64" s="181">
        <f>'将来負担比率（分子）の構造'!I$43</f>
        <v>4367</v>
      </c>
      <c r="C64" s="181"/>
      <c r="D64" s="181"/>
      <c r="E64" s="181">
        <f>'将来負担比率（分子）の構造'!J$43</f>
        <v>4292</v>
      </c>
      <c r="F64" s="181"/>
      <c r="G64" s="181"/>
      <c r="H64" s="181">
        <f>'将来負担比率（分子）の構造'!K$43</f>
        <v>4053</v>
      </c>
      <c r="I64" s="181"/>
      <c r="J64" s="181"/>
      <c r="K64" s="181">
        <f>'将来負担比率（分子）の構造'!L$43</f>
        <v>3565</v>
      </c>
      <c r="L64" s="181"/>
      <c r="M64" s="181"/>
      <c r="N64" s="181">
        <f>'将来負担比率（分子）の構造'!M$43</f>
        <v>3149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6135</v>
      </c>
      <c r="C66" s="181"/>
      <c r="D66" s="181"/>
      <c r="E66" s="181">
        <f>'将来負担比率（分子）の構造'!J$41</f>
        <v>5891</v>
      </c>
      <c r="F66" s="181"/>
      <c r="G66" s="181"/>
      <c r="H66" s="181">
        <f>'将来負担比率（分子）の構造'!K$41</f>
        <v>6138</v>
      </c>
      <c r="I66" s="181"/>
      <c r="J66" s="181"/>
      <c r="K66" s="181">
        <f>'将来負担比率（分子）の構造'!L$41</f>
        <v>5648</v>
      </c>
      <c r="L66" s="181"/>
      <c r="M66" s="181"/>
      <c r="N66" s="181">
        <f>'将来負担比率（分子）の構造'!M$41</f>
        <v>5988</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1958</v>
      </c>
      <c r="C72" s="185">
        <f>基金残高に係る経年分析!G55</f>
        <v>2424</v>
      </c>
      <c r="D72" s="185">
        <f>基金残高に係る経年分析!H55</f>
        <v>2969</v>
      </c>
    </row>
    <row r="73" spans="1:16">
      <c r="A73" s="184" t="s">
        <v>77</v>
      </c>
      <c r="B73" s="185">
        <f>基金残高に係る経年分析!F56</f>
        <v>477</v>
      </c>
      <c r="C73" s="185">
        <f>基金残高に係る経年分析!G56</f>
        <v>477</v>
      </c>
      <c r="D73" s="185">
        <f>基金残高に係る経年分析!H56</f>
        <v>477</v>
      </c>
    </row>
    <row r="74" spans="1:16">
      <c r="A74" s="184" t="s">
        <v>78</v>
      </c>
      <c r="B74" s="185">
        <f>基金残高に係る経年分析!F57</f>
        <v>1468</v>
      </c>
      <c r="C74" s="185">
        <f>基金残高に係る経年分析!G57</f>
        <v>1537</v>
      </c>
      <c r="D74" s="185">
        <f>基金残高に係る経年分析!H57</f>
        <v>1904</v>
      </c>
    </row>
  </sheetData>
  <sheetProtection algorithmName="SHA-512" hashValue="jwCB8PifbhOY5IF9JDvx+cNMiKX9dMOr/2654H8wMvxPU+mI1ZTyWkXSB6ViaPm0H6LQEbLcSdnzNwM6SLiWVw==" saltValue="jsFx+0SP7MF55SsjnB18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1"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227</v>
      </c>
      <c r="C5" s="747"/>
      <c r="D5" s="747"/>
      <c r="E5" s="747"/>
      <c r="F5" s="747"/>
      <c r="G5" s="747"/>
      <c r="H5" s="747"/>
      <c r="I5" s="747"/>
      <c r="J5" s="747"/>
      <c r="K5" s="747"/>
      <c r="L5" s="747"/>
      <c r="M5" s="747"/>
      <c r="N5" s="747"/>
      <c r="O5" s="747"/>
      <c r="P5" s="747"/>
      <c r="Q5" s="748"/>
      <c r="R5" s="735">
        <v>2314909</v>
      </c>
      <c r="S5" s="736"/>
      <c r="T5" s="736"/>
      <c r="U5" s="736"/>
      <c r="V5" s="736"/>
      <c r="W5" s="736"/>
      <c r="X5" s="736"/>
      <c r="Y5" s="779"/>
      <c r="Z5" s="797">
        <v>20.3</v>
      </c>
      <c r="AA5" s="797"/>
      <c r="AB5" s="797"/>
      <c r="AC5" s="797"/>
      <c r="AD5" s="798">
        <v>2314909</v>
      </c>
      <c r="AE5" s="798"/>
      <c r="AF5" s="798"/>
      <c r="AG5" s="798"/>
      <c r="AH5" s="798"/>
      <c r="AI5" s="798"/>
      <c r="AJ5" s="798"/>
      <c r="AK5" s="798"/>
      <c r="AL5" s="780">
        <v>45.9</v>
      </c>
      <c r="AM5" s="751"/>
      <c r="AN5" s="751"/>
      <c r="AO5" s="781"/>
      <c r="AP5" s="746" t="s">
        <v>228</v>
      </c>
      <c r="AQ5" s="747"/>
      <c r="AR5" s="747"/>
      <c r="AS5" s="747"/>
      <c r="AT5" s="747"/>
      <c r="AU5" s="747"/>
      <c r="AV5" s="747"/>
      <c r="AW5" s="747"/>
      <c r="AX5" s="747"/>
      <c r="AY5" s="747"/>
      <c r="AZ5" s="747"/>
      <c r="BA5" s="747"/>
      <c r="BB5" s="747"/>
      <c r="BC5" s="747"/>
      <c r="BD5" s="747"/>
      <c r="BE5" s="747"/>
      <c r="BF5" s="748"/>
      <c r="BG5" s="680">
        <v>2314909</v>
      </c>
      <c r="BH5" s="681"/>
      <c r="BI5" s="681"/>
      <c r="BJ5" s="681"/>
      <c r="BK5" s="681"/>
      <c r="BL5" s="681"/>
      <c r="BM5" s="681"/>
      <c r="BN5" s="682"/>
      <c r="BO5" s="713">
        <v>100</v>
      </c>
      <c r="BP5" s="713"/>
      <c r="BQ5" s="713"/>
      <c r="BR5" s="713"/>
      <c r="BS5" s="714" t="s">
        <v>229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221</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120833</v>
      </c>
      <c r="S6" s="681"/>
      <c r="T6" s="681"/>
      <c r="U6" s="681"/>
      <c r="V6" s="681"/>
      <c r="W6" s="681"/>
      <c r="X6" s="681"/>
      <c r="Y6" s="682"/>
      <c r="Z6" s="713">
        <v>1.1000000000000001</v>
      </c>
      <c r="AA6" s="713"/>
      <c r="AB6" s="713"/>
      <c r="AC6" s="713"/>
      <c r="AD6" s="714">
        <v>120833</v>
      </c>
      <c r="AE6" s="714"/>
      <c r="AF6" s="714"/>
      <c r="AG6" s="714"/>
      <c r="AH6" s="714"/>
      <c r="AI6" s="714"/>
      <c r="AJ6" s="714"/>
      <c r="AK6" s="714"/>
      <c r="AL6" s="683">
        <v>2.4</v>
      </c>
      <c r="AM6" s="684"/>
      <c r="AN6" s="684"/>
      <c r="AO6" s="715"/>
      <c r="AP6" s="677" t="s">
        <v>234</v>
      </c>
      <c r="AQ6" s="678"/>
      <c r="AR6" s="678"/>
      <c r="AS6" s="678"/>
      <c r="AT6" s="678"/>
      <c r="AU6" s="678"/>
      <c r="AV6" s="678"/>
      <c r="AW6" s="678"/>
      <c r="AX6" s="678"/>
      <c r="AY6" s="678"/>
      <c r="AZ6" s="678"/>
      <c r="BA6" s="678"/>
      <c r="BB6" s="678"/>
      <c r="BC6" s="678"/>
      <c r="BD6" s="678"/>
      <c r="BE6" s="678"/>
      <c r="BF6" s="679"/>
      <c r="BG6" s="680">
        <v>2314909</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88035</v>
      </c>
      <c r="CS6" s="681"/>
      <c r="CT6" s="681"/>
      <c r="CU6" s="681"/>
      <c r="CV6" s="681"/>
      <c r="CW6" s="681"/>
      <c r="CX6" s="681"/>
      <c r="CY6" s="682"/>
      <c r="CZ6" s="780">
        <v>0.8</v>
      </c>
      <c r="DA6" s="751"/>
      <c r="DB6" s="751"/>
      <c r="DC6" s="783"/>
      <c r="DD6" s="686">
        <v>25850</v>
      </c>
      <c r="DE6" s="681"/>
      <c r="DF6" s="681"/>
      <c r="DG6" s="681"/>
      <c r="DH6" s="681"/>
      <c r="DI6" s="681"/>
      <c r="DJ6" s="681"/>
      <c r="DK6" s="681"/>
      <c r="DL6" s="681"/>
      <c r="DM6" s="681"/>
      <c r="DN6" s="681"/>
      <c r="DO6" s="681"/>
      <c r="DP6" s="682"/>
      <c r="DQ6" s="686">
        <v>62185</v>
      </c>
      <c r="DR6" s="681"/>
      <c r="DS6" s="681"/>
      <c r="DT6" s="681"/>
      <c r="DU6" s="681"/>
      <c r="DV6" s="681"/>
      <c r="DW6" s="681"/>
      <c r="DX6" s="681"/>
      <c r="DY6" s="681"/>
      <c r="DZ6" s="681"/>
      <c r="EA6" s="681"/>
      <c r="EB6" s="681"/>
      <c r="EC6" s="727"/>
    </row>
    <row r="7" spans="2:143" ht="11.25" customHeight="1">
      <c r="B7" s="677" t="s">
        <v>236</v>
      </c>
      <c r="C7" s="678"/>
      <c r="D7" s="678"/>
      <c r="E7" s="678"/>
      <c r="F7" s="678"/>
      <c r="G7" s="678"/>
      <c r="H7" s="678"/>
      <c r="I7" s="678"/>
      <c r="J7" s="678"/>
      <c r="K7" s="678"/>
      <c r="L7" s="678"/>
      <c r="M7" s="678"/>
      <c r="N7" s="678"/>
      <c r="O7" s="678"/>
      <c r="P7" s="678"/>
      <c r="Q7" s="679"/>
      <c r="R7" s="680">
        <v>1736</v>
      </c>
      <c r="S7" s="681"/>
      <c r="T7" s="681"/>
      <c r="U7" s="681"/>
      <c r="V7" s="681"/>
      <c r="W7" s="681"/>
      <c r="X7" s="681"/>
      <c r="Y7" s="682"/>
      <c r="Z7" s="713">
        <v>0</v>
      </c>
      <c r="AA7" s="713"/>
      <c r="AB7" s="713"/>
      <c r="AC7" s="713"/>
      <c r="AD7" s="714">
        <v>1736</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687586</v>
      </c>
      <c r="BH7" s="681"/>
      <c r="BI7" s="681"/>
      <c r="BJ7" s="681"/>
      <c r="BK7" s="681"/>
      <c r="BL7" s="681"/>
      <c r="BM7" s="681"/>
      <c r="BN7" s="682"/>
      <c r="BO7" s="713">
        <v>29.7</v>
      </c>
      <c r="BP7" s="713"/>
      <c r="BQ7" s="713"/>
      <c r="BR7" s="713"/>
      <c r="BS7" s="714" t="s">
        <v>174</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3690307</v>
      </c>
      <c r="CS7" s="681"/>
      <c r="CT7" s="681"/>
      <c r="CU7" s="681"/>
      <c r="CV7" s="681"/>
      <c r="CW7" s="681"/>
      <c r="CX7" s="681"/>
      <c r="CY7" s="682"/>
      <c r="CZ7" s="713">
        <v>33.6</v>
      </c>
      <c r="DA7" s="713"/>
      <c r="DB7" s="713"/>
      <c r="DC7" s="713"/>
      <c r="DD7" s="686">
        <v>31029</v>
      </c>
      <c r="DE7" s="681"/>
      <c r="DF7" s="681"/>
      <c r="DG7" s="681"/>
      <c r="DH7" s="681"/>
      <c r="DI7" s="681"/>
      <c r="DJ7" s="681"/>
      <c r="DK7" s="681"/>
      <c r="DL7" s="681"/>
      <c r="DM7" s="681"/>
      <c r="DN7" s="681"/>
      <c r="DO7" s="681"/>
      <c r="DP7" s="682"/>
      <c r="DQ7" s="686">
        <v>1842373</v>
      </c>
      <c r="DR7" s="681"/>
      <c r="DS7" s="681"/>
      <c r="DT7" s="681"/>
      <c r="DU7" s="681"/>
      <c r="DV7" s="681"/>
      <c r="DW7" s="681"/>
      <c r="DX7" s="681"/>
      <c r="DY7" s="681"/>
      <c r="DZ7" s="681"/>
      <c r="EA7" s="681"/>
      <c r="EB7" s="681"/>
      <c r="EC7" s="727"/>
    </row>
    <row r="8" spans="2:143" ht="11.25" customHeight="1">
      <c r="B8" s="677" t="s">
        <v>239</v>
      </c>
      <c r="C8" s="678"/>
      <c r="D8" s="678"/>
      <c r="E8" s="678"/>
      <c r="F8" s="678"/>
      <c r="G8" s="678"/>
      <c r="H8" s="678"/>
      <c r="I8" s="678"/>
      <c r="J8" s="678"/>
      <c r="K8" s="678"/>
      <c r="L8" s="678"/>
      <c r="M8" s="678"/>
      <c r="N8" s="678"/>
      <c r="O8" s="678"/>
      <c r="P8" s="678"/>
      <c r="Q8" s="679"/>
      <c r="R8" s="680">
        <v>8070</v>
      </c>
      <c r="S8" s="681"/>
      <c r="T8" s="681"/>
      <c r="U8" s="681"/>
      <c r="V8" s="681"/>
      <c r="W8" s="681"/>
      <c r="X8" s="681"/>
      <c r="Y8" s="682"/>
      <c r="Z8" s="713">
        <v>0.1</v>
      </c>
      <c r="AA8" s="713"/>
      <c r="AB8" s="713"/>
      <c r="AC8" s="713"/>
      <c r="AD8" s="714">
        <v>8070</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25045</v>
      </c>
      <c r="BH8" s="681"/>
      <c r="BI8" s="681"/>
      <c r="BJ8" s="681"/>
      <c r="BK8" s="681"/>
      <c r="BL8" s="681"/>
      <c r="BM8" s="681"/>
      <c r="BN8" s="682"/>
      <c r="BO8" s="713">
        <v>1.1000000000000001</v>
      </c>
      <c r="BP8" s="713"/>
      <c r="BQ8" s="713"/>
      <c r="BR8" s="713"/>
      <c r="BS8" s="686" t="s">
        <v>130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2417528</v>
      </c>
      <c r="CS8" s="681"/>
      <c r="CT8" s="681"/>
      <c r="CU8" s="681"/>
      <c r="CV8" s="681"/>
      <c r="CW8" s="681"/>
      <c r="CX8" s="681"/>
      <c r="CY8" s="682"/>
      <c r="CZ8" s="713">
        <v>22</v>
      </c>
      <c r="DA8" s="713"/>
      <c r="DB8" s="713"/>
      <c r="DC8" s="713"/>
      <c r="DD8" s="686">
        <v>50928</v>
      </c>
      <c r="DE8" s="681"/>
      <c r="DF8" s="681"/>
      <c r="DG8" s="681"/>
      <c r="DH8" s="681"/>
      <c r="DI8" s="681"/>
      <c r="DJ8" s="681"/>
      <c r="DK8" s="681"/>
      <c r="DL8" s="681"/>
      <c r="DM8" s="681"/>
      <c r="DN8" s="681"/>
      <c r="DO8" s="681"/>
      <c r="DP8" s="682"/>
      <c r="DQ8" s="686">
        <v>1556998</v>
      </c>
      <c r="DR8" s="681"/>
      <c r="DS8" s="681"/>
      <c r="DT8" s="681"/>
      <c r="DU8" s="681"/>
      <c r="DV8" s="681"/>
      <c r="DW8" s="681"/>
      <c r="DX8" s="681"/>
      <c r="DY8" s="681"/>
      <c r="DZ8" s="681"/>
      <c r="EA8" s="681"/>
      <c r="EB8" s="681"/>
      <c r="EC8" s="727"/>
    </row>
    <row r="9" spans="2:143" ht="11.25" customHeight="1">
      <c r="B9" s="677" t="s">
        <v>242</v>
      </c>
      <c r="C9" s="678"/>
      <c r="D9" s="678"/>
      <c r="E9" s="678"/>
      <c r="F9" s="678"/>
      <c r="G9" s="678"/>
      <c r="H9" s="678"/>
      <c r="I9" s="678"/>
      <c r="J9" s="678"/>
      <c r="K9" s="678"/>
      <c r="L9" s="678"/>
      <c r="M9" s="678"/>
      <c r="N9" s="678"/>
      <c r="O9" s="678"/>
      <c r="P9" s="678"/>
      <c r="Q9" s="679"/>
      <c r="R9" s="680">
        <v>8763</v>
      </c>
      <c r="S9" s="681"/>
      <c r="T9" s="681"/>
      <c r="U9" s="681"/>
      <c r="V9" s="681"/>
      <c r="W9" s="681"/>
      <c r="X9" s="681"/>
      <c r="Y9" s="682"/>
      <c r="Z9" s="713">
        <v>0.1</v>
      </c>
      <c r="AA9" s="713"/>
      <c r="AB9" s="713"/>
      <c r="AC9" s="713"/>
      <c r="AD9" s="714">
        <v>8763</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569408</v>
      </c>
      <c r="BH9" s="681"/>
      <c r="BI9" s="681"/>
      <c r="BJ9" s="681"/>
      <c r="BK9" s="681"/>
      <c r="BL9" s="681"/>
      <c r="BM9" s="681"/>
      <c r="BN9" s="682"/>
      <c r="BO9" s="713">
        <v>24.6</v>
      </c>
      <c r="BP9" s="713"/>
      <c r="BQ9" s="713"/>
      <c r="BR9" s="713"/>
      <c r="BS9" s="686" t="s">
        <v>130</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664845</v>
      </c>
      <c r="CS9" s="681"/>
      <c r="CT9" s="681"/>
      <c r="CU9" s="681"/>
      <c r="CV9" s="681"/>
      <c r="CW9" s="681"/>
      <c r="CX9" s="681"/>
      <c r="CY9" s="682"/>
      <c r="CZ9" s="713">
        <v>6.1</v>
      </c>
      <c r="DA9" s="713"/>
      <c r="DB9" s="713"/>
      <c r="DC9" s="713"/>
      <c r="DD9" s="686">
        <v>7336</v>
      </c>
      <c r="DE9" s="681"/>
      <c r="DF9" s="681"/>
      <c r="DG9" s="681"/>
      <c r="DH9" s="681"/>
      <c r="DI9" s="681"/>
      <c r="DJ9" s="681"/>
      <c r="DK9" s="681"/>
      <c r="DL9" s="681"/>
      <c r="DM9" s="681"/>
      <c r="DN9" s="681"/>
      <c r="DO9" s="681"/>
      <c r="DP9" s="682"/>
      <c r="DQ9" s="686">
        <v>602474</v>
      </c>
      <c r="DR9" s="681"/>
      <c r="DS9" s="681"/>
      <c r="DT9" s="681"/>
      <c r="DU9" s="681"/>
      <c r="DV9" s="681"/>
      <c r="DW9" s="681"/>
      <c r="DX9" s="681"/>
      <c r="DY9" s="681"/>
      <c r="DZ9" s="681"/>
      <c r="EA9" s="681"/>
      <c r="EB9" s="681"/>
      <c r="EC9" s="727"/>
    </row>
    <row r="10" spans="2:143" ht="11.25" customHeight="1">
      <c r="B10" s="677" t="s">
        <v>245</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174</v>
      </c>
      <c r="AA10" s="713"/>
      <c r="AB10" s="713"/>
      <c r="AC10" s="713"/>
      <c r="AD10" s="714" t="s">
        <v>130</v>
      </c>
      <c r="AE10" s="714"/>
      <c r="AF10" s="714"/>
      <c r="AG10" s="714"/>
      <c r="AH10" s="714"/>
      <c r="AI10" s="714"/>
      <c r="AJ10" s="714"/>
      <c r="AK10" s="714"/>
      <c r="AL10" s="683" t="s">
        <v>174</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40715</v>
      </c>
      <c r="BH10" s="681"/>
      <c r="BI10" s="681"/>
      <c r="BJ10" s="681"/>
      <c r="BK10" s="681"/>
      <c r="BL10" s="681"/>
      <c r="BM10" s="681"/>
      <c r="BN10" s="682"/>
      <c r="BO10" s="713">
        <v>1.8</v>
      </c>
      <c r="BP10" s="713"/>
      <c r="BQ10" s="713"/>
      <c r="BR10" s="713"/>
      <c r="BS10" s="686" t="s">
        <v>174</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3129</v>
      </c>
      <c r="CS10" s="681"/>
      <c r="CT10" s="681"/>
      <c r="CU10" s="681"/>
      <c r="CV10" s="681"/>
      <c r="CW10" s="681"/>
      <c r="CX10" s="681"/>
      <c r="CY10" s="682"/>
      <c r="CZ10" s="713">
        <v>0</v>
      </c>
      <c r="DA10" s="713"/>
      <c r="DB10" s="713"/>
      <c r="DC10" s="713"/>
      <c r="DD10" s="686" t="s">
        <v>174</v>
      </c>
      <c r="DE10" s="681"/>
      <c r="DF10" s="681"/>
      <c r="DG10" s="681"/>
      <c r="DH10" s="681"/>
      <c r="DI10" s="681"/>
      <c r="DJ10" s="681"/>
      <c r="DK10" s="681"/>
      <c r="DL10" s="681"/>
      <c r="DM10" s="681"/>
      <c r="DN10" s="681"/>
      <c r="DO10" s="681"/>
      <c r="DP10" s="682"/>
      <c r="DQ10" s="686">
        <v>129</v>
      </c>
      <c r="DR10" s="681"/>
      <c r="DS10" s="681"/>
      <c r="DT10" s="681"/>
      <c r="DU10" s="681"/>
      <c r="DV10" s="681"/>
      <c r="DW10" s="681"/>
      <c r="DX10" s="681"/>
      <c r="DY10" s="681"/>
      <c r="DZ10" s="681"/>
      <c r="EA10" s="681"/>
      <c r="EB10" s="681"/>
      <c r="EC10" s="727"/>
    </row>
    <row r="11" spans="2:143" ht="11.25" customHeight="1">
      <c r="B11" s="677" t="s">
        <v>248</v>
      </c>
      <c r="C11" s="678"/>
      <c r="D11" s="678"/>
      <c r="E11" s="678"/>
      <c r="F11" s="678"/>
      <c r="G11" s="678"/>
      <c r="H11" s="678"/>
      <c r="I11" s="678"/>
      <c r="J11" s="678"/>
      <c r="K11" s="678"/>
      <c r="L11" s="678"/>
      <c r="M11" s="678"/>
      <c r="N11" s="678"/>
      <c r="O11" s="678"/>
      <c r="P11" s="678"/>
      <c r="Q11" s="679"/>
      <c r="R11" s="680">
        <v>340468</v>
      </c>
      <c r="S11" s="681"/>
      <c r="T11" s="681"/>
      <c r="U11" s="681"/>
      <c r="V11" s="681"/>
      <c r="W11" s="681"/>
      <c r="X11" s="681"/>
      <c r="Y11" s="682"/>
      <c r="Z11" s="683">
        <v>3</v>
      </c>
      <c r="AA11" s="684"/>
      <c r="AB11" s="684"/>
      <c r="AC11" s="685"/>
      <c r="AD11" s="686">
        <v>340468</v>
      </c>
      <c r="AE11" s="681"/>
      <c r="AF11" s="681"/>
      <c r="AG11" s="681"/>
      <c r="AH11" s="681"/>
      <c r="AI11" s="681"/>
      <c r="AJ11" s="681"/>
      <c r="AK11" s="682"/>
      <c r="AL11" s="683">
        <v>6.7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52418</v>
      </c>
      <c r="BH11" s="681"/>
      <c r="BI11" s="681"/>
      <c r="BJ11" s="681"/>
      <c r="BK11" s="681"/>
      <c r="BL11" s="681"/>
      <c r="BM11" s="681"/>
      <c r="BN11" s="682"/>
      <c r="BO11" s="713">
        <v>2.2999999999999998</v>
      </c>
      <c r="BP11" s="713"/>
      <c r="BQ11" s="713"/>
      <c r="BR11" s="713"/>
      <c r="BS11" s="686" t="s">
        <v>130</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349756</v>
      </c>
      <c r="CS11" s="681"/>
      <c r="CT11" s="681"/>
      <c r="CU11" s="681"/>
      <c r="CV11" s="681"/>
      <c r="CW11" s="681"/>
      <c r="CX11" s="681"/>
      <c r="CY11" s="682"/>
      <c r="CZ11" s="713">
        <v>3.2</v>
      </c>
      <c r="DA11" s="713"/>
      <c r="DB11" s="713"/>
      <c r="DC11" s="713"/>
      <c r="DD11" s="686">
        <v>103666</v>
      </c>
      <c r="DE11" s="681"/>
      <c r="DF11" s="681"/>
      <c r="DG11" s="681"/>
      <c r="DH11" s="681"/>
      <c r="DI11" s="681"/>
      <c r="DJ11" s="681"/>
      <c r="DK11" s="681"/>
      <c r="DL11" s="681"/>
      <c r="DM11" s="681"/>
      <c r="DN11" s="681"/>
      <c r="DO11" s="681"/>
      <c r="DP11" s="682"/>
      <c r="DQ11" s="686">
        <v>176101</v>
      </c>
      <c r="DR11" s="681"/>
      <c r="DS11" s="681"/>
      <c r="DT11" s="681"/>
      <c r="DU11" s="681"/>
      <c r="DV11" s="681"/>
      <c r="DW11" s="681"/>
      <c r="DX11" s="681"/>
      <c r="DY11" s="681"/>
      <c r="DZ11" s="681"/>
      <c r="EA11" s="681"/>
      <c r="EB11" s="681"/>
      <c r="EC11" s="727"/>
    </row>
    <row r="12" spans="2:143" ht="11.25" customHeight="1">
      <c r="B12" s="677" t="s">
        <v>251</v>
      </c>
      <c r="C12" s="678"/>
      <c r="D12" s="678"/>
      <c r="E12" s="678"/>
      <c r="F12" s="678"/>
      <c r="G12" s="678"/>
      <c r="H12" s="678"/>
      <c r="I12" s="678"/>
      <c r="J12" s="678"/>
      <c r="K12" s="678"/>
      <c r="L12" s="678"/>
      <c r="M12" s="678"/>
      <c r="N12" s="678"/>
      <c r="O12" s="678"/>
      <c r="P12" s="678"/>
      <c r="Q12" s="679"/>
      <c r="R12" s="680" t="s">
        <v>174</v>
      </c>
      <c r="S12" s="681"/>
      <c r="T12" s="681"/>
      <c r="U12" s="681"/>
      <c r="V12" s="681"/>
      <c r="W12" s="681"/>
      <c r="X12" s="681"/>
      <c r="Y12" s="682"/>
      <c r="Z12" s="713" t="s">
        <v>130</v>
      </c>
      <c r="AA12" s="713"/>
      <c r="AB12" s="713"/>
      <c r="AC12" s="713"/>
      <c r="AD12" s="714" t="s">
        <v>174</v>
      </c>
      <c r="AE12" s="714"/>
      <c r="AF12" s="714"/>
      <c r="AG12" s="714"/>
      <c r="AH12" s="714"/>
      <c r="AI12" s="714"/>
      <c r="AJ12" s="714"/>
      <c r="AK12" s="714"/>
      <c r="AL12" s="683" t="s">
        <v>130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1476634</v>
      </c>
      <c r="BH12" s="681"/>
      <c r="BI12" s="681"/>
      <c r="BJ12" s="681"/>
      <c r="BK12" s="681"/>
      <c r="BL12" s="681"/>
      <c r="BM12" s="681"/>
      <c r="BN12" s="682"/>
      <c r="BO12" s="713">
        <v>63.8</v>
      </c>
      <c r="BP12" s="713"/>
      <c r="BQ12" s="713"/>
      <c r="BR12" s="713"/>
      <c r="BS12" s="686" t="s">
        <v>174</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184223</v>
      </c>
      <c r="CS12" s="681"/>
      <c r="CT12" s="681"/>
      <c r="CU12" s="681"/>
      <c r="CV12" s="681"/>
      <c r="CW12" s="681"/>
      <c r="CX12" s="681"/>
      <c r="CY12" s="682"/>
      <c r="CZ12" s="713">
        <v>1.7</v>
      </c>
      <c r="DA12" s="713"/>
      <c r="DB12" s="713"/>
      <c r="DC12" s="713"/>
      <c r="DD12" s="686">
        <v>22288</v>
      </c>
      <c r="DE12" s="681"/>
      <c r="DF12" s="681"/>
      <c r="DG12" s="681"/>
      <c r="DH12" s="681"/>
      <c r="DI12" s="681"/>
      <c r="DJ12" s="681"/>
      <c r="DK12" s="681"/>
      <c r="DL12" s="681"/>
      <c r="DM12" s="681"/>
      <c r="DN12" s="681"/>
      <c r="DO12" s="681"/>
      <c r="DP12" s="682"/>
      <c r="DQ12" s="686">
        <v>163741</v>
      </c>
      <c r="DR12" s="681"/>
      <c r="DS12" s="681"/>
      <c r="DT12" s="681"/>
      <c r="DU12" s="681"/>
      <c r="DV12" s="681"/>
      <c r="DW12" s="681"/>
      <c r="DX12" s="681"/>
      <c r="DY12" s="681"/>
      <c r="DZ12" s="681"/>
      <c r="EA12" s="681"/>
      <c r="EB12" s="681"/>
      <c r="EC12" s="727"/>
    </row>
    <row r="13" spans="2:143" ht="11.25" customHeight="1">
      <c r="B13" s="677" t="s">
        <v>254</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229</v>
      </c>
      <c r="AE13" s="714"/>
      <c r="AF13" s="714"/>
      <c r="AG13" s="714"/>
      <c r="AH13" s="714"/>
      <c r="AI13" s="714"/>
      <c r="AJ13" s="714"/>
      <c r="AK13" s="714"/>
      <c r="AL13" s="683" t="s">
        <v>174</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1473090</v>
      </c>
      <c r="BH13" s="681"/>
      <c r="BI13" s="681"/>
      <c r="BJ13" s="681"/>
      <c r="BK13" s="681"/>
      <c r="BL13" s="681"/>
      <c r="BM13" s="681"/>
      <c r="BN13" s="682"/>
      <c r="BO13" s="713">
        <v>63.6</v>
      </c>
      <c r="BP13" s="713"/>
      <c r="BQ13" s="713"/>
      <c r="BR13" s="713"/>
      <c r="BS13" s="686" t="s">
        <v>229</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860543</v>
      </c>
      <c r="CS13" s="681"/>
      <c r="CT13" s="681"/>
      <c r="CU13" s="681"/>
      <c r="CV13" s="681"/>
      <c r="CW13" s="681"/>
      <c r="CX13" s="681"/>
      <c r="CY13" s="682"/>
      <c r="CZ13" s="713">
        <v>7.8</v>
      </c>
      <c r="DA13" s="713"/>
      <c r="DB13" s="713"/>
      <c r="DC13" s="713"/>
      <c r="DD13" s="686">
        <v>277268</v>
      </c>
      <c r="DE13" s="681"/>
      <c r="DF13" s="681"/>
      <c r="DG13" s="681"/>
      <c r="DH13" s="681"/>
      <c r="DI13" s="681"/>
      <c r="DJ13" s="681"/>
      <c r="DK13" s="681"/>
      <c r="DL13" s="681"/>
      <c r="DM13" s="681"/>
      <c r="DN13" s="681"/>
      <c r="DO13" s="681"/>
      <c r="DP13" s="682"/>
      <c r="DQ13" s="686">
        <v>588977</v>
      </c>
      <c r="DR13" s="681"/>
      <c r="DS13" s="681"/>
      <c r="DT13" s="681"/>
      <c r="DU13" s="681"/>
      <c r="DV13" s="681"/>
      <c r="DW13" s="681"/>
      <c r="DX13" s="681"/>
      <c r="DY13" s="681"/>
      <c r="DZ13" s="681"/>
      <c r="EA13" s="681"/>
      <c r="EB13" s="681"/>
      <c r="EC13" s="727"/>
    </row>
    <row r="14" spans="2:143" ht="11.25" customHeight="1">
      <c r="B14" s="677" t="s">
        <v>257</v>
      </c>
      <c r="C14" s="678"/>
      <c r="D14" s="678"/>
      <c r="E14" s="678"/>
      <c r="F14" s="678"/>
      <c r="G14" s="678"/>
      <c r="H14" s="678"/>
      <c r="I14" s="678"/>
      <c r="J14" s="678"/>
      <c r="K14" s="678"/>
      <c r="L14" s="678"/>
      <c r="M14" s="678"/>
      <c r="N14" s="678"/>
      <c r="O14" s="678"/>
      <c r="P14" s="678"/>
      <c r="Q14" s="679"/>
      <c r="R14" s="680">
        <v>8</v>
      </c>
      <c r="S14" s="681"/>
      <c r="T14" s="681"/>
      <c r="U14" s="681"/>
      <c r="V14" s="681"/>
      <c r="W14" s="681"/>
      <c r="X14" s="681"/>
      <c r="Y14" s="682"/>
      <c r="Z14" s="713">
        <v>0</v>
      </c>
      <c r="AA14" s="713"/>
      <c r="AB14" s="713"/>
      <c r="AC14" s="713"/>
      <c r="AD14" s="714">
        <v>8</v>
      </c>
      <c r="AE14" s="714"/>
      <c r="AF14" s="714"/>
      <c r="AG14" s="714"/>
      <c r="AH14" s="714"/>
      <c r="AI14" s="714"/>
      <c r="AJ14" s="714"/>
      <c r="AK14" s="714"/>
      <c r="AL14" s="683">
        <v>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68830</v>
      </c>
      <c r="BH14" s="681"/>
      <c r="BI14" s="681"/>
      <c r="BJ14" s="681"/>
      <c r="BK14" s="681"/>
      <c r="BL14" s="681"/>
      <c r="BM14" s="681"/>
      <c r="BN14" s="682"/>
      <c r="BO14" s="713">
        <v>3</v>
      </c>
      <c r="BP14" s="713"/>
      <c r="BQ14" s="713"/>
      <c r="BR14" s="713"/>
      <c r="BS14" s="686" t="s">
        <v>174</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348237</v>
      </c>
      <c r="CS14" s="681"/>
      <c r="CT14" s="681"/>
      <c r="CU14" s="681"/>
      <c r="CV14" s="681"/>
      <c r="CW14" s="681"/>
      <c r="CX14" s="681"/>
      <c r="CY14" s="682"/>
      <c r="CZ14" s="713">
        <v>3.2</v>
      </c>
      <c r="DA14" s="713"/>
      <c r="DB14" s="713"/>
      <c r="DC14" s="713"/>
      <c r="DD14" s="686">
        <v>11345</v>
      </c>
      <c r="DE14" s="681"/>
      <c r="DF14" s="681"/>
      <c r="DG14" s="681"/>
      <c r="DH14" s="681"/>
      <c r="DI14" s="681"/>
      <c r="DJ14" s="681"/>
      <c r="DK14" s="681"/>
      <c r="DL14" s="681"/>
      <c r="DM14" s="681"/>
      <c r="DN14" s="681"/>
      <c r="DO14" s="681"/>
      <c r="DP14" s="682"/>
      <c r="DQ14" s="686">
        <v>325369</v>
      </c>
      <c r="DR14" s="681"/>
      <c r="DS14" s="681"/>
      <c r="DT14" s="681"/>
      <c r="DU14" s="681"/>
      <c r="DV14" s="681"/>
      <c r="DW14" s="681"/>
      <c r="DX14" s="681"/>
      <c r="DY14" s="681"/>
      <c r="DZ14" s="681"/>
      <c r="EA14" s="681"/>
      <c r="EB14" s="681"/>
      <c r="EC14" s="727"/>
    </row>
    <row r="15" spans="2:143" ht="11.25" customHeight="1">
      <c r="B15" s="677" t="s">
        <v>260</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130</v>
      </c>
      <c r="AA15" s="713"/>
      <c r="AB15" s="713"/>
      <c r="AC15" s="713"/>
      <c r="AD15" s="714" t="s">
        <v>174</v>
      </c>
      <c r="AE15" s="714"/>
      <c r="AF15" s="714"/>
      <c r="AG15" s="714"/>
      <c r="AH15" s="714"/>
      <c r="AI15" s="714"/>
      <c r="AJ15" s="714"/>
      <c r="AK15" s="714"/>
      <c r="AL15" s="683" t="s">
        <v>130</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81859</v>
      </c>
      <c r="BH15" s="681"/>
      <c r="BI15" s="681"/>
      <c r="BJ15" s="681"/>
      <c r="BK15" s="681"/>
      <c r="BL15" s="681"/>
      <c r="BM15" s="681"/>
      <c r="BN15" s="682"/>
      <c r="BO15" s="713">
        <v>3.5</v>
      </c>
      <c r="BP15" s="713"/>
      <c r="BQ15" s="713"/>
      <c r="BR15" s="713"/>
      <c r="BS15" s="686" t="s">
        <v>174</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1761653</v>
      </c>
      <c r="CS15" s="681"/>
      <c r="CT15" s="681"/>
      <c r="CU15" s="681"/>
      <c r="CV15" s="681"/>
      <c r="CW15" s="681"/>
      <c r="CX15" s="681"/>
      <c r="CY15" s="682"/>
      <c r="CZ15" s="713">
        <v>16.100000000000001</v>
      </c>
      <c r="DA15" s="713"/>
      <c r="DB15" s="713"/>
      <c r="DC15" s="713"/>
      <c r="DD15" s="686">
        <v>80357</v>
      </c>
      <c r="DE15" s="681"/>
      <c r="DF15" s="681"/>
      <c r="DG15" s="681"/>
      <c r="DH15" s="681"/>
      <c r="DI15" s="681"/>
      <c r="DJ15" s="681"/>
      <c r="DK15" s="681"/>
      <c r="DL15" s="681"/>
      <c r="DM15" s="681"/>
      <c r="DN15" s="681"/>
      <c r="DO15" s="681"/>
      <c r="DP15" s="682"/>
      <c r="DQ15" s="686">
        <v>714011</v>
      </c>
      <c r="DR15" s="681"/>
      <c r="DS15" s="681"/>
      <c r="DT15" s="681"/>
      <c r="DU15" s="681"/>
      <c r="DV15" s="681"/>
      <c r="DW15" s="681"/>
      <c r="DX15" s="681"/>
      <c r="DY15" s="681"/>
      <c r="DZ15" s="681"/>
      <c r="EA15" s="681"/>
      <c r="EB15" s="681"/>
      <c r="EC15" s="727"/>
    </row>
    <row r="16" spans="2:143" ht="11.25" customHeight="1">
      <c r="B16" s="677" t="s">
        <v>263</v>
      </c>
      <c r="C16" s="678"/>
      <c r="D16" s="678"/>
      <c r="E16" s="678"/>
      <c r="F16" s="678"/>
      <c r="G16" s="678"/>
      <c r="H16" s="678"/>
      <c r="I16" s="678"/>
      <c r="J16" s="678"/>
      <c r="K16" s="678"/>
      <c r="L16" s="678"/>
      <c r="M16" s="678"/>
      <c r="N16" s="678"/>
      <c r="O16" s="678"/>
      <c r="P16" s="678"/>
      <c r="Q16" s="679"/>
      <c r="R16" s="680">
        <v>13406</v>
      </c>
      <c r="S16" s="681"/>
      <c r="T16" s="681"/>
      <c r="U16" s="681"/>
      <c r="V16" s="681"/>
      <c r="W16" s="681"/>
      <c r="X16" s="681"/>
      <c r="Y16" s="682"/>
      <c r="Z16" s="713">
        <v>0.1</v>
      </c>
      <c r="AA16" s="713"/>
      <c r="AB16" s="713"/>
      <c r="AC16" s="713"/>
      <c r="AD16" s="714">
        <v>13406</v>
      </c>
      <c r="AE16" s="714"/>
      <c r="AF16" s="714"/>
      <c r="AG16" s="714"/>
      <c r="AH16" s="714"/>
      <c r="AI16" s="714"/>
      <c r="AJ16" s="714"/>
      <c r="AK16" s="714"/>
      <c r="AL16" s="683">
        <v>0.3</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174</v>
      </c>
      <c r="BP16" s="713"/>
      <c r="BQ16" s="713"/>
      <c r="BR16" s="713"/>
      <c r="BS16" s="686" t="s">
        <v>130</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23646</v>
      </c>
      <c r="CS16" s="681"/>
      <c r="CT16" s="681"/>
      <c r="CU16" s="681"/>
      <c r="CV16" s="681"/>
      <c r="CW16" s="681"/>
      <c r="CX16" s="681"/>
      <c r="CY16" s="682"/>
      <c r="CZ16" s="713">
        <v>0.2</v>
      </c>
      <c r="DA16" s="713"/>
      <c r="DB16" s="713"/>
      <c r="DC16" s="713"/>
      <c r="DD16" s="686" t="s">
        <v>130</v>
      </c>
      <c r="DE16" s="681"/>
      <c r="DF16" s="681"/>
      <c r="DG16" s="681"/>
      <c r="DH16" s="681"/>
      <c r="DI16" s="681"/>
      <c r="DJ16" s="681"/>
      <c r="DK16" s="681"/>
      <c r="DL16" s="681"/>
      <c r="DM16" s="681"/>
      <c r="DN16" s="681"/>
      <c r="DO16" s="681"/>
      <c r="DP16" s="682"/>
      <c r="DQ16" s="686" t="s">
        <v>174</v>
      </c>
      <c r="DR16" s="681"/>
      <c r="DS16" s="681"/>
      <c r="DT16" s="681"/>
      <c r="DU16" s="681"/>
      <c r="DV16" s="681"/>
      <c r="DW16" s="681"/>
      <c r="DX16" s="681"/>
      <c r="DY16" s="681"/>
      <c r="DZ16" s="681"/>
      <c r="EA16" s="681"/>
      <c r="EB16" s="681"/>
      <c r="EC16" s="727"/>
    </row>
    <row r="17" spans="2:133" ht="11.25" customHeight="1">
      <c r="B17" s="677" t="s">
        <v>266</v>
      </c>
      <c r="C17" s="678"/>
      <c r="D17" s="678"/>
      <c r="E17" s="678"/>
      <c r="F17" s="678"/>
      <c r="G17" s="678"/>
      <c r="H17" s="678"/>
      <c r="I17" s="678"/>
      <c r="J17" s="678"/>
      <c r="K17" s="678"/>
      <c r="L17" s="678"/>
      <c r="M17" s="678"/>
      <c r="N17" s="678"/>
      <c r="O17" s="678"/>
      <c r="P17" s="678"/>
      <c r="Q17" s="679"/>
      <c r="R17" s="680">
        <v>22494</v>
      </c>
      <c r="S17" s="681"/>
      <c r="T17" s="681"/>
      <c r="U17" s="681"/>
      <c r="V17" s="681"/>
      <c r="W17" s="681"/>
      <c r="X17" s="681"/>
      <c r="Y17" s="682"/>
      <c r="Z17" s="713">
        <v>0.2</v>
      </c>
      <c r="AA17" s="713"/>
      <c r="AB17" s="713"/>
      <c r="AC17" s="713"/>
      <c r="AD17" s="714">
        <v>22494</v>
      </c>
      <c r="AE17" s="714"/>
      <c r="AF17" s="714"/>
      <c r="AG17" s="714"/>
      <c r="AH17" s="714"/>
      <c r="AI17" s="714"/>
      <c r="AJ17" s="714"/>
      <c r="AK17" s="714"/>
      <c r="AL17" s="683">
        <v>0.4</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174</v>
      </c>
      <c r="BP17" s="713"/>
      <c r="BQ17" s="713"/>
      <c r="BR17" s="713"/>
      <c r="BS17" s="686" t="s">
        <v>174</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578991</v>
      </c>
      <c r="CS17" s="681"/>
      <c r="CT17" s="681"/>
      <c r="CU17" s="681"/>
      <c r="CV17" s="681"/>
      <c r="CW17" s="681"/>
      <c r="CX17" s="681"/>
      <c r="CY17" s="682"/>
      <c r="CZ17" s="713">
        <v>5.3</v>
      </c>
      <c r="DA17" s="713"/>
      <c r="DB17" s="713"/>
      <c r="DC17" s="713"/>
      <c r="DD17" s="686" t="s">
        <v>130</v>
      </c>
      <c r="DE17" s="681"/>
      <c r="DF17" s="681"/>
      <c r="DG17" s="681"/>
      <c r="DH17" s="681"/>
      <c r="DI17" s="681"/>
      <c r="DJ17" s="681"/>
      <c r="DK17" s="681"/>
      <c r="DL17" s="681"/>
      <c r="DM17" s="681"/>
      <c r="DN17" s="681"/>
      <c r="DO17" s="681"/>
      <c r="DP17" s="682"/>
      <c r="DQ17" s="686">
        <v>578991</v>
      </c>
      <c r="DR17" s="681"/>
      <c r="DS17" s="681"/>
      <c r="DT17" s="681"/>
      <c r="DU17" s="681"/>
      <c r="DV17" s="681"/>
      <c r="DW17" s="681"/>
      <c r="DX17" s="681"/>
      <c r="DY17" s="681"/>
      <c r="DZ17" s="681"/>
      <c r="EA17" s="681"/>
      <c r="EB17" s="681"/>
      <c r="EC17" s="727"/>
    </row>
    <row r="18" spans="2:133" ht="11.25" customHeight="1">
      <c r="B18" s="677" t="s">
        <v>269</v>
      </c>
      <c r="C18" s="678"/>
      <c r="D18" s="678"/>
      <c r="E18" s="678"/>
      <c r="F18" s="678"/>
      <c r="G18" s="678"/>
      <c r="H18" s="678"/>
      <c r="I18" s="678"/>
      <c r="J18" s="678"/>
      <c r="K18" s="678"/>
      <c r="L18" s="678"/>
      <c r="M18" s="678"/>
      <c r="N18" s="678"/>
      <c r="O18" s="678"/>
      <c r="P18" s="678"/>
      <c r="Q18" s="679"/>
      <c r="R18" s="680">
        <v>22944</v>
      </c>
      <c r="S18" s="681"/>
      <c r="T18" s="681"/>
      <c r="U18" s="681"/>
      <c r="V18" s="681"/>
      <c r="W18" s="681"/>
      <c r="X18" s="681"/>
      <c r="Y18" s="682"/>
      <c r="Z18" s="713">
        <v>0.2</v>
      </c>
      <c r="AA18" s="713"/>
      <c r="AB18" s="713"/>
      <c r="AC18" s="713"/>
      <c r="AD18" s="714">
        <v>22944</v>
      </c>
      <c r="AE18" s="714"/>
      <c r="AF18" s="714"/>
      <c r="AG18" s="714"/>
      <c r="AH18" s="714"/>
      <c r="AI18" s="714"/>
      <c r="AJ18" s="714"/>
      <c r="AK18" s="714"/>
      <c r="AL18" s="683">
        <v>0.5</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229</v>
      </c>
      <c r="BP18" s="713"/>
      <c r="BQ18" s="713"/>
      <c r="BR18" s="713"/>
      <c r="BS18" s="686" t="s">
        <v>174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174</v>
      </c>
      <c r="DA18" s="713"/>
      <c r="DB18" s="713"/>
      <c r="DC18" s="713"/>
      <c r="DD18" s="686" t="s">
        <v>229</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c r="B19" s="677" t="s">
        <v>272</v>
      </c>
      <c r="C19" s="678"/>
      <c r="D19" s="678"/>
      <c r="E19" s="678"/>
      <c r="F19" s="678"/>
      <c r="G19" s="678"/>
      <c r="H19" s="678"/>
      <c r="I19" s="678"/>
      <c r="J19" s="678"/>
      <c r="K19" s="678"/>
      <c r="L19" s="678"/>
      <c r="M19" s="678"/>
      <c r="N19" s="678"/>
      <c r="O19" s="678"/>
      <c r="P19" s="678"/>
      <c r="Q19" s="679"/>
      <c r="R19" s="680">
        <v>12771</v>
      </c>
      <c r="S19" s="681"/>
      <c r="T19" s="681"/>
      <c r="U19" s="681"/>
      <c r="V19" s="681"/>
      <c r="W19" s="681"/>
      <c r="X19" s="681"/>
      <c r="Y19" s="682"/>
      <c r="Z19" s="713">
        <v>0.1</v>
      </c>
      <c r="AA19" s="713"/>
      <c r="AB19" s="713"/>
      <c r="AC19" s="713"/>
      <c r="AD19" s="714">
        <v>12771</v>
      </c>
      <c r="AE19" s="714"/>
      <c r="AF19" s="714"/>
      <c r="AG19" s="714"/>
      <c r="AH19" s="714"/>
      <c r="AI19" s="714"/>
      <c r="AJ19" s="714"/>
      <c r="AK19" s="714"/>
      <c r="AL19" s="683">
        <v>0.3</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229</v>
      </c>
      <c r="BH19" s="681"/>
      <c r="BI19" s="681"/>
      <c r="BJ19" s="681"/>
      <c r="BK19" s="681"/>
      <c r="BL19" s="681"/>
      <c r="BM19" s="681"/>
      <c r="BN19" s="682"/>
      <c r="BO19" s="713" t="s">
        <v>130</v>
      </c>
      <c r="BP19" s="713"/>
      <c r="BQ19" s="713"/>
      <c r="BR19" s="713"/>
      <c r="BS19" s="686" t="s">
        <v>174</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130</v>
      </c>
      <c r="DA19" s="713"/>
      <c r="DB19" s="713"/>
      <c r="DC19" s="713"/>
      <c r="DD19" s="686" t="s">
        <v>174</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7"/>
    </row>
    <row r="20" spans="2:133" ht="11.25" customHeight="1">
      <c r="B20" s="677" t="s">
        <v>275</v>
      </c>
      <c r="C20" s="678"/>
      <c r="D20" s="678"/>
      <c r="E20" s="678"/>
      <c r="F20" s="678"/>
      <c r="G20" s="678"/>
      <c r="H20" s="678"/>
      <c r="I20" s="678"/>
      <c r="J20" s="678"/>
      <c r="K20" s="678"/>
      <c r="L20" s="678"/>
      <c r="M20" s="678"/>
      <c r="N20" s="678"/>
      <c r="O20" s="678"/>
      <c r="P20" s="678"/>
      <c r="Q20" s="679"/>
      <c r="R20" s="680">
        <v>8639</v>
      </c>
      <c r="S20" s="681"/>
      <c r="T20" s="681"/>
      <c r="U20" s="681"/>
      <c r="V20" s="681"/>
      <c r="W20" s="681"/>
      <c r="X20" s="681"/>
      <c r="Y20" s="682"/>
      <c r="Z20" s="713">
        <v>0.1</v>
      </c>
      <c r="AA20" s="713"/>
      <c r="AB20" s="713"/>
      <c r="AC20" s="713"/>
      <c r="AD20" s="714">
        <v>8639</v>
      </c>
      <c r="AE20" s="714"/>
      <c r="AF20" s="714"/>
      <c r="AG20" s="714"/>
      <c r="AH20" s="714"/>
      <c r="AI20" s="714"/>
      <c r="AJ20" s="714"/>
      <c r="AK20" s="714"/>
      <c r="AL20" s="683">
        <v>0.2</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174</v>
      </c>
      <c r="BH20" s="681"/>
      <c r="BI20" s="681"/>
      <c r="BJ20" s="681"/>
      <c r="BK20" s="681"/>
      <c r="BL20" s="681"/>
      <c r="BM20" s="681"/>
      <c r="BN20" s="682"/>
      <c r="BO20" s="713" t="s">
        <v>130</v>
      </c>
      <c r="BP20" s="713"/>
      <c r="BQ20" s="713"/>
      <c r="BR20" s="713"/>
      <c r="BS20" s="686" t="s">
        <v>130</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10970893</v>
      </c>
      <c r="CS20" s="681"/>
      <c r="CT20" s="681"/>
      <c r="CU20" s="681"/>
      <c r="CV20" s="681"/>
      <c r="CW20" s="681"/>
      <c r="CX20" s="681"/>
      <c r="CY20" s="682"/>
      <c r="CZ20" s="713">
        <v>100</v>
      </c>
      <c r="DA20" s="713"/>
      <c r="DB20" s="713"/>
      <c r="DC20" s="713"/>
      <c r="DD20" s="686">
        <v>610067</v>
      </c>
      <c r="DE20" s="681"/>
      <c r="DF20" s="681"/>
      <c r="DG20" s="681"/>
      <c r="DH20" s="681"/>
      <c r="DI20" s="681"/>
      <c r="DJ20" s="681"/>
      <c r="DK20" s="681"/>
      <c r="DL20" s="681"/>
      <c r="DM20" s="681"/>
      <c r="DN20" s="681"/>
      <c r="DO20" s="681"/>
      <c r="DP20" s="682"/>
      <c r="DQ20" s="686">
        <v>6611349</v>
      </c>
      <c r="DR20" s="681"/>
      <c r="DS20" s="681"/>
      <c r="DT20" s="681"/>
      <c r="DU20" s="681"/>
      <c r="DV20" s="681"/>
      <c r="DW20" s="681"/>
      <c r="DX20" s="681"/>
      <c r="DY20" s="681"/>
      <c r="DZ20" s="681"/>
      <c r="EA20" s="681"/>
      <c r="EB20" s="681"/>
      <c r="EC20" s="727"/>
    </row>
    <row r="21" spans="2:133" ht="11.25" customHeight="1">
      <c r="B21" s="677" t="s">
        <v>278</v>
      </c>
      <c r="C21" s="678"/>
      <c r="D21" s="678"/>
      <c r="E21" s="678"/>
      <c r="F21" s="678"/>
      <c r="G21" s="678"/>
      <c r="H21" s="678"/>
      <c r="I21" s="678"/>
      <c r="J21" s="678"/>
      <c r="K21" s="678"/>
      <c r="L21" s="678"/>
      <c r="M21" s="678"/>
      <c r="N21" s="678"/>
      <c r="O21" s="678"/>
      <c r="P21" s="678"/>
      <c r="Q21" s="679"/>
      <c r="R21" s="680">
        <v>1534</v>
      </c>
      <c r="S21" s="681"/>
      <c r="T21" s="681"/>
      <c r="U21" s="681"/>
      <c r="V21" s="681"/>
      <c r="W21" s="681"/>
      <c r="X21" s="681"/>
      <c r="Y21" s="682"/>
      <c r="Z21" s="713">
        <v>0</v>
      </c>
      <c r="AA21" s="713"/>
      <c r="AB21" s="713"/>
      <c r="AC21" s="713"/>
      <c r="AD21" s="714">
        <v>1534</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130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280</v>
      </c>
      <c r="C22" s="678"/>
      <c r="D22" s="678"/>
      <c r="E22" s="678"/>
      <c r="F22" s="678"/>
      <c r="G22" s="678"/>
      <c r="H22" s="678"/>
      <c r="I22" s="678"/>
      <c r="J22" s="678"/>
      <c r="K22" s="678"/>
      <c r="L22" s="678"/>
      <c r="M22" s="678"/>
      <c r="N22" s="678"/>
      <c r="O22" s="678"/>
      <c r="P22" s="678"/>
      <c r="Q22" s="679"/>
      <c r="R22" s="680">
        <v>2302696</v>
      </c>
      <c r="S22" s="681"/>
      <c r="T22" s="681"/>
      <c r="U22" s="681"/>
      <c r="V22" s="681"/>
      <c r="W22" s="681"/>
      <c r="X22" s="681"/>
      <c r="Y22" s="682"/>
      <c r="Z22" s="713">
        <v>20.2</v>
      </c>
      <c r="AA22" s="713"/>
      <c r="AB22" s="713"/>
      <c r="AC22" s="713"/>
      <c r="AD22" s="714">
        <v>2174054</v>
      </c>
      <c r="AE22" s="714"/>
      <c r="AF22" s="714"/>
      <c r="AG22" s="714"/>
      <c r="AH22" s="714"/>
      <c r="AI22" s="714"/>
      <c r="AJ22" s="714"/>
      <c r="AK22" s="714"/>
      <c r="AL22" s="683">
        <v>43.1</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283</v>
      </c>
      <c r="C23" s="678"/>
      <c r="D23" s="678"/>
      <c r="E23" s="678"/>
      <c r="F23" s="678"/>
      <c r="G23" s="678"/>
      <c r="H23" s="678"/>
      <c r="I23" s="678"/>
      <c r="J23" s="678"/>
      <c r="K23" s="678"/>
      <c r="L23" s="678"/>
      <c r="M23" s="678"/>
      <c r="N23" s="678"/>
      <c r="O23" s="678"/>
      <c r="P23" s="678"/>
      <c r="Q23" s="679"/>
      <c r="R23" s="680">
        <v>2174054</v>
      </c>
      <c r="S23" s="681"/>
      <c r="T23" s="681"/>
      <c r="U23" s="681"/>
      <c r="V23" s="681"/>
      <c r="W23" s="681"/>
      <c r="X23" s="681"/>
      <c r="Y23" s="682"/>
      <c r="Z23" s="713">
        <v>19</v>
      </c>
      <c r="AA23" s="713"/>
      <c r="AB23" s="713"/>
      <c r="AC23" s="713"/>
      <c r="AD23" s="714">
        <v>2174054</v>
      </c>
      <c r="AE23" s="714"/>
      <c r="AF23" s="714"/>
      <c r="AG23" s="714"/>
      <c r="AH23" s="714"/>
      <c r="AI23" s="714"/>
      <c r="AJ23" s="714"/>
      <c r="AK23" s="714"/>
      <c r="AL23" s="683">
        <v>43.1</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174</v>
      </c>
      <c r="BH23" s="681"/>
      <c r="BI23" s="681"/>
      <c r="BJ23" s="681"/>
      <c r="BK23" s="681"/>
      <c r="BL23" s="681"/>
      <c r="BM23" s="681"/>
      <c r="BN23" s="682"/>
      <c r="BO23" s="713" t="s">
        <v>174</v>
      </c>
      <c r="BP23" s="713"/>
      <c r="BQ23" s="713"/>
      <c r="BR23" s="713"/>
      <c r="BS23" s="686" t="s">
        <v>174</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c r="B24" s="677" t="s">
        <v>290</v>
      </c>
      <c r="C24" s="678"/>
      <c r="D24" s="678"/>
      <c r="E24" s="678"/>
      <c r="F24" s="678"/>
      <c r="G24" s="678"/>
      <c r="H24" s="678"/>
      <c r="I24" s="678"/>
      <c r="J24" s="678"/>
      <c r="K24" s="678"/>
      <c r="L24" s="678"/>
      <c r="M24" s="678"/>
      <c r="N24" s="678"/>
      <c r="O24" s="678"/>
      <c r="P24" s="678"/>
      <c r="Q24" s="679"/>
      <c r="R24" s="680">
        <v>128642</v>
      </c>
      <c r="S24" s="681"/>
      <c r="T24" s="681"/>
      <c r="U24" s="681"/>
      <c r="V24" s="681"/>
      <c r="W24" s="681"/>
      <c r="X24" s="681"/>
      <c r="Y24" s="682"/>
      <c r="Z24" s="713">
        <v>1.1000000000000001</v>
      </c>
      <c r="AA24" s="713"/>
      <c r="AB24" s="713"/>
      <c r="AC24" s="713"/>
      <c r="AD24" s="714" t="s">
        <v>130</v>
      </c>
      <c r="AE24" s="714"/>
      <c r="AF24" s="714"/>
      <c r="AG24" s="714"/>
      <c r="AH24" s="714"/>
      <c r="AI24" s="714"/>
      <c r="AJ24" s="714"/>
      <c r="AK24" s="714"/>
      <c r="AL24" s="683" t="s">
        <v>130</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174</v>
      </c>
      <c r="BH24" s="681"/>
      <c r="BI24" s="681"/>
      <c r="BJ24" s="681"/>
      <c r="BK24" s="681"/>
      <c r="BL24" s="681"/>
      <c r="BM24" s="681"/>
      <c r="BN24" s="682"/>
      <c r="BO24" s="713" t="s">
        <v>229</v>
      </c>
      <c r="BP24" s="713"/>
      <c r="BQ24" s="713"/>
      <c r="BR24" s="713"/>
      <c r="BS24" s="686" t="s">
        <v>130</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3000063</v>
      </c>
      <c r="CS24" s="736"/>
      <c r="CT24" s="736"/>
      <c r="CU24" s="736"/>
      <c r="CV24" s="736"/>
      <c r="CW24" s="736"/>
      <c r="CX24" s="736"/>
      <c r="CY24" s="779"/>
      <c r="CZ24" s="780">
        <v>27.3</v>
      </c>
      <c r="DA24" s="751"/>
      <c r="DB24" s="751"/>
      <c r="DC24" s="783"/>
      <c r="DD24" s="778">
        <v>2293041</v>
      </c>
      <c r="DE24" s="736"/>
      <c r="DF24" s="736"/>
      <c r="DG24" s="736"/>
      <c r="DH24" s="736"/>
      <c r="DI24" s="736"/>
      <c r="DJ24" s="736"/>
      <c r="DK24" s="779"/>
      <c r="DL24" s="778">
        <v>2274457</v>
      </c>
      <c r="DM24" s="736"/>
      <c r="DN24" s="736"/>
      <c r="DO24" s="736"/>
      <c r="DP24" s="736"/>
      <c r="DQ24" s="736"/>
      <c r="DR24" s="736"/>
      <c r="DS24" s="736"/>
      <c r="DT24" s="736"/>
      <c r="DU24" s="736"/>
      <c r="DV24" s="779"/>
      <c r="DW24" s="780">
        <v>45.1</v>
      </c>
      <c r="DX24" s="751"/>
      <c r="DY24" s="751"/>
      <c r="DZ24" s="751"/>
      <c r="EA24" s="751"/>
      <c r="EB24" s="751"/>
      <c r="EC24" s="781"/>
    </row>
    <row r="25" spans="2:133" ht="11.25" customHeight="1">
      <c r="B25" s="677" t="s">
        <v>293</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130</v>
      </c>
      <c r="AE25" s="714"/>
      <c r="AF25" s="714"/>
      <c r="AG25" s="714"/>
      <c r="AH25" s="714"/>
      <c r="AI25" s="714"/>
      <c r="AJ25" s="714"/>
      <c r="AK25" s="714"/>
      <c r="AL25" s="683" t="s">
        <v>174</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174</v>
      </c>
      <c r="BP25" s="713"/>
      <c r="BQ25" s="713"/>
      <c r="BR25" s="713"/>
      <c r="BS25" s="686" t="s">
        <v>174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1466440</v>
      </c>
      <c r="CS25" s="699"/>
      <c r="CT25" s="699"/>
      <c r="CU25" s="699"/>
      <c r="CV25" s="699"/>
      <c r="CW25" s="699"/>
      <c r="CX25" s="699"/>
      <c r="CY25" s="700"/>
      <c r="CZ25" s="683">
        <v>13.4</v>
      </c>
      <c r="DA25" s="701"/>
      <c r="DB25" s="701"/>
      <c r="DC25" s="702"/>
      <c r="DD25" s="686">
        <v>1380898</v>
      </c>
      <c r="DE25" s="699"/>
      <c r="DF25" s="699"/>
      <c r="DG25" s="699"/>
      <c r="DH25" s="699"/>
      <c r="DI25" s="699"/>
      <c r="DJ25" s="699"/>
      <c r="DK25" s="700"/>
      <c r="DL25" s="686">
        <v>1367234</v>
      </c>
      <c r="DM25" s="699"/>
      <c r="DN25" s="699"/>
      <c r="DO25" s="699"/>
      <c r="DP25" s="699"/>
      <c r="DQ25" s="699"/>
      <c r="DR25" s="699"/>
      <c r="DS25" s="699"/>
      <c r="DT25" s="699"/>
      <c r="DU25" s="699"/>
      <c r="DV25" s="700"/>
      <c r="DW25" s="683">
        <v>27.1</v>
      </c>
      <c r="DX25" s="701"/>
      <c r="DY25" s="701"/>
      <c r="DZ25" s="701"/>
      <c r="EA25" s="701"/>
      <c r="EB25" s="701"/>
      <c r="EC25" s="722"/>
    </row>
    <row r="26" spans="2:133" ht="11.25" customHeight="1">
      <c r="B26" s="677" t="s">
        <v>296</v>
      </c>
      <c r="C26" s="678"/>
      <c r="D26" s="678"/>
      <c r="E26" s="678"/>
      <c r="F26" s="678"/>
      <c r="G26" s="678"/>
      <c r="H26" s="678"/>
      <c r="I26" s="678"/>
      <c r="J26" s="678"/>
      <c r="K26" s="678"/>
      <c r="L26" s="678"/>
      <c r="M26" s="678"/>
      <c r="N26" s="678"/>
      <c r="O26" s="678"/>
      <c r="P26" s="678"/>
      <c r="Q26" s="679"/>
      <c r="R26" s="680">
        <v>5156327</v>
      </c>
      <c r="S26" s="681"/>
      <c r="T26" s="681"/>
      <c r="U26" s="681"/>
      <c r="V26" s="681"/>
      <c r="W26" s="681"/>
      <c r="X26" s="681"/>
      <c r="Y26" s="682"/>
      <c r="Z26" s="713">
        <v>45.2</v>
      </c>
      <c r="AA26" s="713"/>
      <c r="AB26" s="713"/>
      <c r="AC26" s="713"/>
      <c r="AD26" s="714">
        <v>5027685</v>
      </c>
      <c r="AE26" s="714"/>
      <c r="AF26" s="714"/>
      <c r="AG26" s="714"/>
      <c r="AH26" s="714"/>
      <c r="AI26" s="714"/>
      <c r="AJ26" s="714"/>
      <c r="AK26" s="714"/>
      <c r="AL26" s="683">
        <v>99.6</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229</v>
      </c>
      <c r="BP26" s="713"/>
      <c r="BQ26" s="713"/>
      <c r="BR26" s="713"/>
      <c r="BS26" s="686" t="s">
        <v>229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898734</v>
      </c>
      <c r="CS26" s="681"/>
      <c r="CT26" s="681"/>
      <c r="CU26" s="681"/>
      <c r="CV26" s="681"/>
      <c r="CW26" s="681"/>
      <c r="CX26" s="681"/>
      <c r="CY26" s="682"/>
      <c r="CZ26" s="683">
        <v>8.1999999999999993</v>
      </c>
      <c r="DA26" s="701"/>
      <c r="DB26" s="701"/>
      <c r="DC26" s="702"/>
      <c r="DD26" s="686">
        <v>840890</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c r="B27" s="677" t="s">
        <v>299</v>
      </c>
      <c r="C27" s="678"/>
      <c r="D27" s="678"/>
      <c r="E27" s="678"/>
      <c r="F27" s="678"/>
      <c r="G27" s="678"/>
      <c r="H27" s="678"/>
      <c r="I27" s="678"/>
      <c r="J27" s="678"/>
      <c r="K27" s="678"/>
      <c r="L27" s="678"/>
      <c r="M27" s="678"/>
      <c r="N27" s="678"/>
      <c r="O27" s="678"/>
      <c r="P27" s="678"/>
      <c r="Q27" s="679"/>
      <c r="R27" s="680">
        <v>1590</v>
      </c>
      <c r="S27" s="681"/>
      <c r="T27" s="681"/>
      <c r="U27" s="681"/>
      <c r="V27" s="681"/>
      <c r="W27" s="681"/>
      <c r="X27" s="681"/>
      <c r="Y27" s="682"/>
      <c r="Z27" s="713">
        <v>0</v>
      </c>
      <c r="AA27" s="713"/>
      <c r="AB27" s="713"/>
      <c r="AC27" s="713"/>
      <c r="AD27" s="714">
        <v>1590</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2314909</v>
      </c>
      <c r="BH27" s="681"/>
      <c r="BI27" s="681"/>
      <c r="BJ27" s="681"/>
      <c r="BK27" s="681"/>
      <c r="BL27" s="681"/>
      <c r="BM27" s="681"/>
      <c r="BN27" s="682"/>
      <c r="BO27" s="713">
        <v>100</v>
      </c>
      <c r="BP27" s="713"/>
      <c r="BQ27" s="713"/>
      <c r="BR27" s="713"/>
      <c r="BS27" s="686" t="s">
        <v>174</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954632</v>
      </c>
      <c r="CS27" s="699"/>
      <c r="CT27" s="699"/>
      <c r="CU27" s="699"/>
      <c r="CV27" s="699"/>
      <c r="CW27" s="699"/>
      <c r="CX27" s="699"/>
      <c r="CY27" s="700"/>
      <c r="CZ27" s="683">
        <v>8.6999999999999993</v>
      </c>
      <c r="DA27" s="701"/>
      <c r="DB27" s="701"/>
      <c r="DC27" s="702"/>
      <c r="DD27" s="686">
        <v>333152</v>
      </c>
      <c r="DE27" s="699"/>
      <c r="DF27" s="699"/>
      <c r="DG27" s="699"/>
      <c r="DH27" s="699"/>
      <c r="DI27" s="699"/>
      <c r="DJ27" s="699"/>
      <c r="DK27" s="700"/>
      <c r="DL27" s="686">
        <v>328232</v>
      </c>
      <c r="DM27" s="699"/>
      <c r="DN27" s="699"/>
      <c r="DO27" s="699"/>
      <c r="DP27" s="699"/>
      <c r="DQ27" s="699"/>
      <c r="DR27" s="699"/>
      <c r="DS27" s="699"/>
      <c r="DT27" s="699"/>
      <c r="DU27" s="699"/>
      <c r="DV27" s="700"/>
      <c r="DW27" s="683">
        <v>6.5</v>
      </c>
      <c r="DX27" s="701"/>
      <c r="DY27" s="701"/>
      <c r="DZ27" s="701"/>
      <c r="EA27" s="701"/>
      <c r="EB27" s="701"/>
      <c r="EC27" s="722"/>
    </row>
    <row r="28" spans="2:133" ht="11.25" customHeight="1">
      <c r="B28" s="677" t="s">
        <v>302</v>
      </c>
      <c r="C28" s="678"/>
      <c r="D28" s="678"/>
      <c r="E28" s="678"/>
      <c r="F28" s="678"/>
      <c r="G28" s="678"/>
      <c r="H28" s="678"/>
      <c r="I28" s="678"/>
      <c r="J28" s="678"/>
      <c r="K28" s="678"/>
      <c r="L28" s="678"/>
      <c r="M28" s="678"/>
      <c r="N28" s="678"/>
      <c r="O28" s="678"/>
      <c r="P28" s="678"/>
      <c r="Q28" s="679"/>
      <c r="R28" s="680">
        <v>136954</v>
      </c>
      <c r="S28" s="681"/>
      <c r="T28" s="681"/>
      <c r="U28" s="681"/>
      <c r="V28" s="681"/>
      <c r="W28" s="681"/>
      <c r="X28" s="681"/>
      <c r="Y28" s="682"/>
      <c r="Z28" s="713">
        <v>1.2</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578991</v>
      </c>
      <c r="CS28" s="681"/>
      <c r="CT28" s="681"/>
      <c r="CU28" s="681"/>
      <c r="CV28" s="681"/>
      <c r="CW28" s="681"/>
      <c r="CX28" s="681"/>
      <c r="CY28" s="682"/>
      <c r="CZ28" s="683">
        <v>5.3</v>
      </c>
      <c r="DA28" s="701"/>
      <c r="DB28" s="701"/>
      <c r="DC28" s="702"/>
      <c r="DD28" s="686">
        <v>578991</v>
      </c>
      <c r="DE28" s="681"/>
      <c r="DF28" s="681"/>
      <c r="DG28" s="681"/>
      <c r="DH28" s="681"/>
      <c r="DI28" s="681"/>
      <c r="DJ28" s="681"/>
      <c r="DK28" s="682"/>
      <c r="DL28" s="686">
        <v>578991</v>
      </c>
      <c r="DM28" s="681"/>
      <c r="DN28" s="681"/>
      <c r="DO28" s="681"/>
      <c r="DP28" s="681"/>
      <c r="DQ28" s="681"/>
      <c r="DR28" s="681"/>
      <c r="DS28" s="681"/>
      <c r="DT28" s="681"/>
      <c r="DU28" s="681"/>
      <c r="DV28" s="682"/>
      <c r="DW28" s="683">
        <v>11.5</v>
      </c>
      <c r="DX28" s="701"/>
      <c r="DY28" s="701"/>
      <c r="DZ28" s="701"/>
      <c r="EA28" s="701"/>
      <c r="EB28" s="701"/>
      <c r="EC28" s="722"/>
    </row>
    <row r="29" spans="2:133" ht="11.25" customHeight="1">
      <c r="B29" s="677" t="s">
        <v>304</v>
      </c>
      <c r="C29" s="678"/>
      <c r="D29" s="678"/>
      <c r="E29" s="678"/>
      <c r="F29" s="678"/>
      <c r="G29" s="678"/>
      <c r="H29" s="678"/>
      <c r="I29" s="678"/>
      <c r="J29" s="678"/>
      <c r="K29" s="678"/>
      <c r="L29" s="678"/>
      <c r="M29" s="678"/>
      <c r="N29" s="678"/>
      <c r="O29" s="678"/>
      <c r="P29" s="678"/>
      <c r="Q29" s="679"/>
      <c r="R29" s="680">
        <v>41198</v>
      </c>
      <c r="S29" s="681"/>
      <c r="T29" s="681"/>
      <c r="U29" s="681"/>
      <c r="V29" s="681"/>
      <c r="W29" s="681"/>
      <c r="X29" s="681"/>
      <c r="Y29" s="682"/>
      <c r="Z29" s="713">
        <v>0.4</v>
      </c>
      <c r="AA29" s="713"/>
      <c r="AB29" s="713"/>
      <c r="AC29" s="713"/>
      <c r="AD29" s="714">
        <v>10097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69</v>
      </c>
      <c r="CG29" s="720"/>
      <c r="CH29" s="720"/>
      <c r="CI29" s="720"/>
      <c r="CJ29" s="720"/>
      <c r="CK29" s="720"/>
      <c r="CL29" s="720"/>
      <c r="CM29" s="720"/>
      <c r="CN29" s="720"/>
      <c r="CO29" s="720"/>
      <c r="CP29" s="720"/>
      <c r="CQ29" s="721"/>
      <c r="CR29" s="680">
        <v>578991</v>
      </c>
      <c r="CS29" s="699"/>
      <c r="CT29" s="699"/>
      <c r="CU29" s="699"/>
      <c r="CV29" s="699"/>
      <c r="CW29" s="699"/>
      <c r="CX29" s="699"/>
      <c r="CY29" s="700"/>
      <c r="CZ29" s="683">
        <v>5.3</v>
      </c>
      <c r="DA29" s="701"/>
      <c r="DB29" s="701"/>
      <c r="DC29" s="702"/>
      <c r="DD29" s="686">
        <v>578991</v>
      </c>
      <c r="DE29" s="699"/>
      <c r="DF29" s="699"/>
      <c r="DG29" s="699"/>
      <c r="DH29" s="699"/>
      <c r="DI29" s="699"/>
      <c r="DJ29" s="699"/>
      <c r="DK29" s="700"/>
      <c r="DL29" s="686">
        <v>578991</v>
      </c>
      <c r="DM29" s="699"/>
      <c r="DN29" s="699"/>
      <c r="DO29" s="699"/>
      <c r="DP29" s="699"/>
      <c r="DQ29" s="699"/>
      <c r="DR29" s="699"/>
      <c r="DS29" s="699"/>
      <c r="DT29" s="699"/>
      <c r="DU29" s="699"/>
      <c r="DV29" s="700"/>
      <c r="DW29" s="683">
        <v>11.5</v>
      </c>
      <c r="DX29" s="701"/>
      <c r="DY29" s="701"/>
      <c r="DZ29" s="701"/>
      <c r="EA29" s="701"/>
      <c r="EB29" s="701"/>
      <c r="EC29" s="722"/>
    </row>
    <row r="30" spans="2:133" ht="11.25" customHeight="1">
      <c r="B30" s="677" t="s">
        <v>306</v>
      </c>
      <c r="C30" s="678"/>
      <c r="D30" s="678"/>
      <c r="E30" s="678"/>
      <c r="F30" s="678"/>
      <c r="G30" s="678"/>
      <c r="H30" s="678"/>
      <c r="I30" s="678"/>
      <c r="J30" s="678"/>
      <c r="K30" s="678"/>
      <c r="L30" s="678"/>
      <c r="M30" s="678"/>
      <c r="N30" s="678"/>
      <c r="O30" s="678"/>
      <c r="P30" s="678"/>
      <c r="Q30" s="679"/>
      <c r="R30" s="680">
        <v>8328</v>
      </c>
      <c r="S30" s="681"/>
      <c r="T30" s="681"/>
      <c r="U30" s="681"/>
      <c r="V30" s="681"/>
      <c r="W30" s="681"/>
      <c r="X30" s="681"/>
      <c r="Y30" s="682"/>
      <c r="Z30" s="713">
        <v>0.1</v>
      </c>
      <c r="AA30" s="713"/>
      <c r="AB30" s="713"/>
      <c r="AC30" s="713"/>
      <c r="AD30" s="714" t="s">
        <v>174</v>
      </c>
      <c r="AE30" s="714"/>
      <c r="AF30" s="714"/>
      <c r="AG30" s="714"/>
      <c r="AH30" s="714"/>
      <c r="AI30" s="714"/>
      <c r="AJ30" s="714"/>
      <c r="AK30" s="714"/>
      <c r="AL30" s="683" t="s">
        <v>130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553026</v>
      </c>
      <c r="CS30" s="681"/>
      <c r="CT30" s="681"/>
      <c r="CU30" s="681"/>
      <c r="CV30" s="681"/>
      <c r="CW30" s="681"/>
      <c r="CX30" s="681"/>
      <c r="CY30" s="682"/>
      <c r="CZ30" s="683">
        <v>5</v>
      </c>
      <c r="DA30" s="701"/>
      <c r="DB30" s="701"/>
      <c r="DC30" s="702"/>
      <c r="DD30" s="686">
        <v>553026</v>
      </c>
      <c r="DE30" s="681"/>
      <c r="DF30" s="681"/>
      <c r="DG30" s="681"/>
      <c r="DH30" s="681"/>
      <c r="DI30" s="681"/>
      <c r="DJ30" s="681"/>
      <c r="DK30" s="682"/>
      <c r="DL30" s="686">
        <v>553026</v>
      </c>
      <c r="DM30" s="681"/>
      <c r="DN30" s="681"/>
      <c r="DO30" s="681"/>
      <c r="DP30" s="681"/>
      <c r="DQ30" s="681"/>
      <c r="DR30" s="681"/>
      <c r="DS30" s="681"/>
      <c r="DT30" s="681"/>
      <c r="DU30" s="681"/>
      <c r="DV30" s="682"/>
      <c r="DW30" s="683">
        <v>11</v>
      </c>
      <c r="DX30" s="701"/>
      <c r="DY30" s="701"/>
      <c r="DZ30" s="701"/>
      <c r="EA30" s="701"/>
      <c r="EB30" s="701"/>
      <c r="EC30" s="722"/>
    </row>
    <row r="31" spans="2:133" ht="11.25" customHeight="1">
      <c r="B31" s="677" t="s">
        <v>310</v>
      </c>
      <c r="C31" s="678"/>
      <c r="D31" s="678"/>
      <c r="E31" s="678"/>
      <c r="F31" s="678"/>
      <c r="G31" s="678"/>
      <c r="H31" s="678"/>
      <c r="I31" s="678"/>
      <c r="J31" s="678"/>
      <c r="K31" s="678"/>
      <c r="L31" s="678"/>
      <c r="M31" s="678"/>
      <c r="N31" s="678"/>
      <c r="O31" s="678"/>
      <c r="P31" s="678"/>
      <c r="Q31" s="679"/>
      <c r="R31" s="680">
        <v>2439693</v>
      </c>
      <c r="S31" s="681"/>
      <c r="T31" s="681"/>
      <c r="U31" s="681"/>
      <c r="V31" s="681"/>
      <c r="W31" s="681"/>
      <c r="X31" s="681"/>
      <c r="Y31" s="682"/>
      <c r="Z31" s="713">
        <v>21.4</v>
      </c>
      <c r="AA31" s="713"/>
      <c r="AB31" s="713"/>
      <c r="AC31" s="713"/>
      <c r="AD31" s="714" t="s">
        <v>130</v>
      </c>
      <c r="AE31" s="714"/>
      <c r="AF31" s="714"/>
      <c r="AG31" s="714"/>
      <c r="AH31" s="714"/>
      <c r="AI31" s="714"/>
      <c r="AJ31" s="714"/>
      <c r="AK31" s="714"/>
      <c r="AL31" s="683" t="s">
        <v>130</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99.4</v>
      </c>
      <c r="BH31" s="750"/>
      <c r="BI31" s="750"/>
      <c r="BJ31" s="750"/>
      <c r="BK31" s="750"/>
      <c r="BL31" s="750"/>
      <c r="BM31" s="751">
        <v>97.7</v>
      </c>
      <c r="BN31" s="750"/>
      <c r="BO31" s="750"/>
      <c r="BP31" s="750"/>
      <c r="BQ31" s="752"/>
      <c r="BR31" s="749">
        <v>99.3</v>
      </c>
      <c r="BS31" s="750"/>
      <c r="BT31" s="750"/>
      <c r="BU31" s="750"/>
      <c r="BV31" s="750"/>
      <c r="BW31" s="750"/>
      <c r="BX31" s="751">
        <v>97.8</v>
      </c>
      <c r="BY31" s="750"/>
      <c r="BZ31" s="750"/>
      <c r="CA31" s="750"/>
      <c r="CB31" s="752"/>
      <c r="CD31" s="767"/>
      <c r="CE31" s="768"/>
      <c r="CF31" s="719" t="s">
        <v>313</v>
      </c>
      <c r="CG31" s="720"/>
      <c r="CH31" s="720"/>
      <c r="CI31" s="720"/>
      <c r="CJ31" s="720"/>
      <c r="CK31" s="720"/>
      <c r="CL31" s="720"/>
      <c r="CM31" s="720"/>
      <c r="CN31" s="720"/>
      <c r="CO31" s="720"/>
      <c r="CP31" s="720"/>
      <c r="CQ31" s="721"/>
      <c r="CR31" s="680">
        <v>25965</v>
      </c>
      <c r="CS31" s="699"/>
      <c r="CT31" s="699"/>
      <c r="CU31" s="699"/>
      <c r="CV31" s="699"/>
      <c r="CW31" s="699"/>
      <c r="CX31" s="699"/>
      <c r="CY31" s="700"/>
      <c r="CZ31" s="683">
        <v>0.2</v>
      </c>
      <c r="DA31" s="701"/>
      <c r="DB31" s="701"/>
      <c r="DC31" s="702"/>
      <c r="DD31" s="686">
        <v>25965</v>
      </c>
      <c r="DE31" s="699"/>
      <c r="DF31" s="699"/>
      <c r="DG31" s="699"/>
      <c r="DH31" s="699"/>
      <c r="DI31" s="699"/>
      <c r="DJ31" s="699"/>
      <c r="DK31" s="700"/>
      <c r="DL31" s="686">
        <v>25965</v>
      </c>
      <c r="DM31" s="699"/>
      <c r="DN31" s="699"/>
      <c r="DO31" s="699"/>
      <c r="DP31" s="699"/>
      <c r="DQ31" s="699"/>
      <c r="DR31" s="699"/>
      <c r="DS31" s="699"/>
      <c r="DT31" s="699"/>
      <c r="DU31" s="699"/>
      <c r="DV31" s="700"/>
      <c r="DW31" s="683">
        <v>0.5</v>
      </c>
      <c r="DX31" s="701"/>
      <c r="DY31" s="701"/>
      <c r="DZ31" s="701"/>
      <c r="EA31" s="701"/>
      <c r="EB31" s="701"/>
      <c r="EC31" s="722"/>
    </row>
    <row r="32" spans="2:133" ht="11.25" customHeight="1">
      <c r="B32" s="771" t="s">
        <v>314</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174</v>
      </c>
      <c r="AA32" s="713"/>
      <c r="AB32" s="713"/>
      <c r="AC32" s="713"/>
      <c r="AD32" s="714" t="s">
        <v>130</v>
      </c>
      <c r="AE32" s="714"/>
      <c r="AF32" s="714"/>
      <c r="AG32" s="714"/>
      <c r="AH32" s="714"/>
      <c r="AI32" s="714"/>
      <c r="AJ32" s="714"/>
      <c r="AK32" s="714"/>
      <c r="AL32" s="683" t="s">
        <v>229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99.2</v>
      </c>
      <c r="BH32" s="699"/>
      <c r="BI32" s="699"/>
      <c r="BJ32" s="699"/>
      <c r="BK32" s="699"/>
      <c r="BL32" s="699"/>
      <c r="BM32" s="684">
        <v>97.6</v>
      </c>
      <c r="BN32" s="745"/>
      <c r="BO32" s="745"/>
      <c r="BP32" s="745"/>
      <c r="BQ32" s="726"/>
      <c r="BR32" s="753">
        <v>99.4</v>
      </c>
      <c r="BS32" s="699"/>
      <c r="BT32" s="699"/>
      <c r="BU32" s="699"/>
      <c r="BV32" s="699"/>
      <c r="BW32" s="699"/>
      <c r="BX32" s="684">
        <v>98.2</v>
      </c>
      <c r="BY32" s="745"/>
      <c r="BZ32" s="745"/>
      <c r="CA32" s="745"/>
      <c r="CB32" s="726"/>
      <c r="CD32" s="769"/>
      <c r="CE32" s="770"/>
      <c r="CF32" s="719" t="s">
        <v>317</v>
      </c>
      <c r="CG32" s="720"/>
      <c r="CH32" s="720"/>
      <c r="CI32" s="720"/>
      <c r="CJ32" s="720"/>
      <c r="CK32" s="720"/>
      <c r="CL32" s="720"/>
      <c r="CM32" s="720"/>
      <c r="CN32" s="720"/>
      <c r="CO32" s="720"/>
      <c r="CP32" s="720"/>
      <c r="CQ32" s="721"/>
      <c r="CR32" s="680" t="s">
        <v>174</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174</v>
      </c>
      <c r="DX32" s="701"/>
      <c r="DY32" s="701"/>
      <c r="DZ32" s="701"/>
      <c r="EA32" s="701"/>
      <c r="EB32" s="701"/>
      <c r="EC32" s="722"/>
    </row>
    <row r="33" spans="2:133" ht="11.25" customHeight="1">
      <c r="B33" s="677" t="s">
        <v>318</v>
      </c>
      <c r="C33" s="678"/>
      <c r="D33" s="678"/>
      <c r="E33" s="678"/>
      <c r="F33" s="678"/>
      <c r="G33" s="678"/>
      <c r="H33" s="678"/>
      <c r="I33" s="678"/>
      <c r="J33" s="678"/>
      <c r="K33" s="678"/>
      <c r="L33" s="678"/>
      <c r="M33" s="678"/>
      <c r="N33" s="678"/>
      <c r="O33" s="678"/>
      <c r="P33" s="678"/>
      <c r="Q33" s="679"/>
      <c r="R33" s="680">
        <v>414973</v>
      </c>
      <c r="S33" s="681"/>
      <c r="T33" s="681"/>
      <c r="U33" s="681"/>
      <c r="V33" s="681"/>
      <c r="W33" s="681"/>
      <c r="X33" s="681"/>
      <c r="Y33" s="682"/>
      <c r="Z33" s="713">
        <v>3.6</v>
      </c>
      <c r="AA33" s="713"/>
      <c r="AB33" s="713"/>
      <c r="AC33" s="713"/>
      <c r="AD33" s="714" t="s">
        <v>229</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99.4</v>
      </c>
      <c r="BH33" s="665"/>
      <c r="BI33" s="665"/>
      <c r="BJ33" s="665"/>
      <c r="BK33" s="665"/>
      <c r="BL33" s="665"/>
      <c r="BM33" s="707">
        <v>97.7</v>
      </c>
      <c r="BN33" s="665"/>
      <c r="BO33" s="665"/>
      <c r="BP33" s="665"/>
      <c r="BQ33" s="709"/>
      <c r="BR33" s="744">
        <v>99.3</v>
      </c>
      <c r="BS33" s="665"/>
      <c r="BT33" s="665"/>
      <c r="BU33" s="665"/>
      <c r="BV33" s="665"/>
      <c r="BW33" s="665"/>
      <c r="BX33" s="707">
        <v>97.7</v>
      </c>
      <c r="BY33" s="665"/>
      <c r="BZ33" s="665"/>
      <c r="CA33" s="665"/>
      <c r="CB33" s="709"/>
      <c r="CD33" s="719" t="s">
        <v>320</v>
      </c>
      <c r="CE33" s="720"/>
      <c r="CF33" s="720"/>
      <c r="CG33" s="720"/>
      <c r="CH33" s="720"/>
      <c r="CI33" s="720"/>
      <c r="CJ33" s="720"/>
      <c r="CK33" s="720"/>
      <c r="CL33" s="720"/>
      <c r="CM33" s="720"/>
      <c r="CN33" s="720"/>
      <c r="CO33" s="720"/>
      <c r="CP33" s="720"/>
      <c r="CQ33" s="721"/>
      <c r="CR33" s="680">
        <v>7337117</v>
      </c>
      <c r="CS33" s="699"/>
      <c r="CT33" s="699"/>
      <c r="CU33" s="699"/>
      <c r="CV33" s="699"/>
      <c r="CW33" s="699"/>
      <c r="CX33" s="699"/>
      <c r="CY33" s="700"/>
      <c r="CZ33" s="683">
        <v>66.900000000000006</v>
      </c>
      <c r="DA33" s="701"/>
      <c r="DB33" s="701"/>
      <c r="DC33" s="702"/>
      <c r="DD33" s="686">
        <v>4121763</v>
      </c>
      <c r="DE33" s="699"/>
      <c r="DF33" s="699"/>
      <c r="DG33" s="699"/>
      <c r="DH33" s="699"/>
      <c r="DI33" s="699"/>
      <c r="DJ33" s="699"/>
      <c r="DK33" s="700"/>
      <c r="DL33" s="686">
        <v>2443260</v>
      </c>
      <c r="DM33" s="699"/>
      <c r="DN33" s="699"/>
      <c r="DO33" s="699"/>
      <c r="DP33" s="699"/>
      <c r="DQ33" s="699"/>
      <c r="DR33" s="699"/>
      <c r="DS33" s="699"/>
      <c r="DT33" s="699"/>
      <c r="DU33" s="699"/>
      <c r="DV33" s="700"/>
      <c r="DW33" s="683">
        <v>48.4</v>
      </c>
      <c r="DX33" s="701"/>
      <c r="DY33" s="701"/>
      <c r="DZ33" s="701"/>
      <c r="EA33" s="701"/>
      <c r="EB33" s="701"/>
      <c r="EC33" s="722"/>
    </row>
    <row r="34" spans="2:133" ht="11.25" customHeight="1">
      <c r="B34" s="677" t="s">
        <v>321</v>
      </c>
      <c r="C34" s="678"/>
      <c r="D34" s="678"/>
      <c r="E34" s="678"/>
      <c r="F34" s="678"/>
      <c r="G34" s="678"/>
      <c r="H34" s="678"/>
      <c r="I34" s="678"/>
      <c r="J34" s="678"/>
      <c r="K34" s="678"/>
      <c r="L34" s="678"/>
      <c r="M34" s="678"/>
      <c r="N34" s="678"/>
      <c r="O34" s="678"/>
      <c r="P34" s="678"/>
      <c r="Q34" s="679"/>
      <c r="R34" s="680">
        <v>19068</v>
      </c>
      <c r="S34" s="681"/>
      <c r="T34" s="681"/>
      <c r="U34" s="681"/>
      <c r="V34" s="681"/>
      <c r="W34" s="681"/>
      <c r="X34" s="681"/>
      <c r="Y34" s="682"/>
      <c r="Z34" s="713">
        <v>0.2</v>
      </c>
      <c r="AA34" s="713"/>
      <c r="AB34" s="713"/>
      <c r="AC34" s="713"/>
      <c r="AD34" s="714">
        <v>4883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1341228</v>
      </c>
      <c r="CS34" s="681"/>
      <c r="CT34" s="681"/>
      <c r="CU34" s="681"/>
      <c r="CV34" s="681"/>
      <c r="CW34" s="681"/>
      <c r="CX34" s="681"/>
      <c r="CY34" s="682"/>
      <c r="CZ34" s="683">
        <v>12.2</v>
      </c>
      <c r="DA34" s="701"/>
      <c r="DB34" s="701"/>
      <c r="DC34" s="702"/>
      <c r="DD34" s="686">
        <v>1010308</v>
      </c>
      <c r="DE34" s="681"/>
      <c r="DF34" s="681"/>
      <c r="DG34" s="681"/>
      <c r="DH34" s="681"/>
      <c r="DI34" s="681"/>
      <c r="DJ34" s="681"/>
      <c r="DK34" s="682"/>
      <c r="DL34" s="686">
        <v>703920</v>
      </c>
      <c r="DM34" s="681"/>
      <c r="DN34" s="681"/>
      <c r="DO34" s="681"/>
      <c r="DP34" s="681"/>
      <c r="DQ34" s="681"/>
      <c r="DR34" s="681"/>
      <c r="DS34" s="681"/>
      <c r="DT34" s="681"/>
      <c r="DU34" s="681"/>
      <c r="DV34" s="682"/>
      <c r="DW34" s="683">
        <v>14</v>
      </c>
      <c r="DX34" s="701"/>
      <c r="DY34" s="701"/>
      <c r="DZ34" s="701"/>
      <c r="EA34" s="701"/>
      <c r="EB34" s="701"/>
      <c r="EC34" s="722"/>
    </row>
    <row r="35" spans="2:133" ht="11.25" customHeight="1">
      <c r="B35" s="677" t="s">
        <v>323</v>
      </c>
      <c r="C35" s="678"/>
      <c r="D35" s="678"/>
      <c r="E35" s="678"/>
      <c r="F35" s="678"/>
      <c r="G35" s="678"/>
      <c r="H35" s="678"/>
      <c r="I35" s="678"/>
      <c r="J35" s="678"/>
      <c r="K35" s="678"/>
      <c r="L35" s="678"/>
      <c r="M35" s="678"/>
      <c r="N35" s="678"/>
      <c r="O35" s="678"/>
      <c r="P35" s="678"/>
      <c r="Q35" s="679"/>
      <c r="R35" s="680">
        <v>965183</v>
      </c>
      <c r="S35" s="681"/>
      <c r="T35" s="681"/>
      <c r="U35" s="681"/>
      <c r="V35" s="681"/>
      <c r="W35" s="681"/>
      <c r="X35" s="681"/>
      <c r="Y35" s="682"/>
      <c r="Z35" s="713">
        <v>8.5</v>
      </c>
      <c r="AA35" s="713"/>
      <c r="AB35" s="713"/>
      <c r="AC35" s="713"/>
      <c r="AD35" s="714" t="s">
        <v>130</v>
      </c>
      <c r="AE35" s="714"/>
      <c r="AF35" s="714"/>
      <c r="AG35" s="714"/>
      <c r="AH35" s="714"/>
      <c r="AI35" s="714"/>
      <c r="AJ35" s="714"/>
      <c r="AK35" s="714"/>
      <c r="AL35" s="683" t="s">
        <v>130</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151674</v>
      </c>
      <c r="CS35" s="699"/>
      <c r="CT35" s="699"/>
      <c r="CU35" s="699"/>
      <c r="CV35" s="699"/>
      <c r="CW35" s="699"/>
      <c r="CX35" s="699"/>
      <c r="CY35" s="700"/>
      <c r="CZ35" s="683">
        <v>1.4</v>
      </c>
      <c r="DA35" s="701"/>
      <c r="DB35" s="701"/>
      <c r="DC35" s="702"/>
      <c r="DD35" s="686">
        <v>134791</v>
      </c>
      <c r="DE35" s="699"/>
      <c r="DF35" s="699"/>
      <c r="DG35" s="699"/>
      <c r="DH35" s="699"/>
      <c r="DI35" s="699"/>
      <c r="DJ35" s="699"/>
      <c r="DK35" s="700"/>
      <c r="DL35" s="686">
        <v>134791</v>
      </c>
      <c r="DM35" s="699"/>
      <c r="DN35" s="699"/>
      <c r="DO35" s="699"/>
      <c r="DP35" s="699"/>
      <c r="DQ35" s="699"/>
      <c r="DR35" s="699"/>
      <c r="DS35" s="699"/>
      <c r="DT35" s="699"/>
      <c r="DU35" s="699"/>
      <c r="DV35" s="700"/>
      <c r="DW35" s="683">
        <v>2.7</v>
      </c>
      <c r="DX35" s="701"/>
      <c r="DY35" s="701"/>
      <c r="DZ35" s="701"/>
      <c r="EA35" s="701"/>
      <c r="EB35" s="701"/>
      <c r="EC35" s="722"/>
    </row>
    <row r="36" spans="2:133" ht="11.25" customHeight="1">
      <c r="B36" s="677" t="s">
        <v>327</v>
      </c>
      <c r="C36" s="678"/>
      <c r="D36" s="678"/>
      <c r="E36" s="678"/>
      <c r="F36" s="678"/>
      <c r="G36" s="678"/>
      <c r="H36" s="678"/>
      <c r="I36" s="678"/>
      <c r="J36" s="678"/>
      <c r="K36" s="678"/>
      <c r="L36" s="678"/>
      <c r="M36" s="678"/>
      <c r="N36" s="678"/>
      <c r="O36" s="678"/>
      <c r="P36" s="678"/>
      <c r="Q36" s="679"/>
      <c r="R36" s="680">
        <v>45063</v>
      </c>
      <c r="S36" s="681"/>
      <c r="T36" s="681"/>
      <c r="U36" s="681"/>
      <c r="V36" s="681"/>
      <c r="W36" s="681"/>
      <c r="X36" s="681"/>
      <c r="Y36" s="682"/>
      <c r="Z36" s="713">
        <v>0.4</v>
      </c>
      <c r="AA36" s="713"/>
      <c r="AB36" s="713"/>
      <c r="AC36" s="713"/>
      <c r="AD36" s="714" t="s">
        <v>174</v>
      </c>
      <c r="AE36" s="714"/>
      <c r="AF36" s="714"/>
      <c r="AG36" s="714"/>
      <c r="AH36" s="714"/>
      <c r="AI36" s="714"/>
      <c r="AJ36" s="714"/>
      <c r="AK36" s="714"/>
      <c r="AL36" s="683" t="s">
        <v>130</v>
      </c>
      <c r="AM36" s="684"/>
      <c r="AN36" s="684"/>
      <c r="AO36" s="715"/>
      <c r="AP36" s="235"/>
      <c r="AQ36" s="732" t="s">
        <v>328</v>
      </c>
      <c r="AR36" s="733"/>
      <c r="AS36" s="733"/>
      <c r="AT36" s="733"/>
      <c r="AU36" s="733"/>
      <c r="AV36" s="733"/>
      <c r="AW36" s="733"/>
      <c r="AX36" s="733"/>
      <c r="AY36" s="734"/>
      <c r="AZ36" s="735">
        <v>1205197</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4635</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4158623</v>
      </c>
      <c r="CS36" s="681"/>
      <c r="CT36" s="681"/>
      <c r="CU36" s="681"/>
      <c r="CV36" s="681"/>
      <c r="CW36" s="681"/>
      <c r="CX36" s="681"/>
      <c r="CY36" s="682"/>
      <c r="CZ36" s="683">
        <v>37.9</v>
      </c>
      <c r="DA36" s="701"/>
      <c r="DB36" s="701"/>
      <c r="DC36" s="702"/>
      <c r="DD36" s="686">
        <v>1754628</v>
      </c>
      <c r="DE36" s="681"/>
      <c r="DF36" s="681"/>
      <c r="DG36" s="681"/>
      <c r="DH36" s="681"/>
      <c r="DI36" s="681"/>
      <c r="DJ36" s="681"/>
      <c r="DK36" s="682"/>
      <c r="DL36" s="686">
        <v>1034310</v>
      </c>
      <c r="DM36" s="681"/>
      <c r="DN36" s="681"/>
      <c r="DO36" s="681"/>
      <c r="DP36" s="681"/>
      <c r="DQ36" s="681"/>
      <c r="DR36" s="681"/>
      <c r="DS36" s="681"/>
      <c r="DT36" s="681"/>
      <c r="DU36" s="681"/>
      <c r="DV36" s="682"/>
      <c r="DW36" s="683">
        <v>20.5</v>
      </c>
      <c r="DX36" s="701"/>
      <c r="DY36" s="701"/>
      <c r="DZ36" s="701"/>
      <c r="EA36" s="701"/>
      <c r="EB36" s="701"/>
      <c r="EC36" s="722"/>
    </row>
    <row r="37" spans="2:133" ht="11.25" customHeight="1">
      <c r="B37" s="677" t="s">
        <v>331</v>
      </c>
      <c r="C37" s="678"/>
      <c r="D37" s="678"/>
      <c r="E37" s="678"/>
      <c r="F37" s="678"/>
      <c r="G37" s="678"/>
      <c r="H37" s="678"/>
      <c r="I37" s="678"/>
      <c r="J37" s="678"/>
      <c r="K37" s="678"/>
      <c r="L37" s="678"/>
      <c r="M37" s="678"/>
      <c r="N37" s="678"/>
      <c r="O37" s="678"/>
      <c r="P37" s="678"/>
      <c r="Q37" s="679"/>
      <c r="R37" s="680">
        <v>389703</v>
      </c>
      <c r="S37" s="681"/>
      <c r="T37" s="681"/>
      <c r="U37" s="681"/>
      <c r="V37" s="681"/>
      <c r="W37" s="681"/>
      <c r="X37" s="681"/>
      <c r="Y37" s="682"/>
      <c r="Z37" s="713">
        <v>3.4</v>
      </c>
      <c r="AA37" s="713"/>
      <c r="AB37" s="713"/>
      <c r="AC37" s="713"/>
      <c r="AD37" s="714" t="s">
        <v>174</v>
      </c>
      <c r="AE37" s="714"/>
      <c r="AF37" s="714"/>
      <c r="AG37" s="714"/>
      <c r="AH37" s="714"/>
      <c r="AI37" s="714"/>
      <c r="AJ37" s="714"/>
      <c r="AK37" s="714"/>
      <c r="AL37" s="683" t="s">
        <v>174</v>
      </c>
      <c r="AM37" s="684"/>
      <c r="AN37" s="684"/>
      <c r="AO37" s="715"/>
      <c r="AQ37" s="723" t="s">
        <v>332</v>
      </c>
      <c r="AR37" s="724"/>
      <c r="AS37" s="724"/>
      <c r="AT37" s="724"/>
      <c r="AU37" s="724"/>
      <c r="AV37" s="724"/>
      <c r="AW37" s="724"/>
      <c r="AX37" s="724"/>
      <c r="AY37" s="725"/>
      <c r="AZ37" s="680">
        <v>374062</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-15412</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1568479</v>
      </c>
      <c r="CS37" s="699"/>
      <c r="CT37" s="699"/>
      <c r="CU37" s="699"/>
      <c r="CV37" s="699"/>
      <c r="CW37" s="699"/>
      <c r="CX37" s="699"/>
      <c r="CY37" s="700"/>
      <c r="CZ37" s="683">
        <v>14.3</v>
      </c>
      <c r="DA37" s="701"/>
      <c r="DB37" s="701"/>
      <c r="DC37" s="702"/>
      <c r="DD37" s="686">
        <v>732000</v>
      </c>
      <c r="DE37" s="699"/>
      <c r="DF37" s="699"/>
      <c r="DG37" s="699"/>
      <c r="DH37" s="699"/>
      <c r="DI37" s="699"/>
      <c r="DJ37" s="699"/>
      <c r="DK37" s="700"/>
      <c r="DL37" s="686">
        <v>641544</v>
      </c>
      <c r="DM37" s="699"/>
      <c r="DN37" s="699"/>
      <c r="DO37" s="699"/>
      <c r="DP37" s="699"/>
      <c r="DQ37" s="699"/>
      <c r="DR37" s="699"/>
      <c r="DS37" s="699"/>
      <c r="DT37" s="699"/>
      <c r="DU37" s="699"/>
      <c r="DV37" s="700"/>
      <c r="DW37" s="683">
        <v>12.7</v>
      </c>
      <c r="DX37" s="701"/>
      <c r="DY37" s="701"/>
      <c r="DZ37" s="701"/>
      <c r="EA37" s="701"/>
      <c r="EB37" s="701"/>
      <c r="EC37" s="722"/>
    </row>
    <row r="38" spans="2:133" ht="11.25" customHeight="1">
      <c r="B38" s="677" t="s">
        <v>335</v>
      </c>
      <c r="C38" s="678"/>
      <c r="D38" s="678"/>
      <c r="E38" s="678"/>
      <c r="F38" s="678"/>
      <c r="G38" s="678"/>
      <c r="H38" s="678"/>
      <c r="I38" s="678"/>
      <c r="J38" s="678"/>
      <c r="K38" s="678"/>
      <c r="L38" s="678"/>
      <c r="M38" s="678"/>
      <c r="N38" s="678"/>
      <c r="O38" s="678"/>
      <c r="P38" s="678"/>
      <c r="Q38" s="679"/>
      <c r="R38" s="680">
        <v>903614</v>
      </c>
      <c r="S38" s="681"/>
      <c r="T38" s="681"/>
      <c r="U38" s="681"/>
      <c r="V38" s="681"/>
      <c r="W38" s="681"/>
      <c r="X38" s="681"/>
      <c r="Y38" s="682"/>
      <c r="Z38" s="713">
        <v>7.9</v>
      </c>
      <c r="AA38" s="713"/>
      <c r="AB38" s="713"/>
      <c r="AC38" s="713"/>
      <c r="AD38" s="714">
        <v>1182</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109780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1960</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721355</v>
      </c>
      <c r="CS38" s="681"/>
      <c r="CT38" s="681"/>
      <c r="CU38" s="681"/>
      <c r="CV38" s="681"/>
      <c r="CW38" s="681"/>
      <c r="CX38" s="681"/>
      <c r="CY38" s="682"/>
      <c r="CZ38" s="683">
        <v>6.6</v>
      </c>
      <c r="DA38" s="701"/>
      <c r="DB38" s="701"/>
      <c r="DC38" s="702"/>
      <c r="DD38" s="686">
        <v>597163</v>
      </c>
      <c r="DE38" s="681"/>
      <c r="DF38" s="681"/>
      <c r="DG38" s="681"/>
      <c r="DH38" s="681"/>
      <c r="DI38" s="681"/>
      <c r="DJ38" s="681"/>
      <c r="DK38" s="682"/>
      <c r="DL38" s="686">
        <v>570239</v>
      </c>
      <c r="DM38" s="681"/>
      <c r="DN38" s="681"/>
      <c r="DO38" s="681"/>
      <c r="DP38" s="681"/>
      <c r="DQ38" s="681"/>
      <c r="DR38" s="681"/>
      <c r="DS38" s="681"/>
      <c r="DT38" s="681"/>
      <c r="DU38" s="681"/>
      <c r="DV38" s="682"/>
      <c r="DW38" s="683">
        <v>11.3</v>
      </c>
      <c r="DX38" s="701"/>
      <c r="DY38" s="701"/>
      <c r="DZ38" s="701"/>
      <c r="EA38" s="701"/>
      <c r="EB38" s="701"/>
      <c r="EC38" s="722"/>
    </row>
    <row r="39" spans="2:133" ht="11.25" customHeight="1">
      <c r="B39" s="677" t="s">
        <v>339</v>
      </c>
      <c r="C39" s="678"/>
      <c r="D39" s="678"/>
      <c r="E39" s="678"/>
      <c r="F39" s="678"/>
      <c r="G39" s="678"/>
      <c r="H39" s="678"/>
      <c r="I39" s="678"/>
      <c r="J39" s="678"/>
      <c r="K39" s="678"/>
      <c r="L39" s="678"/>
      <c r="M39" s="678"/>
      <c r="N39" s="678"/>
      <c r="O39" s="678"/>
      <c r="P39" s="678"/>
      <c r="Q39" s="679"/>
      <c r="R39" s="680">
        <v>893136</v>
      </c>
      <c r="S39" s="681"/>
      <c r="T39" s="681"/>
      <c r="U39" s="681"/>
      <c r="V39" s="681"/>
      <c r="W39" s="681"/>
      <c r="X39" s="681"/>
      <c r="Y39" s="682"/>
      <c r="Z39" s="713">
        <v>7.8</v>
      </c>
      <c r="AA39" s="713"/>
      <c r="AB39" s="713"/>
      <c r="AC39" s="713"/>
      <c r="AD39" s="714" t="s">
        <v>174</v>
      </c>
      <c r="AE39" s="714"/>
      <c r="AF39" s="714"/>
      <c r="AG39" s="714"/>
      <c r="AH39" s="714"/>
      <c r="AI39" s="714"/>
      <c r="AJ39" s="714"/>
      <c r="AK39" s="714"/>
      <c r="AL39" s="683" t="s">
        <v>130</v>
      </c>
      <c r="AM39" s="684"/>
      <c r="AN39" s="684"/>
      <c r="AO39" s="715"/>
      <c r="AQ39" s="723" t="s">
        <v>340</v>
      </c>
      <c r="AR39" s="724"/>
      <c r="AS39" s="724"/>
      <c r="AT39" s="724"/>
      <c r="AU39" s="724"/>
      <c r="AV39" s="724"/>
      <c r="AW39" s="724"/>
      <c r="AX39" s="724"/>
      <c r="AY39" s="725"/>
      <c r="AZ39" s="680">
        <v>5197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3158</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929537</v>
      </c>
      <c r="CS39" s="699"/>
      <c r="CT39" s="699"/>
      <c r="CU39" s="699"/>
      <c r="CV39" s="699"/>
      <c r="CW39" s="699"/>
      <c r="CX39" s="699"/>
      <c r="CY39" s="700"/>
      <c r="CZ39" s="683">
        <v>8.5</v>
      </c>
      <c r="DA39" s="701"/>
      <c r="DB39" s="701"/>
      <c r="DC39" s="702"/>
      <c r="DD39" s="686">
        <v>624873</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c r="B40" s="677" t="s">
        <v>343</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174</v>
      </c>
      <c r="AA40" s="713"/>
      <c r="AB40" s="713"/>
      <c r="AC40" s="713"/>
      <c r="AD40" s="714" t="s">
        <v>229</v>
      </c>
      <c r="AE40" s="714"/>
      <c r="AF40" s="714"/>
      <c r="AG40" s="714"/>
      <c r="AH40" s="714"/>
      <c r="AI40" s="714"/>
      <c r="AJ40" s="714"/>
      <c r="AK40" s="714"/>
      <c r="AL40" s="683" t="s">
        <v>130</v>
      </c>
      <c r="AM40" s="684"/>
      <c r="AN40" s="684"/>
      <c r="AO40" s="715"/>
      <c r="AQ40" s="723" t="s">
        <v>344</v>
      </c>
      <c r="AR40" s="724"/>
      <c r="AS40" s="724"/>
      <c r="AT40" s="724"/>
      <c r="AU40" s="724"/>
      <c r="AV40" s="724"/>
      <c r="AW40" s="724"/>
      <c r="AX40" s="724"/>
      <c r="AY40" s="725"/>
      <c r="AZ40" s="680" t="s">
        <v>130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92</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34700</v>
      </c>
      <c r="CS40" s="681"/>
      <c r="CT40" s="681"/>
      <c r="CU40" s="681"/>
      <c r="CV40" s="681"/>
      <c r="CW40" s="681"/>
      <c r="CX40" s="681"/>
      <c r="CY40" s="682"/>
      <c r="CZ40" s="683">
        <v>0.3</v>
      </c>
      <c r="DA40" s="701"/>
      <c r="DB40" s="701"/>
      <c r="DC40" s="702"/>
      <c r="DD40" s="686" t="s">
        <v>229</v>
      </c>
      <c r="DE40" s="681"/>
      <c r="DF40" s="681"/>
      <c r="DG40" s="681"/>
      <c r="DH40" s="681"/>
      <c r="DI40" s="681"/>
      <c r="DJ40" s="681"/>
      <c r="DK40" s="682"/>
      <c r="DL40" s="686" t="s">
        <v>174</v>
      </c>
      <c r="DM40" s="681"/>
      <c r="DN40" s="681"/>
      <c r="DO40" s="681"/>
      <c r="DP40" s="681"/>
      <c r="DQ40" s="681"/>
      <c r="DR40" s="681"/>
      <c r="DS40" s="681"/>
      <c r="DT40" s="681"/>
      <c r="DU40" s="681"/>
      <c r="DV40" s="682"/>
      <c r="DW40" s="683" t="s">
        <v>130</v>
      </c>
      <c r="DX40" s="701"/>
      <c r="DY40" s="701"/>
      <c r="DZ40" s="701"/>
      <c r="EA40" s="701"/>
      <c r="EB40" s="701"/>
      <c r="EC40" s="722"/>
    </row>
    <row r="41" spans="2:133" ht="11.25" customHeight="1">
      <c r="B41" s="677" t="s">
        <v>348</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174</v>
      </c>
      <c r="AA41" s="713"/>
      <c r="AB41" s="713"/>
      <c r="AC41" s="713"/>
      <c r="AD41" s="714" t="s">
        <v>174</v>
      </c>
      <c r="AE41" s="714"/>
      <c r="AF41" s="714"/>
      <c r="AG41" s="714"/>
      <c r="AH41" s="714"/>
      <c r="AI41" s="714"/>
      <c r="AJ41" s="714"/>
      <c r="AK41" s="714"/>
      <c r="AL41" s="683" t="s">
        <v>130</v>
      </c>
      <c r="AM41" s="684"/>
      <c r="AN41" s="684"/>
      <c r="AO41" s="715"/>
      <c r="AQ41" s="723" t="s">
        <v>349</v>
      </c>
      <c r="AR41" s="724"/>
      <c r="AS41" s="724"/>
      <c r="AT41" s="724"/>
      <c r="AU41" s="724"/>
      <c r="AV41" s="724"/>
      <c r="AW41" s="724"/>
      <c r="AX41" s="724"/>
      <c r="AY41" s="725"/>
      <c r="AZ41" s="680">
        <v>142079</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174</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t="s">
        <v>174</v>
      </c>
      <c r="S42" s="681"/>
      <c r="T42" s="681"/>
      <c r="U42" s="681"/>
      <c r="V42" s="681"/>
      <c r="W42" s="681"/>
      <c r="X42" s="681"/>
      <c r="Y42" s="682"/>
      <c r="Z42" s="713" t="s">
        <v>229</v>
      </c>
      <c r="AA42" s="713"/>
      <c r="AB42" s="713"/>
      <c r="AC42" s="713"/>
      <c r="AD42" s="714" t="s">
        <v>130</v>
      </c>
      <c r="AE42" s="714"/>
      <c r="AF42" s="714"/>
      <c r="AG42" s="714"/>
      <c r="AH42" s="714"/>
      <c r="AI42" s="714"/>
      <c r="AJ42" s="714"/>
      <c r="AK42" s="714"/>
      <c r="AL42" s="683" t="s">
        <v>130</v>
      </c>
      <c r="AM42" s="684"/>
      <c r="AN42" s="684"/>
      <c r="AO42" s="715"/>
      <c r="AQ42" s="716" t="s">
        <v>353</v>
      </c>
      <c r="AR42" s="717"/>
      <c r="AS42" s="717"/>
      <c r="AT42" s="717"/>
      <c r="AU42" s="717"/>
      <c r="AV42" s="717"/>
      <c r="AW42" s="717"/>
      <c r="AX42" s="717"/>
      <c r="AY42" s="718"/>
      <c r="AZ42" s="664">
        <v>574079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362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633713</v>
      </c>
      <c r="CS42" s="681"/>
      <c r="CT42" s="681"/>
      <c r="CU42" s="681"/>
      <c r="CV42" s="681"/>
      <c r="CW42" s="681"/>
      <c r="CX42" s="681"/>
      <c r="CY42" s="682"/>
      <c r="CZ42" s="683">
        <v>5.8</v>
      </c>
      <c r="DA42" s="684"/>
      <c r="DB42" s="684"/>
      <c r="DC42" s="685"/>
      <c r="DD42" s="686">
        <v>196545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11414830</v>
      </c>
      <c r="S43" s="703"/>
      <c r="T43" s="703"/>
      <c r="U43" s="703"/>
      <c r="V43" s="703"/>
      <c r="W43" s="703"/>
      <c r="X43" s="703"/>
      <c r="Y43" s="704"/>
      <c r="Z43" s="705">
        <v>100</v>
      </c>
      <c r="AA43" s="705"/>
      <c r="AB43" s="705"/>
      <c r="AC43" s="705"/>
      <c r="AD43" s="706">
        <v>5045437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174</v>
      </c>
      <c r="CS43" s="699"/>
      <c r="CT43" s="699"/>
      <c r="CU43" s="699"/>
      <c r="CV43" s="699"/>
      <c r="CW43" s="699"/>
      <c r="CX43" s="699"/>
      <c r="CY43" s="700"/>
      <c r="CZ43" s="683" t="s">
        <v>174</v>
      </c>
      <c r="DA43" s="701"/>
      <c r="DB43" s="701"/>
      <c r="DC43" s="702"/>
      <c r="DD43" s="686" t="s">
        <v>174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610067</v>
      </c>
      <c r="CS44" s="681"/>
      <c r="CT44" s="681"/>
      <c r="CU44" s="681"/>
      <c r="CV44" s="681"/>
      <c r="CW44" s="681"/>
      <c r="CX44" s="681"/>
      <c r="CY44" s="682"/>
      <c r="CZ44" s="683">
        <v>5.6</v>
      </c>
      <c r="DA44" s="684"/>
      <c r="DB44" s="684"/>
      <c r="DC44" s="685"/>
      <c r="DD44" s="686">
        <v>196545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50774</v>
      </c>
      <c r="CS45" s="699"/>
      <c r="CT45" s="699"/>
      <c r="CU45" s="699"/>
      <c r="CV45" s="699"/>
      <c r="CW45" s="699"/>
      <c r="CX45" s="699"/>
      <c r="CY45" s="700"/>
      <c r="CZ45" s="683">
        <v>0.5</v>
      </c>
      <c r="DA45" s="701"/>
      <c r="DB45" s="701"/>
      <c r="DC45" s="702"/>
      <c r="DD45" s="686">
        <v>3539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459452</v>
      </c>
      <c r="CS46" s="681"/>
      <c r="CT46" s="681"/>
      <c r="CU46" s="681"/>
      <c r="CV46" s="681"/>
      <c r="CW46" s="681"/>
      <c r="CX46" s="681"/>
      <c r="CY46" s="682"/>
      <c r="CZ46" s="683">
        <v>4.2</v>
      </c>
      <c r="DA46" s="684"/>
      <c r="DB46" s="684"/>
      <c r="DC46" s="685"/>
      <c r="DD46" s="686">
        <v>155004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23646</v>
      </c>
      <c r="CS47" s="699"/>
      <c r="CT47" s="699"/>
      <c r="CU47" s="699"/>
      <c r="CV47" s="699"/>
      <c r="CW47" s="699"/>
      <c r="CX47" s="699"/>
      <c r="CY47" s="700"/>
      <c r="CZ47" s="683">
        <v>0.2</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174</v>
      </c>
      <c r="CS48" s="681"/>
      <c r="CT48" s="681"/>
      <c r="CU48" s="681"/>
      <c r="CV48" s="681"/>
      <c r="CW48" s="681"/>
      <c r="CX48" s="681"/>
      <c r="CY48" s="682"/>
      <c r="CZ48" s="683" t="s">
        <v>174</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10970893</v>
      </c>
      <c r="CS49" s="665"/>
      <c r="CT49" s="665"/>
      <c r="CU49" s="665"/>
      <c r="CV49" s="665"/>
      <c r="CW49" s="665"/>
      <c r="CX49" s="665"/>
      <c r="CY49" s="666"/>
      <c r="CZ49" s="667">
        <v>100</v>
      </c>
      <c r="DA49" s="668"/>
      <c r="DB49" s="668"/>
      <c r="DC49" s="669"/>
      <c r="DD49" s="670">
        <v>6611349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UMeHU/OWMWUF87A5zjNs+R35jQYOfssPb3+8x5qnOTlL9/wgSLQTLCYRFfRLFxKrng20liyQ3bPu0WhM5YJBA==" saltValue="HJ/bfuSr5sIG8/w8+IMnB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368</v>
      </c>
      <c r="DK2" s="1207"/>
      <c r="DL2" s="1207"/>
      <c r="DM2" s="1207"/>
      <c r="DN2" s="1207"/>
      <c r="DO2" s="1208"/>
      <c r="DP2" s="251"/>
      <c r="DQ2" s="1206" t="s">
        <v>369</v>
      </c>
      <c r="DR2" s="1207"/>
      <c r="DS2" s="1207"/>
      <c r="DT2" s="1207"/>
      <c r="DU2" s="1207"/>
      <c r="DV2" s="1207"/>
      <c r="DW2" s="1207"/>
      <c r="DX2" s="1207"/>
      <c r="DY2" s="1207"/>
      <c r="DZ2" s="120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9" t="s">
        <v>370</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9"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4" t="s">
        <v>386</v>
      </c>
      <c r="DH5" s="1195"/>
      <c r="DI5" s="1195"/>
      <c r="DJ5" s="1195"/>
      <c r="DK5" s="1196"/>
      <c r="DL5" s="1194" t="s">
        <v>387</v>
      </c>
      <c r="DM5" s="1195"/>
      <c r="DN5" s="1195"/>
      <c r="DO5" s="1195"/>
      <c r="DP5" s="1196"/>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c r="A7" s="260">
        <v>1</v>
      </c>
      <c r="B7" s="1146" t="s">
        <v>389</v>
      </c>
      <c r="C7" s="1147"/>
      <c r="D7" s="1147"/>
      <c r="E7" s="1147"/>
      <c r="F7" s="1147"/>
      <c r="G7" s="1147"/>
      <c r="H7" s="1147"/>
      <c r="I7" s="1147"/>
      <c r="J7" s="1147"/>
      <c r="K7" s="1147"/>
      <c r="L7" s="1147"/>
      <c r="M7" s="1147"/>
      <c r="N7" s="1147"/>
      <c r="O7" s="1147"/>
      <c r="P7" s="1148"/>
      <c r="Q7" s="1200">
        <v>11414</v>
      </c>
      <c r="R7" s="1201"/>
      <c r="S7" s="1201"/>
      <c r="T7" s="1201"/>
      <c r="U7" s="1201"/>
      <c r="V7" s="1201">
        <v>10970</v>
      </c>
      <c r="W7" s="1201"/>
      <c r="X7" s="1201"/>
      <c r="Y7" s="1201"/>
      <c r="Z7" s="1201"/>
      <c r="AA7" s="1201">
        <v>443</v>
      </c>
      <c r="AB7" s="1201"/>
      <c r="AC7" s="1201"/>
      <c r="AD7" s="1201"/>
      <c r="AE7" s="1202"/>
      <c r="AF7" s="1203">
        <v>348</v>
      </c>
      <c r="AG7" s="1204"/>
      <c r="AH7" s="1204"/>
      <c r="AI7" s="1204"/>
      <c r="AJ7" s="1205"/>
      <c r="AK7" s="1187">
        <v>47</v>
      </c>
      <c r="AL7" s="1188"/>
      <c r="AM7" s="1188"/>
      <c r="AN7" s="1188"/>
      <c r="AO7" s="1188"/>
      <c r="AP7" s="1188">
        <v>5988</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t="s">
        <v>596</v>
      </c>
      <c r="BS7" s="1191" t="s">
        <v>595</v>
      </c>
      <c r="BT7" s="1192"/>
      <c r="BU7" s="1192"/>
      <c r="BV7" s="1192"/>
      <c r="BW7" s="1192"/>
      <c r="BX7" s="1192"/>
      <c r="BY7" s="1192"/>
      <c r="BZ7" s="1192"/>
      <c r="CA7" s="1192"/>
      <c r="CB7" s="1192"/>
      <c r="CC7" s="1192"/>
      <c r="CD7" s="1192"/>
      <c r="CE7" s="1192"/>
      <c r="CF7" s="1192"/>
      <c r="CG7" s="1193"/>
      <c r="CH7" s="1184" t="s">
        <v>597</v>
      </c>
      <c r="CI7" s="1185"/>
      <c r="CJ7" s="1185"/>
      <c r="CK7" s="1185"/>
      <c r="CL7" s="1186"/>
      <c r="CM7" s="1184">
        <v>37</v>
      </c>
      <c r="CN7" s="1185"/>
      <c r="CO7" s="1185"/>
      <c r="CP7" s="1185"/>
      <c r="CQ7" s="1186"/>
      <c r="CR7" s="1184">
        <v>2</v>
      </c>
      <c r="CS7" s="1185"/>
      <c r="CT7" s="1185"/>
      <c r="CU7" s="1185"/>
      <c r="CV7" s="1186"/>
      <c r="CW7" s="1184" t="s">
        <v>594</v>
      </c>
      <c r="CX7" s="1185"/>
      <c r="CY7" s="1185"/>
      <c r="CZ7" s="1185"/>
      <c r="DA7" s="1186"/>
      <c r="DB7" s="1184">
        <v>761</v>
      </c>
      <c r="DC7" s="1185"/>
      <c r="DD7" s="1185"/>
      <c r="DE7" s="1185"/>
      <c r="DF7" s="1186"/>
      <c r="DG7" s="1184" t="s">
        <v>594</v>
      </c>
      <c r="DH7" s="1185"/>
      <c r="DI7" s="1185"/>
      <c r="DJ7" s="1185"/>
      <c r="DK7" s="1186"/>
      <c r="DL7" s="1184" t="s">
        <v>594</v>
      </c>
      <c r="DM7" s="1185"/>
      <c r="DN7" s="1185"/>
      <c r="DO7" s="1185"/>
      <c r="DP7" s="1186"/>
      <c r="DQ7" s="1184" t="s">
        <v>594</v>
      </c>
      <c r="DR7" s="1185"/>
      <c r="DS7" s="1185"/>
      <c r="DT7" s="1185"/>
      <c r="DU7" s="1186"/>
      <c r="DV7" s="1211"/>
      <c r="DW7" s="1212"/>
      <c r="DX7" s="1212"/>
      <c r="DY7" s="1212"/>
      <c r="DZ7" s="1213"/>
      <c r="EA7" s="256"/>
    </row>
    <row r="8" spans="1:131" s="257" customFormat="1" ht="26.25" customHeight="1">
      <c r="A8" s="263">
        <v>2</v>
      </c>
      <c r="B8" s="1132" t="s">
        <v>390</v>
      </c>
      <c r="C8" s="1133"/>
      <c r="D8" s="1133"/>
      <c r="E8" s="1133"/>
      <c r="F8" s="1133"/>
      <c r="G8" s="1133"/>
      <c r="H8" s="1133"/>
      <c r="I8" s="1133"/>
      <c r="J8" s="1133"/>
      <c r="K8" s="1133"/>
      <c r="L8" s="1133"/>
      <c r="M8" s="1133"/>
      <c r="N8" s="1133"/>
      <c r="O8" s="1133"/>
      <c r="P8" s="1134"/>
      <c r="Q8" s="1138">
        <v>3</v>
      </c>
      <c r="R8" s="1139"/>
      <c r="S8" s="1139"/>
      <c r="T8" s="1139"/>
      <c r="U8" s="1139"/>
      <c r="V8" s="1139">
        <v>3</v>
      </c>
      <c r="W8" s="1139"/>
      <c r="X8" s="1139"/>
      <c r="Y8" s="1139"/>
      <c r="Z8" s="1139"/>
      <c r="AA8" s="1139">
        <v>1</v>
      </c>
      <c r="AB8" s="1139"/>
      <c r="AC8" s="1139"/>
      <c r="AD8" s="1139"/>
      <c r="AE8" s="1140"/>
      <c r="AF8" s="1114">
        <v>1</v>
      </c>
      <c r="AG8" s="1115"/>
      <c r="AH8" s="1115"/>
      <c r="AI8" s="1115"/>
      <c r="AJ8" s="1116"/>
      <c r="AK8" s="1182" t="s">
        <v>594</v>
      </c>
      <c r="AL8" s="1183"/>
      <c r="AM8" s="1183"/>
      <c r="AN8" s="1183"/>
      <c r="AO8" s="1183"/>
      <c r="AP8" s="1183" t="s">
        <v>594</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4">
        <v>11415</v>
      </c>
      <c r="R23" s="1165"/>
      <c r="S23" s="1165"/>
      <c r="T23" s="1165"/>
      <c r="U23" s="1165"/>
      <c r="V23" s="1165">
        <v>10971</v>
      </c>
      <c r="W23" s="1165"/>
      <c r="X23" s="1165"/>
      <c r="Y23" s="1165"/>
      <c r="Z23" s="1165"/>
      <c r="AA23" s="1165">
        <v>444</v>
      </c>
      <c r="AB23" s="1165"/>
      <c r="AC23" s="1165"/>
      <c r="AD23" s="1165"/>
      <c r="AE23" s="1166"/>
      <c r="AF23" s="1167">
        <v>348</v>
      </c>
      <c r="AG23" s="1165"/>
      <c r="AH23" s="1165"/>
      <c r="AI23" s="1165"/>
      <c r="AJ23" s="1168"/>
      <c r="AK23" s="1169"/>
      <c r="AL23" s="1170"/>
      <c r="AM23" s="1170"/>
      <c r="AN23" s="1170"/>
      <c r="AO23" s="1170"/>
      <c r="AP23" s="1165">
        <v>5988</v>
      </c>
      <c r="AQ23" s="1165"/>
      <c r="AR23" s="1165"/>
      <c r="AS23" s="1165"/>
      <c r="AT23" s="1165"/>
      <c r="AU23" s="1171"/>
      <c r="AV23" s="1171"/>
      <c r="AW23" s="1171"/>
      <c r="AX23" s="1171"/>
      <c r="AY23" s="1172"/>
      <c r="AZ23" s="1161" t="s">
        <v>174</v>
      </c>
      <c r="BA23" s="1162"/>
      <c r="BB23" s="1162"/>
      <c r="BC23" s="1162"/>
      <c r="BD23" s="1163"/>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60" t="s">
        <v>394</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9" t="s">
        <v>395</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5" t="s">
        <v>399</v>
      </c>
      <c r="AG26" s="1103"/>
      <c r="AH26" s="1103"/>
      <c r="AI26" s="1103"/>
      <c r="AJ26" s="1156"/>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7"/>
      <c r="AG27" s="1106"/>
      <c r="AH27" s="1106"/>
      <c r="AI27" s="1106"/>
      <c r="AJ27" s="1158"/>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6" t="s">
        <v>404</v>
      </c>
      <c r="C28" s="1147"/>
      <c r="D28" s="1147"/>
      <c r="E28" s="1147"/>
      <c r="F28" s="1147"/>
      <c r="G28" s="1147"/>
      <c r="H28" s="1147"/>
      <c r="I28" s="1147"/>
      <c r="J28" s="1147"/>
      <c r="K28" s="1147"/>
      <c r="L28" s="1147"/>
      <c r="M28" s="1147"/>
      <c r="N28" s="1147"/>
      <c r="O28" s="1147"/>
      <c r="P28" s="1148"/>
      <c r="Q28" s="1149">
        <v>1692</v>
      </c>
      <c r="R28" s="1150"/>
      <c r="S28" s="1150"/>
      <c r="T28" s="1150"/>
      <c r="U28" s="1150"/>
      <c r="V28" s="1150">
        <v>1687</v>
      </c>
      <c r="W28" s="1150"/>
      <c r="X28" s="1150"/>
      <c r="Y28" s="1150"/>
      <c r="Z28" s="1150"/>
      <c r="AA28" s="1150">
        <v>5</v>
      </c>
      <c r="AB28" s="1150"/>
      <c r="AC28" s="1150"/>
      <c r="AD28" s="1150"/>
      <c r="AE28" s="1151"/>
      <c r="AF28" s="1152">
        <v>5</v>
      </c>
      <c r="AG28" s="1150"/>
      <c r="AH28" s="1150"/>
      <c r="AI28" s="1150"/>
      <c r="AJ28" s="1153"/>
      <c r="AK28" s="1154">
        <v>142</v>
      </c>
      <c r="AL28" s="1142"/>
      <c r="AM28" s="1142"/>
      <c r="AN28" s="1142"/>
      <c r="AO28" s="1142"/>
      <c r="AP28" s="1142" t="s">
        <v>594</v>
      </c>
      <c r="AQ28" s="1142"/>
      <c r="AR28" s="1142"/>
      <c r="AS28" s="1142"/>
      <c r="AT28" s="1142"/>
      <c r="AU28" s="1142" t="s">
        <v>594</v>
      </c>
      <c r="AV28" s="1142"/>
      <c r="AW28" s="1142"/>
      <c r="AX28" s="1142"/>
      <c r="AY28" s="1142"/>
      <c r="AZ28" s="1143" t="s">
        <v>594</v>
      </c>
      <c r="BA28" s="1143"/>
      <c r="BB28" s="1143"/>
      <c r="BC28" s="1143"/>
      <c r="BD28" s="1143"/>
      <c r="BE28" s="1144"/>
      <c r="BF28" s="1144"/>
      <c r="BG28" s="1144"/>
      <c r="BH28" s="1144"/>
      <c r="BI28" s="1145"/>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405</v>
      </c>
      <c r="C29" s="1133"/>
      <c r="D29" s="1133"/>
      <c r="E29" s="1133"/>
      <c r="F29" s="1133"/>
      <c r="G29" s="1133"/>
      <c r="H29" s="1133"/>
      <c r="I29" s="1133"/>
      <c r="J29" s="1133"/>
      <c r="K29" s="1133"/>
      <c r="L29" s="1133"/>
      <c r="M29" s="1133"/>
      <c r="N29" s="1133"/>
      <c r="O29" s="1133"/>
      <c r="P29" s="1134"/>
      <c r="Q29" s="1138">
        <v>1930</v>
      </c>
      <c r="R29" s="1139"/>
      <c r="S29" s="1139"/>
      <c r="T29" s="1139"/>
      <c r="U29" s="1139"/>
      <c r="V29" s="1139">
        <v>1896</v>
      </c>
      <c r="W29" s="1139"/>
      <c r="X29" s="1139"/>
      <c r="Y29" s="1139"/>
      <c r="Z29" s="1139"/>
      <c r="AA29" s="1139">
        <v>34</v>
      </c>
      <c r="AB29" s="1139"/>
      <c r="AC29" s="1139"/>
      <c r="AD29" s="1139"/>
      <c r="AE29" s="1140"/>
      <c r="AF29" s="1114">
        <v>34</v>
      </c>
      <c r="AG29" s="1115"/>
      <c r="AH29" s="1115"/>
      <c r="AI29" s="1115"/>
      <c r="AJ29" s="1116"/>
      <c r="AK29" s="1075">
        <v>362</v>
      </c>
      <c r="AL29" s="1066"/>
      <c r="AM29" s="1066"/>
      <c r="AN29" s="1066"/>
      <c r="AO29" s="1066"/>
      <c r="AP29" s="1066" t="s">
        <v>594</v>
      </c>
      <c r="AQ29" s="1066"/>
      <c r="AR29" s="1066"/>
      <c r="AS29" s="1066"/>
      <c r="AT29" s="1066"/>
      <c r="AU29" s="1066" t="s">
        <v>594</v>
      </c>
      <c r="AV29" s="1066"/>
      <c r="AW29" s="1066"/>
      <c r="AX29" s="1066"/>
      <c r="AY29" s="1066"/>
      <c r="AZ29" s="1137" t="s">
        <v>594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406</v>
      </c>
      <c r="C30" s="1133"/>
      <c r="D30" s="1133"/>
      <c r="E30" s="1133"/>
      <c r="F30" s="1133"/>
      <c r="G30" s="1133"/>
      <c r="H30" s="1133"/>
      <c r="I30" s="1133"/>
      <c r="J30" s="1133"/>
      <c r="K30" s="1133"/>
      <c r="L30" s="1133"/>
      <c r="M30" s="1133"/>
      <c r="N30" s="1133"/>
      <c r="O30" s="1133"/>
      <c r="P30" s="1134"/>
      <c r="Q30" s="1138">
        <v>374</v>
      </c>
      <c r="R30" s="1139"/>
      <c r="S30" s="1139"/>
      <c r="T30" s="1139"/>
      <c r="U30" s="1139"/>
      <c r="V30" s="1139">
        <v>373</v>
      </c>
      <c r="W30" s="1139"/>
      <c r="X30" s="1139"/>
      <c r="Y30" s="1139"/>
      <c r="Z30" s="1139"/>
      <c r="AA30" s="1139">
        <v>2</v>
      </c>
      <c r="AB30" s="1139"/>
      <c r="AC30" s="1139"/>
      <c r="AD30" s="1139"/>
      <c r="AE30" s="1140"/>
      <c r="AF30" s="1114">
        <v>2</v>
      </c>
      <c r="AG30" s="1115"/>
      <c r="AH30" s="1115"/>
      <c r="AI30" s="1115"/>
      <c r="AJ30" s="1116"/>
      <c r="AK30" s="1075">
        <v>240</v>
      </c>
      <c r="AL30" s="1066"/>
      <c r="AM30" s="1066"/>
      <c r="AN30" s="1066"/>
      <c r="AO30" s="1066"/>
      <c r="AP30" s="1066" t="s">
        <v>594</v>
      </c>
      <c r="AQ30" s="1066"/>
      <c r="AR30" s="1066"/>
      <c r="AS30" s="1066"/>
      <c r="AT30" s="1066"/>
      <c r="AU30" s="1066" t="s">
        <v>594</v>
      </c>
      <c r="AV30" s="1066"/>
      <c r="AW30" s="1066"/>
      <c r="AX30" s="1066"/>
      <c r="AY30" s="1066"/>
      <c r="AZ30" s="1137" t="s">
        <v>594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407</v>
      </c>
      <c r="C31" s="1133"/>
      <c r="D31" s="1133"/>
      <c r="E31" s="1133"/>
      <c r="F31" s="1133"/>
      <c r="G31" s="1133"/>
      <c r="H31" s="1133"/>
      <c r="I31" s="1133"/>
      <c r="J31" s="1133"/>
      <c r="K31" s="1133"/>
      <c r="L31" s="1133"/>
      <c r="M31" s="1133"/>
      <c r="N31" s="1133"/>
      <c r="O31" s="1133"/>
      <c r="P31" s="1134"/>
      <c r="Q31" s="1138">
        <v>418</v>
      </c>
      <c r="R31" s="1139"/>
      <c r="S31" s="1139"/>
      <c r="T31" s="1139"/>
      <c r="U31" s="1139"/>
      <c r="V31" s="1139">
        <v>362</v>
      </c>
      <c r="W31" s="1139"/>
      <c r="X31" s="1139"/>
      <c r="Y31" s="1139"/>
      <c r="Z31" s="1139"/>
      <c r="AA31" s="1139">
        <v>55</v>
      </c>
      <c r="AB31" s="1139"/>
      <c r="AC31" s="1139"/>
      <c r="AD31" s="1139"/>
      <c r="AE31" s="1140"/>
      <c r="AF31" s="1114">
        <v>996</v>
      </c>
      <c r="AG31" s="1115"/>
      <c r="AH31" s="1115"/>
      <c r="AI31" s="1115"/>
      <c r="AJ31" s="1116"/>
      <c r="AK31" s="1075">
        <v>38</v>
      </c>
      <c r="AL31" s="1066"/>
      <c r="AM31" s="1066"/>
      <c r="AN31" s="1066"/>
      <c r="AO31" s="1066"/>
      <c r="AP31" s="1066">
        <v>2219</v>
      </c>
      <c r="AQ31" s="1066"/>
      <c r="AR31" s="1066"/>
      <c r="AS31" s="1066"/>
      <c r="AT31" s="1066"/>
      <c r="AU31" s="1066">
        <v>71</v>
      </c>
      <c r="AV31" s="1066"/>
      <c r="AW31" s="1066"/>
      <c r="AX31" s="1066"/>
      <c r="AY31" s="1066"/>
      <c r="AZ31" s="1137" t="s">
        <v>594</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78</v>
      </c>
      <c r="R32" s="1139"/>
      <c r="S32" s="1139"/>
      <c r="T32" s="1139"/>
      <c r="U32" s="1139"/>
      <c r="V32" s="1139">
        <v>66</v>
      </c>
      <c r="W32" s="1139"/>
      <c r="X32" s="1139"/>
      <c r="Y32" s="1139"/>
      <c r="Z32" s="1139"/>
      <c r="AA32" s="1139">
        <v>11</v>
      </c>
      <c r="AB32" s="1139"/>
      <c r="AC32" s="1139"/>
      <c r="AD32" s="1139"/>
      <c r="AE32" s="1140"/>
      <c r="AF32" s="1114">
        <v>275</v>
      </c>
      <c r="AG32" s="1115"/>
      <c r="AH32" s="1115"/>
      <c r="AI32" s="1115"/>
      <c r="AJ32" s="1116"/>
      <c r="AK32" s="1075" t="s">
        <v>594</v>
      </c>
      <c r="AL32" s="1066"/>
      <c r="AM32" s="1066"/>
      <c r="AN32" s="1066"/>
      <c r="AO32" s="1066"/>
      <c r="AP32" s="1066" t="s">
        <v>594</v>
      </c>
      <c r="AQ32" s="1066"/>
      <c r="AR32" s="1066"/>
      <c r="AS32" s="1066"/>
      <c r="AT32" s="1066"/>
      <c r="AU32" s="1066" t="s">
        <v>594</v>
      </c>
      <c r="AV32" s="1066"/>
      <c r="AW32" s="1066"/>
      <c r="AX32" s="1066"/>
      <c r="AY32" s="1066"/>
      <c r="AZ32" s="1137" t="s">
        <v>594</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410</v>
      </c>
      <c r="C33" s="1133"/>
      <c r="D33" s="1133"/>
      <c r="E33" s="1133"/>
      <c r="F33" s="1133"/>
      <c r="G33" s="1133"/>
      <c r="H33" s="1133"/>
      <c r="I33" s="1133"/>
      <c r="J33" s="1133"/>
      <c r="K33" s="1133"/>
      <c r="L33" s="1133"/>
      <c r="M33" s="1133"/>
      <c r="N33" s="1133"/>
      <c r="O33" s="1133"/>
      <c r="P33" s="1134"/>
      <c r="Q33" s="1138">
        <v>687</v>
      </c>
      <c r="R33" s="1139"/>
      <c r="S33" s="1139"/>
      <c r="T33" s="1139"/>
      <c r="U33" s="1139"/>
      <c r="V33" s="1139">
        <v>658</v>
      </c>
      <c r="W33" s="1139"/>
      <c r="X33" s="1139"/>
      <c r="Y33" s="1139"/>
      <c r="Z33" s="1139"/>
      <c r="AA33" s="1139">
        <v>30</v>
      </c>
      <c r="AB33" s="1139"/>
      <c r="AC33" s="1139"/>
      <c r="AD33" s="1139"/>
      <c r="AE33" s="1140"/>
      <c r="AF33" s="1114">
        <v>722</v>
      </c>
      <c r="AG33" s="1115"/>
      <c r="AH33" s="1115"/>
      <c r="AI33" s="1115"/>
      <c r="AJ33" s="1116"/>
      <c r="AK33" s="1075">
        <v>378</v>
      </c>
      <c r="AL33" s="1066"/>
      <c r="AM33" s="1066"/>
      <c r="AN33" s="1066"/>
      <c r="AO33" s="1066"/>
      <c r="AP33" s="1066">
        <v>4008</v>
      </c>
      <c r="AQ33" s="1066"/>
      <c r="AR33" s="1066"/>
      <c r="AS33" s="1066"/>
      <c r="AT33" s="1066"/>
      <c r="AU33" s="1066">
        <v>3078</v>
      </c>
      <c r="AV33" s="1066"/>
      <c r="AW33" s="1066"/>
      <c r="AX33" s="1066"/>
      <c r="AY33" s="1066"/>
      <c r="AZ33" s="1141" t="s">
        <v>594</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2033</v>
      </c>
      <c r="AG63" s="1054"/>
      <c r="AH63" s="1054"/>
      <c r="AI63" s="1054"/>
      <c r="AJ63" s="1125"/>
      <c r="AK63" s="1126"/>
      <c r="AL63" s="1058"/>
      <c r="AM63" s="1058"/>
      <c r="AN63" s="1058"/>
      <c r="AO63" s="1058"/>
      <c r="AP63" s="1054">
        <v>6227</v>
      </c>
      <c r="AQ63" s="1054"/>
      <c r="AR63" s="1054"/>
      <c r="AS63" s="1054"/>
      <c r="AT63" s="1054"/>
      <c r="AU63" s="1054">
        <v>3149</v>
      </c>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415</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398</v>
      </c>
      <c r="AB66" s="1097"/>
      <c r="AC66" s="1097"/>
      <c r="AD66" s="1097"/>
      <c r="AE66" s="1098"/>
      <c r="AF66" s="1102" t="s">
        <v>416</v>
      </c>
      <c r="AG66" s="1103"/>
      <c r="AH66" s="1103"/>
      <c r="AI66" s="1103"/>
      <c r="AJ66" s="1104"/>
      <c r="AK66" s="1096" t="s">
        <v>417</v>
      </c>
      <c r="AL66" s="1091"/>
      <c r="AM66" s="1091"/>
      <c r="AN66" s="1091"/>
      <c r="AO66" s="1092"/>
      <c r="AP66" s="1096" t="s">
        <v>401</v>
      </c>
      <c r="AQ66" s="1097"/>
      <c r="AR66" s="1097"/>
      <c r="AS66" s="1097"/>
      <c r="AT66" s="1098"/>
      <c r="AU66" s="1096" t="s">
        <v>418</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570</v>
      </c>
      <c r="C68" s="1081"/>
      <c r="D68" s="1081"/>
      <c r="E68" s="1081"/>
      <c r="F68" s="1081"/>
      <c r="G68" s="1081"/>
      <c r="H68" s="1081"/>
      <c r="I68" s="1081"/>
      <c r="J68" s="1081"/>
      <c r="K68" s="1081"/>
      <c r="L68" s="1081"/>
      <c r="M68" s="1081"/>
      <c r="N68" s="1081"/>
      <c r="O68" s="1081"/>
      <c r="P68" s="1082"/>
      <c r="Q68" s="1083">
        <v>1694</v>
      </c>
      <c r="R68" s="1077"/>
      <c r="S68" s="1077"/>
      <c r="T68" s="1077"/>
      <c r="U68" s="1077"/>
      <c r="V68" s="1077">
        <v>1670</v>
      </c>
      <c r="W68" s="1077"/>
      <c r="X68" s="1077"/>
      <c r="Y68" s="1077"/>
      <c r="Z68" s="1077"/>
      <c r="AA68" s="1077">
        <v>25</v>
      </c>
      <c r="AB68" s="1077"/>
      <c r="AC68" s="1077"/>
      <c r="AD68" s="1077"/>
      <c r="AE68" s="1077"/>
      <c r="AF68" s="1077">
        <v>25</v>
      </c>
      <c r="AG68" s="1077"/>
      <c r="AH68" s="1077"/>
      <c r="AI68" s="1077"/>
      <c r="AJ68" s="1077"/>
      <c r="AK68" s="1077" t="s">
        <v>587</v>
      </c>
      <c r="AL68" s="1077"/>
      <c r="AM68" s="1077"/>
      <c r="AN68" s="1077"/>
      <c r="AO68" s="1077"/>
      <c r="AP68" s="1077" t="s">
        <v>587</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571</v>
      </c>
      <c r="C69" s="1070"/>
      <c r="D69" s="1070"/>
      <c r="E69" s="1070"/>
      <c r="F69" s="1070"/>
      <c r="G69" s="1070"/>
      <c r="H69" s="1070"/>
      <c r="I69" s="1070"/>
      <c r="J69" s="1070"/>
      <c r="K69" s="1070"/>
      <c r="L69" s="1070"/>
      <c r="M69" s="1070"/>
      <c r="N69" s="1070"/>
      <c r="O69" s="1070"/>
      <c r="P69" s="1071"/>
      <c r="Q69" s="1072">
        <v>417</v>
      </c>
      <c r="R69" s="1066"/>
      <c r="S69" s="1066"/>
      <c r="T69" s="1066"/>
      <c r="U69" s="1066"/>
      <c r="V69" s="1066">
        <v>404</v>
      </c>
      <c r="W69" s="1066"/>
      <c r="X69" s="1066"/>
      <c r="Y69" s="1066"/>
      <c r="Z69" s="1066"/>
      <c r="AA69" s="1066">
        <v>13</v>
      </c>
      <c r="AB69" s="1066"/>
      <c r="AC69" s="1066"/>
      <c r="AD69" s="1066"/>
      <c r="AE69" s="1066"/>
      <c r="AF69" s="1066">
        <v>13</v>
      </c>
      <c r="AG69" s="1066"/>
      <c r="AH69" s="1066"/>
      <c r="AI69" s="1066"/>
      <c r="AJ69" s="1066"/>
      <c r="AK69" s="1066" t="s">
        <v>587</v>
      </c>
      <c r="AL69" s="1066"/>
      <c r="AM69" s="1066"/>
      <c r="AN69" s="1066"/>
      <c r="AO69" s="1066"/>
      <c r="AP69" s="1066" t="s">
        <v>587</v>
      </c>
      <c r="AQ69" s="1066"/>
      <c r="AR69" s="1066"/>
      <c r="AS69" s="1066"/>
      <c r="AT69" s="1066"/>
      <c r="AU69" s="1066" t="s">
        <v>587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572</v>
      </c>
      <c r="C70" s="1070"/>
      <c r="D70" s="1070"/>
      <c r="E70" s="1070"/>
      <c r="F70" s="1070"/>
      <c r="G70" s="1070"/>
      <c r="H70" s="1070"/>
      <c r="I70" s="1070"/>
      <c r="J70" s="1070"/>
      <c r="K70" s="1070"/>
      <c r="L70" s="1070"/>
      <c r="M70" s="1070"/>
      <c r="N70" s="1070"/>
      <c r="O70" s="1070"/>
      <c r="P70" s="1071"/>
      <c r="Q70" s="1072">
        <v>118</v>
      </c>
      <c r="R70" s="1066"/>
      <c r="S70" s="1066"/>
      <c r="T70" s="1066"/>
      <c r="U70" s="1066"/>
      <c r="V70" s="1066">
        <v>114</v>
      </c>
      <c r="W70" s="1066"/>
      <c r="X70" s="1066"/>
      <c r="Y70" s="1066"/>
      <c r="Z70" s="1066"/>
      <c r="AA70" s="1066">
        <v>4</v>
      </c>
      <c r="AB70" s="1066"/>
      <c r="AC70" s="1066"/>
      <c r="AD70" s="1066"/>
      <c r="AE70" s="1066"/>
      <c r="AF70" s="1066">
        <v>4</v>
      </c>
      <c r="AG70" s="1066"/>
      <c r="AH70" s="1066"/>
      <c r="AI70" s="1066"/>
      <c r="AJ70" s="1066"/>
      <c r="AK70" s="1066">
        <v>9</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573</v>
      </c>
      <c r="C71" s="1070"/>
      <c r="D71" s="1070"/>
      <c r="E71" s="1070"/>
      <c r="F71" s="1070"/>
      <c r="G71" s="1070"/>
      <c r="H71" s="1070"/>
      <c r="I71" s="1070"/>
      <c r="J71" s="1070"/>
      <c r="K71" s="1070"/>
      <c r="L71" s="1070"/>
      <c r="M71" s="1070"/>
      <c r="N71" s="1070"/>
      <c r="O71" s="1070"/>
      <c r="P71" s="1071"/>
      <c r="Q71" s="1072">
        <v>470</v>
      </c>
      <c r="R71" s="1066"/>
      <c r="S71" s="1066"/>
      <c r="T71" s="1066"/>
      <c r="U71" s="1066"/>
      <c r="V71" s="1066">
        <v>420</v>
      </c>
      <c r="W71" s="1066"/>
      <c r="X71" s="1066"/>
      <c r="Y71" s="1066"/>
      <c r="Z71" s="1066"/>
      <c r="AA71" s="1066">
        <v>50</v>
      </c>
      <c r="AB71" s="1066"/>
      <c r="AC71" s="1066"/>
      <c r="AD71" s="1066"/>
      <c r="AE71" s="1066"/>
      <c r="AF71" s="1066">
        <v>50</v>
      </c>
      <c r="AG71" s="1066"/>
      <c r="AH71" s="1066"/>
      <c r="AI71" s="1066"/>
      <c r="AJ71" s="1066"/>
      <c r="AK71" s="1066" t="s">
        <v>587</v>
      </c>
      <c r="AL71" s="1066"/>
      <c r="AM71" s="1066"/>
      <c r="AN71" s="1066"/>
      <c r="AO71" s="1066"/>
      <c r="AP71" s="1066" t="s">
        <v>587</v>
      </c>
      <c r="AQ71" s="1066"/>
      <c r="AR71" s="1066"/>
      <c r="AS71" s="1066"/>
      <c r="AT71" s="1066"/>
      <c r="AU71" s="1066" t="s">
        <v>587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574</v>
      </c>
      <c r="C72" s="1070"/>
      <c r="D72" s="1070"/>
      <c r="E72" s="1070"/>
      <c r="F72" s="1070"/>
      <c r="G72" s="1070"/>
      <c r="H72" s="1070"/>
      <c r="I72" s="1070"/>
      <c r="J72" s="1070"/>
      <c r="K72" s="1070"/>
      <c r="L72" s="1070"/>
      <c r="M72" s="1070"/>
      <c r="N72" s="1070"/>
      <c r="O72" s="1070"/>
      <c r="P72" s="1071"/>
      <c r="Q72" s="1072">
        <v>224</v>
      </c>
      <c r="R72" s="1066"/>
      <c r="S72" s="1066"/>
      <c r="T72" s="1066"/>
      <c r="U72" s="1066"/>
      <c r="V72" s="1066">
        <v>149</v>
      </c>
      <c r="W72" s="1066"/>
      <c r="X72" s="1066"/>
      <c r="Y72" s="1066"/>
      <c r="Z72" s="1066"/>
      <c r="AA72" s="1066">
        <v>75</v>
      </c>
      <c r="AB72" s="1066"/>
      <c r="AC72" s="1066"/>
      <c r="AD72" s="1066"/>
      <c r="AE72" s="1066"/>
      <c r="AF72" s="1066">
        <v>75</v>
      </c>
      <c r="AG72" s="1066"/>
      <c r="AH72" s="1066"/>
      <c r="AI72" s="1066"/>
      <c r="AJ72" s="1066"/>
      <c r="AK72" s="1066" t="s">
        <v>587</v>
      </c>
      <c r="AL72" s="1066"/>
      <c r="AM72" s="1066"/>
      <c r="AN72" s="1066"/>
      <c r="AO72" s="1066"/>
      <c r="AP72" s="1066" t="s">
        <v>587</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575</v>
      </c>
      <c r="C73" s="1070"/>
      <c r="D73" s="1070"/>
      <c r="E73" s="1070"/>
      <c r="F73" s="1070"/>
      <c r="G73" s="1070"/>
      <c r="H73" s="1070"/>
      <c r="I73" s="1070"/>
      <c r="J73" s="1070"/>
      <c r="K73" s="1070"/>
      <c r="L73" s="1070"/>
      <c r="M73" s="1070"/>
      <c r="N73" s="1070"/>
      <c r="O73" s="1070"/>
      <c r="P73" s="1071"/>
      <c r="Q73" s="1072">
        <v>33</v>
      </c>
      <c r="R73" s="1066"/>
      <c r="S73" s="1066"/>
      <c r="T73" s="1066"/>
      <c r="U73" s="1066"/>
      <c r="V73" s="1066">
        <v>24</v>
      </c>
      <c r="W73" s="1066"/>
      <c r="X73" s="1066"/>
      <c r="Y73" s="1066"/>
      <c r="Z73" s="1066"/>
      <c r="AA73" s="1066">
        <v>9</v>
      </c>
      <c r="AB73" s="1066"/>
      <c r="AC73" s="1066"/>
      <c r="AD73" s="1066"/>
      <c r="AE73" s="1066"/>
      <c r="AF73" s="1066">
        <v>9</v>
      </c>
      <c r="AG73" s="1066"/>
      <c r="AH73" s="1066"/>
      <c r="AI73" s="1066"/>
      <c r="AJ73" s="1066"/>
      <c r="AK73" s="1066" t="s">
        <v>587</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576</v>
      </c>
      <c r="C74" s="1070"/>
      <c r="D74" s="1070"/>
      <c r="E74" s="1070"/>
      <c r="F74" s="1070"/>
      <c r="G74" s="1070"/>
      <c r="H74" s="1070"/>
      <c r="I74" s="1070"/>
      <c r="J74" s="1070"/>
      <c r="K74" s="1070"/>
      <c r="L74" s="1070"/>
      <c r="M74" s="1070"/>
      <c r="N74" s="1070"/>
      <c r="O74" s="1070"/>
      <c r="P74" s="1071"/>
      <c r="Q74" s="1072">
        <v>883</v>
      </c>
      <c r="R74" s="1066"/>
      <c r="S74" s="1066"/>
      <c r="T74" s="1066"/>
      <c r="U74" s="1066"/>
      <c r="V74" s="1066">
        <v>876</v>
      </c>
      <c r="W74" s="1066"/>
      <c r="X74" s="1066"/>
      <c r="Y74" s="1066"/>
      <c r="Z74" s="1066"/>
      <c r="AA74" s="1066">
        <v>7</v>
      </c>
      <c r="AB74" s="1066"/>
      <c r="AC74" s="1066"/>
      <c r="AD74" s="1066"/>
      <c r="AE74" s="1066"/>
      <c r="AF74" s="1066">
        <v>7</v>
      </c>
      <c r="AG74" s="1066"/>
      <c r="AH74" s="1066"/>
      <c r="AI74" s="1066"/>
      <c r="AJ74" s="1066"/>
      <c r="AK74" s="1066">
        <v>52</v>
      </c>
      <c r="AL74" s="1066"/>
      <c r="AM74" s="1066"/>
      <c r="AN74" s="1066"/>
      <c r="AO74" s="1066"/>
      <c r="AP74" s="1066">
        <v>112</v>
      </c>
      <c r="AQ74" s="1066"/>
      <c r="AR74" s="1066"/>
      <c r="AS74" s="1066"/>
      <c r="AT74" s="1066"/>
      <c r="AU74" s="1066">
        <v>48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577</v>
      </c>
      <c r="C75" s="1070"/>
      <c r="D75" s="1070"/>
      <c r="E75" s="1070"/>
      <c r="F75" s="1070"/>
      <c r="G75" s="1070"/>
      <c r="H75" s="1070"/>
      <c r="I75" s="1070"/>
      <c r="J75" s="1070"/>
      <c r="K75" s="1070"/>
      <c r="L75" s="1070"/>
      <c r="M75" s="1070"/>
      <c r="N75" s="1070"/>
      <c r="O75" s="1070"/>
      <c r="P75" s="1071"/>
      <c r="Q75" s="1073">
        <v>2995</v>
      </c>
      <c r="R75" s="1074"/>
      <c r="S75" s="1074"/>
      <c r="T75" s="1074"/>
      <c r="U75" s="1075"/>
      <c r="V75" s="1076">
        <v>2972</v>
      </c>
      <c r="W75" s="1074"/>
      <c r="X75" s="1074"/>
      <c r="Y75" s="1074"/>
      <c r="Z75" s="1075"/>
      <c r="AA75" s="1076">
        <v>23</v>
      </c>
      <c r="AB75" s="1074"/>
      <c r="AC75" s="1074"/>
      <c r="AD75" s="1074"/>
      <c r="AE75" s="1075"/>
      <c r="AF75" s="1076">
        <v>23</v>
      </c>
      <c r="AG75" s="1074"/>
      <c r="AH75" s="1074"/>
      <c r="AI75" s="1074"/>
      <c r="AJ75" s="1075"/>
      <c r="AK75" s="1076" t="s">
        <v>587</v>
      </c>
      <c r="AL75" s="1074"/>
      <c r="AM75" s="1074"/>
      <c r="AN75" s="1074"/>
      <c r="AO75" s="1075"/>
      <c r="AP75" s="1076">
        <v>489</v>
      </c>
      <c r="AQ75" s="1074"/>
      <c r="AR75" s="1074"/>
      <c r="AS75" s="1074"/>
      <c r="AT75" s="1075"/>
      <c r="AU75" s="1076">
        <v>20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578</v>
      </c>
      <c r="C76" s="1070"/>
      <c r="D76" s="1070"/>
      <c r="E76" s="1070"/>
      <c r="F76" s="1070"/>
      <c r="G76" s="1070"/>
      <c r="H76" s="1070"/>
      <c r="I76" s="1070"/>
      <c r="J76" s="1070"/>
      <c r="K76" s="1070"/>
      <c r="L76" s="1070"/>
      <c r="M76" s="1070"/>
      <c r="N76" s="1070"/>
      <c r="O76" s="1070"/>
      <c r="P76" s="1071"/>
      <c r="Q76" s="1073">
        <v>188</v>
      </c>
      <c r="R76" s="1074"/>
      <c r="S76" s="1074"/>
      <c r="T76" s="1074"/>
      <c r="U76" s="1075"/>
      <c r="V76" s="1076">
        <v>183</v>
      </c>
      <c r="W76" s="1074"/>
      <c r="X76" s="1074"/>
      <c r="Y76" s="1074"/>
      <c r="Z76" s="1075"/>
      <c r="AA76" s="1076">
        <v>5</v>
      </c>
      <c r="AB76" s="1074"/>
      <c r="AC76" s="1074"/>
      <c r="AD76" s="1074"/>
      <c r="AE76" s="1075"/>
      <c r="AF76" s="1076">
        <v>5</v>
      </c>
      <c r="AG76" s="1074"/>
      <c r="AH76" s="1074"/>
      <c r="AI76" s="1074"/>
      <c r="AJ76" s="1075"/>
      <c r="AK76" s="1076" t="s">
        <v>587</v>
      </c>
      <c r="AL76" s="1074"/>
      <c r="AM76" s="1074"/>
      <c r="AN76" s="1074"/>
      <c r="AO76" s="1075"/>
      <c r="AP76" s="1076" t="s">
        <v>587</v>
      </c>
      <c r="AQ76" s="1074"/>
      <c r="AR76" s="1074"/>
      <c r="AS76" s="1074"/>
      <c r="AT76" s="1075"/>
      <c r="AU76" s="1076" t="s">
        <v>587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579</v>
      </c>
      <c r="C77" s="1070"/>
      <c r="D77" s="1070"/>
      <c r="E77" s="1070"/>
      <c r="F77" s="1070"/>
      <c r="G77" s="1070"/>
      <c r="H77" s="1070"/>
      <c r="I77" s="1070"/>
      <c r="J77" s="1070"/>
      <c r="K77" s="1070"/>
      <c r="L77" s="1070"/>
      <c r="M77" s="1070"/>
      <c r="N77" s="1070"/>
      <c r="O77" s="1070"/>
      <c r="P77" s="1071"/>
      <c r="Q77" s="1073">
        <v>233436</v>
      </c>
      <c r="R77" s="1074"/>
      <c r="S77" s="1074"/>
      <c r="T77" s="1074"/>
      <c r="U77" s="1075"/>
      <c r="V77" s="1076">
        <v>216486</v>
      </c>
      <c r="W77" s="1074"/>
      <c r="X77" s="1074"/>
      <c r="Y77" s="1074"/>
      <c r="Z77" s="1075"/>
      <c r="AA77" s="1076">
        <v>16951</v>
      </c>
      <c r="AB77" s="1074"/>
      <c r="AC77" s="1074"/>
      <c r="AD77" s="1074"/>
      <c r="AE77" s="1075"/>
      <c r="AF77" s="1076">
        <v>16951</v>
      </c>
      <c r="AG77" s="1074"/>
      <c r="AH77" s="1074"/>
      <c r="AI77" s="1074"/>
      <c r="AJ77" s="1075"/>
      <c r="AK77" s="1076" t="s">
        <v>587</v>
      </c>
      <c r="AL77" s="1074"/>
      <c r="AM77" s="1074"/>
      <c r="AN77" s="1074"/>
      <c r="AO77" s="1075"/>
      <c r="AP77" s="1076" t="s">
        <v>587</v>
      </c>
      <c r="AQ77" s="1074"/>
      <c r="AR77" s="1074"/>
      <c r="AS77" s="1074"/>
      <c r="AT77" s="1075"/>
      <c r="AU77" s="1076" t="s">
        <v>587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580</v>
      </c>
      <c r="C78" s="1070"/>
      <c r="D78" s="1070"/>
      <c r="E78" s="1070"/>
      <c r="F78" s="1070"/>
      <c r="G78" s="1070"/>
      <c r="H78" s="1070"/>
      <c r="I78" s="1070"/>
      <c r="J78" s="1070"/>
      <c r="K78" s="1070"/>
      <c r="L78" s="1070"/>
      <c r="M78" s="1070"/>
      <c r="N78" s="1070"/>
      <c r="O78" s="1070"/>
      <c r="P78" s="1071"/>
      <c r="Q78" s="1072">
        <v>297</v>
      </c>
      <c r="R78" s="1066"/>
      <c r="S78" s="1066"/>
      <c r="T78" s="1066"/>
      <c r="U78" s="1066"/>
      <c r="V78" s="1066">
        <v>286</v>
      </c>
      <c r="W78" s="1066"/>
      <c r="X78" s="1066"/>
      <c r="Y78" s="1066"/>
      <c r="Z78" s="1066"/>
      <c r="AA78" s="1066">
        <v>11</v>
      </c>
      <c r="AB78" s="1066"/>
      <c r="AC78" s="1066"/>
      <c r="AD78" s="1066"/>
      <c r="AE78" s="1066"/>
      <c r="AF78" s="1066">
        <v>11</v>
      </c>
      <c r="AG78" s="1066"/>
      <c r="AH78" s="1066"/>
      <c r="AI78" s="1066"/>
      <c r="AJ78" s="1066"/>
      <c r="AK78" s="1066">
        <v>85</v>
      </c>
      <c r="AL78" s="1066"/>
      <c r="AM78" s="1066"/>
      <c r="AN78" s="1066"/>
      <c r="AO78" s="1066"/>
      <c r="AP78" s="1066" t="s">
        <v>587</v>
      </c>
      <c r="AQ78" s="1066"/>
      <c r="AR78" s="1066"/>
      <c r="AS78" s="1066"/>
      <c r="AT78" s="1066"/>
      <c r="AU78" s="1066" t="s">
        <v>587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581</v>
      </c>
      <c r="C79" s="1070"/>
      <c r="D79" s="1070"/>
      <c r="E79" s="1070"/>
      <c r="F79" s="1070"/>
      <c r="G79" s="1070"/>
      <c r="H79" s="1070"/>
      <c r="I79" s="1070"/>
      <c r="J79" s="1070"/>
      <c r="K79" s="1070"/>
      <c r="L79" s="1070"/>
      <c r="M79" s="1070"/>
      <c r="N79" s="1070"/>
      <c r="O79" s="1070"/>
      <c r="P79" s="1071"/>
      <c r="Q79" s="1072">
        <v>7294</v>
      </c>
      <c r="R79" s="1066"/>
      <c r="S79" s="1066"/>
      <c r="T79" s="1066"/>
      <c r="U79" s="1066"/>
      <c r="V79" s="1066">
        <v>5559</v>
      </c>
      <c r="W79" s="1066"/>
      <c r="X79" s="1066"/>
      <c r="Y79" s="1066"/>
      <c r="Z79" s="1066"/>
      <c r="AA79" s="1066">
        <v>1735</v>
      </c>
      <c r="AB79" s="1066"/>
      <c r="AC79" s="1066"/>
      <c r="AD79" s="1066"/>
      <c r="AE79" s="1066"/>
      <c r="AF79" s="1066">
        <v>1735</v>
      </c>
      <c r="AG79" s="1066"/>
      <c r="AH79" s="1066"/>
      <c r="AI79" s="1066"/>
      <c r="AJ79" s="1066"/>
      <c r="AK79" s="1066">
        <v>21</v>
      </c>
      <c r="AL79" s="1066"/>
      <c r="AM79" s="1066"/>
      <c r="AN79" s="1066"/>
      <c r="AO79" s="1066"/>
      <c r="AP79" s="1066" t="s">
        <v>587</v>
      </c>
      <c r="AQ79" s="1066"/>
      <c r="AR79" s="1066"/>
      <c r="AS79" s="1066"/>
      <c r="AT79" s="1066"/>
      <c r="AU79" s="1066" t="s">
        <v>587</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582</v>
      </c>
      <c r="C80" s="1070"/>
      <c r="D80" s="1070"/>
      <c r="E80" s="1070"/>
      <c r="F80" s="1070"/>
      <c r="G80" s="1070"/>
      <c r="H80" s="1070"/>
      <c r="I80" s="1070"/>
      <c r="J80" s="1070"/>
      <c r="K80" s="1070"/>
      <c r="L80" s="1070"/>
      <c r="M80" s="1070"/>
      <c r="N80" s="1070"/>
      <c r="O80" s="1070"/>
      <c r="P80" s="1071"/>
      <c r="Q80" s="1072">
        <v>109</v>
      </c>
      <c r="R80" s="1066"/>
      <c r="S80" s="1066"/>
      <c r="T80" s="1066"/>
      <c r="U80" s="1066"/>
      <c r="V80" s="1066">
        <v>108</v>
      </c>
      <c r="W80" s="1066"/>
      <c r="X80" s="1066"/>
      <c r="Y80" s="1066"/>
      <c r="Z80" s="1066"/>
      <c r="AA80" s="1066">
        <v>1</v>
      </c>
      <c r="AB80" s="1066"/>
      <c r="AC80" s="1066"/>
      <c r="AD80" s="1066"/>
      <c r="AE80" s="1066"/>
      <c r="AF80" s="1066">
        <v>1</v>
      </c>
      <c r="AG80" s="1066"/>
      <c r="AH80" s="1066"/>
      <c r="AI80" s="1066"/>
      <c r="AJ80" s="1066"/>
      <c r="AK80" s="1066" t="s">
        <v>587</v>
      </c>
      <c r="AL80" s="1066"/>
      <c r="AM80" s="1066"/>
      <c r="AN80" s="1066"/>
      <c r="AO80" s="1066"/>
      <c r="AP80" s="1066" t="s">
        <v>587</v>
      </c>
      <c r="AQ80" s="1066"/>
      <c r="AR80" s="1066"/>
      <c r="AS80" s="1066"/>
      <c r="AT80" s="1066"/>
      <c r="AU80" s="1066" t="s">
        <v>587</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583</v>
      </c>
      <c r="C81" s="1070"/>
      <c r="D81" s="1070"/>
      <c r="E81" s="1070"/>
      <c r="F81" s="1070"/>
      <c r="G81" s="1070"/>
      <c r="H81" s="1070"/>
      <c r="I81" s="1070"/>
      <c r="J81" s="1070"/>
      <c r="K81" s="1070"/>
      <c r="L81" s="1070"/>
      <c r="M81" s="1070"/>
      <c r="N81" s="1070"/>
      <c r="O81" s="1070"/>
      <c r="P81" s="1071"/>
      <c r="Q81" s="1072">
        <v>55</v>
      </c>
      <c r="R81" s="1066"/>
      <c r="S81" s="1066"/>
      <c r="T81" s="1066"/>
      <c r="U81" s="1066"/>
      <c r="V81" s="1066">
        <v>55</v>
      </c>
      <c r="W81" s="1066"/>
      <c r="X81" s="1066"/>
      <c r="Y81" s="1066"/>
      <c r="Z81" s="1066"/>
      <c r="AA81" s="1066">
        <v>0</v>
      </c>
      <c r="AB81" s="1066"/>
      <c r="AC81" s="1066"/>
      <c r="AD81" s="1066"/>
      <c r="AE81" s="1066"/>
      <c r="AF81" s="1066">
        <v>0</v>
      </c>
      <c r="AG81" s="1066"/>
      <c r="AH81" s="1066"/>
      <c r="AI81" s="1066"/>
      <c r="AJ81" s="1066"/>
      <c r="AK81" s="1066" t="s">
        <v>587</v>
      </c>
      <c r="AL81" s="1066"/>
      <c r="AM81" s="1066"/>
      <c r="AN81" s="1066"/>
      <c r="AO81" s="1066"/>
      <c r="AP81" s="1066" t="s">
        <v>587</v>
      </c>
      <c r="AQ81" s="1066"/>
      <c r="AR81" s="1066"/>
      <c r="AS81" s="1066"/>
      <c r="AT81" s="1066"/>
      <c r="AU81" s="1066" t="s">
        <v>587</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584</v>
      </c>
      <c r="C82" s="1070"/>
      <c r="D82" s="1070"/>
      <c r="E82" s="1070"/>
      <c r="F82" s="1070"/>
      <c r="G82" s="1070"/>
      <c r="H82" s="1070"/>
      <c r="I82" s="1070"/>
      <c r="J82" s="1070"/>
      <c r="K82" s="1070"/>
      <c r="L82" s="1070"/>
      <c r="M82" s="1070"/>
      <c r="N82" s="1070"/>
      <c r="O82" s="1070"/>
      <c r="P82" s="1071"/>
      <c r="Q82" s="1072">
        <v>6</v>
      </c>
      <c r="R82" s="1066"/>
      <c r="S82" s="1066"/>
      <c r="T82" s="1066"/>
      <c r="U82" s="1066"/>
      <c r="V82" s="1066">
        <v>5</v>
      </c>
      <c r="W82" s="1066"/>
      <c r="X82" s="1066"/>
      <c r="Y82" s="1066"/>
      <c r="Z82" s="1066"/>
      <c r="AA82" s="1066">
        <v>1</v>
      </c>
      <c r="AB82" s="1066"/>
      <c r="AC82" s="1066"/>
      <c r="AD82" s="1066"/>
      <c r="AE82" s="1066"/>
      <c r="AF82" s="1066">
        <v>1</v>
      </c>
      <c r="AG82" s="1066"/>
      <c r="AH82" s="1066"/>
      <c r="AI82" s="1066"/>
      <c r="AJ82" s="1066"/>
      <c r="AK82" s="1066" t="s">
        <v>587</v>
      </c>
      <c r="AL82" s="1066"/>
      <c r="AM82" s="1066"/>
      <c r="AN82" s="1066"/>
      <c r="AO82" s="1066"/>
      <c r="AP82" s="1066" t="s">
        <v>587</v>
      </c>
      <c r="AQ82" s="1066"/>
      <c r="AR82" s="1066"/>
      <c r="AS82" s="1066"/>
      <c r="AT82" s="1066"/>
      <c r="AU82" s="1066" t="s">
        <v>587</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585</v>
      </c>
      <c r="C83" s="1070"/>
      <c r="D83" s="1070"/>
      <c r="E83" s="1070"/>
      <c r="F83" s="1070"/>
      <c r="G83" s="1070"/>
      <c r="H83" s="1070"/>
      <c r="I83" s="1070"/>
      <c r="J83" s="1070"/>
      <c r="K83" s="1070"/>
      <c r="L83" s="1070"/>
      <c r="M83" s="1070"/>
      <c r="N83" s="1070"/>
      <c r="O83" s="1070"/>
      <c r="P83" s="1071"/>
      <c r="Q83" s="1072">
        <v>3</v>
      </c>
      <c r="R83" s="1066"/>
      <c r="S83" s="1066"/>
      <c r="T83" s="1066"/>
      <c r="U83" s="1066"/>
      <c r="V83" s="1066">
        <v>2</v>
      </c>
      <c r="W83" s="1066"/>
      <c r="X83" s="1066"/>
      <c r="Y83" s="1066"/>
      <c r="Z83" s="1066"/>
      <c r="AA83" s="1066">
        <v>1</v>
      </c>
      <c r="AB83" s="1066"/>
      <c r="AC83" s="1066"/>
      <c r="AD83" s="1066"/>
      <c r="AE83" s="1066"/>
      <c r="AF83" s="1066">
        <v>1</v>
      </c>
      <c r="AG83" s="1066"/>
      <c r="AH83" s="1066"/>
      <c r="AI83" s="1066"/>
      <c r="AJ83" s="1066"/>
      <c r="AK83" s="1066">
        <v>0</v>
      </c>
      <c r="AL83" s="1066"/>
      <c r="AM83" s="1066"/>
      <c r="AN83" s="1066"/>
      <c r="AO83" s="1066"/>
      <c r="AP83" s="1066" t="s">
        <v>587</v>
      </c>
      <c r="AQ83" s="1066"/>
      <c r="AR83" s="1066"/>
      <c r="AS83" s="1066"/>
      <c r="AT83" s="1066"/>
      <c r="AU83" s="1066" t="s">
        <v>587</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586</v>
      </c>
      <c r="C84" s="1070"/>
      <c r="D84" s="1070"/>
      <c r="E84" s="1070"/>
      <c r="F84" s="1070"/>
      <c r="G84" s="1070"/>
      <c r="H84" s="1070"/>
      <c r="I84" s="1070"/>
      <c r="J84" s="1070"/>
      <c r="K84" s="1070"/>
      <c r="L84" s="1070"/>
      <c r="M84" s="1070"/>
      <c r="N84" s="1070"/>
      <c r="O84" s="1070"/>
      <c r="P84" s="1071"/>
      <c r="Q84" s="1072">
        <v>266</v>
      </c>
      <c r="R84" s="1066"/>
      <c r="S84" s="1066"/>
      <c r="T84" s="1066"/>
      <c r="U84" s="1066"/>
      <c r="V84" s="1066">
        <v>257</v>
      </c>
      <c r="W84" s="1066"/>
      <c r="X84" s="1066"/>
      <c r="Y84" s="1066"/>
      <c r="Z84" s="1066"/>
      <c r="AA84" s="1066">
        <v>9</v>
      </c>
      <c r="AB84" s="1066"/>
      <c r="AC84" s="1066"/>
      <c r="AD84" s="1066"/>
      <c r="AE84" s="1066"/>
      <c r="AF84" s="1066">
        <v>9</v>
      </c>
      <c r="AG84" s="1066"/>
      <c r="AH84" s="1066"/>
      <c r="AI84" s="1066"/>
      <c r="AJ84" s="1066"/>
      <c r="AK84" s="1066" t="s">
        <v>587</v>
      </c>
      <c r="AL84" s="1066"/>
      <c r="AM84" s="1066"/>
      <c r="AN84" s="1066"/>
      <c r="AO84" s="1066"/>
      <c r="AP84" s="1066">
        <v>741</v>
      </c>
      <c r="AQ84" s="1066"/>
      <c r="AR84" s="1066"/>
      <c r="AS84" s="1066"/>
      <c r="AT84" s="1066"/>
      <c r="AU84" s="1066">
        <v>5</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18918</v>
      </c>
      <c r="AG88" s="1054"/>
      <c r="AH88" s="1054"/>
      <c r="AI88" s="1054"/>
      <c r="AJ88" s="1054"/>
      <c r="AK88" s="1058"/>
      <c r="AL88" s="1058"/>
      <c r="AM88" s="1058"/>
      <c r="AN88" s="1058"/>
      <c r="AO88" s="1058"/>
      <c r="AP88" s="1054">
        <v>1341</v>
      </c>
      <c r="AQ88" s="1054"/>
      <c r="AR88" s="1054"/>
      <c r="AS88" s="1054"/>
      <c r="AT88" s="1054"/>
      <c r="AU88" s="1054">
        <v>73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v>
      </c>
      <c r="CS102" s="1046"/>
      <c r="CT102" s="1046"/>
      <c r="CU102" s="1046"/>
      <c r="CV102" s="1047"/>
      <c r="CW102" s="1045" t="s">
        <v>594</v>
      </c>
      <c r="CX102" s="1046"/>
      <c r="CY102" s="1046"/>
      <c r="CZ102" s="1046"/>
      <c r="DA102" s="1047"/>
      <c r="DB102" s="1045">
        <v>761</v>
      </c>
      <c r="DC102" s="1046"/>
      <c r="DD102" s="1046"/>
      <c r="DE102" s="1046"/>
      <c r="DF102" s="1047"/>
      <c r="DG102" s="1045" t="s">
        <v>594</v>
      </c>
      <c r="DH102" s="1046"/>
      <c r="DI102" s="1046"/>
      <c r="DJ102" s="1046"/>
      <c r="DK102" s="1047"/>
      <c r="DL102" s="1045" t="s">
        <v>594</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307</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307</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307</v>
      </c>
      <c r="DR109" s="989"/>
      <c r="DS109" s="989"/>
      <c r="DT109" s="989"/>
      <c r="DU109" s="990"/>
      <c r="DV109" s="991" t="s">
        <v>430</v>
      </c>
      <c r="DW109" s="989"/>
      <c r="DX109" s="989"/>
      <c r="DY109" s="989"/>
      <c r="DZ109" s="1020"/>
    </row>
    <row r="110" spans="1:131" s="248" customFormat="1" ht="26.25" customHeight="1">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653746</v>
      </c>
      <c r="AB110" s="982"/>
      <c r="AC110" s="982"/>
      <c r="AD110" s="982"/>
      <c r="AE110" s="983"/>
      <c r="AF110" s="984">
        <v>632098</v>
      </c>
      <c r="AG110" s="982"/>
      <c r="AH110" s="982"/>
      <c r="AI110" s="982"/>
      <c r="AJ110" s="983"/>
      <c r="AK110" s="984">
        <v>578991</v>
      </c>
      <c r="AL110" s="982"/>
      <c r="AM110" s="982"/>
      <c r="AN110" s="982"/>
      <c r="AO110" s="983"/>
      <c r="AP110" s="985">
        <v>12.4</v>
      </c>
      <c r="AQ110" s="986"/>
      <c r="AR110" s="986"/>
      <c r="AS110" s="986"/>
      <c r="AT110" s="987"/>
      <c r="AU110" s="1021" t="s">
        <v>72</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6137801</v>
      </c>
      <c r="BR110" s="929"/>
      <c r="BS110" s="929"/>
      <c r="BT110" s="929"/>
      <c r="BU110" s="929"/>
      <c r="BV110" s="929">
        <v>5648335</v>
      </c>
      <c r="BW110" s="929"/>
      <c r="BX110" s="929"/>
      <c r="BY110" s="929"/>
      <c r="BZ110" s="929"/>
      <c r="CA110" s="929">
        <v>5988445</v>
      </c>
      <c r="CB110" s="929"/>
      <c r="CC110" s="929"/>
      <c r="CD110" s="929"/>
      <c r="CE110" s="929"/>
      <c r="CF110" s="953">
        <v>127.8</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174</v>
      </c>
      <c r="DH110" s="929"/>
      <c r="DI110" s="929"/>
      <c r="DJ110" s="929"/>
      <c r="DK110" s="929"/>
      <c r="DL110" s="929" t="s">
        <v>174</v>
      </c>
      <c r="DM110" s="929"/>
      <c r="DN110" s="929"/>
      <c r="DO110" s="929"/>
      <c r="DP110" s="929"/>
      <c r="DQ110" s="929" t="s">
        <v>174</v>
      </c>
      <c r="DR110" s="929"/>
      <c r="DS110" s="929"/>
      <c r="DT110" s="929"/>
      <c r="DU110" s="929"/>
      <c r="DV110" s="930" t="s">
        <v>174</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174</v>
      </c>
      <c r="AB111" s="1010"/>
      <c r="AC111" s="1010"/>
      <c r="AD111" s="1010"/>
      <c r="AE111" s="1011"/>
      <c r="AF111" s="1012" t="s">
        <v>174</v>
      </c>
      <c r="AG111" s="1010"/>
      <c r="AH111" s="1010"/>
      <c r="AI111" s="1010"/>
      <c r="AJ111" s="1011"/>
      <c r="AK111" s="1012" t="s">
        <v>174</v>
      </c>
      <c r="AL111" s="1010"/>
      <c r="AM111" s="1010"/>
      <c r="AN111" s="1010"/>
      <c r="AO111" s="1011"/>
      <c r="AP111" s="1013" t="s">
        <v>174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174</v>
      </c>
      <c r="BR111" s="901"/>
      <c r="BS111" s="901"/>
      <c r="BT111" s="901"/>
      <c r="BU111" s="901"/>
      <c r="BV111" s="901" t="s">
        <v>174</v>
      </c>
      <c r="BW111" s="901"/>
      <c r="BX111" s="901"/>
      <c r="BY111" s="901"/>
      <c r="BZ111" s="901"/>
      <c r="CA111" s="901" t="s">
        <v>174</v>
      </c>
      <c r="CB111" s="901"/>
      <c r="CC111" s="901"/>
      <c r="CD111" s="901"/>
      <c r="CE111" s="901"/>
      <c r="CF111" s="962" t="s">
        <v>174</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174</v>
      </c>
      <c r="DM111" s="901"/>
      <c r="DN111" s="901"/>
      <c r="DO111" s="901"/>
      <c r="DP111" s="901"/>
      <c r="DQ111" s="901" t="s">
        <v>174</v>
      </c>
      <c r="DR111" s="901"/>
      <c r="DS111" s="901"/>
      <c r="DT111" s="901"/>
      <c r="DU111" s="901"/>
      <c r="DV111" s="878" t="s">
        <v>174</v>
      </c>
      <c r="DW111" s="878"/>
      <c r="DX111" s="878"/>
      <c r="DY111" s="878"/>
      <c r="DZ111" s="879"/>
    </row>
    <row r="112" spans="1:131" s="248" customFormat="1" ht="26.25" customHeight="1">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174</v>
      </c>
      <c r="AG112" s="864"/>
      <c r="AH112" s="864"/>
      <c r="AI112" s="864"/>
      <c r="AJ112" s="865"/>
      <c r="AK112" s="866" t="s">
        <v>174</v>
      </c>
      <c r="AL112" s="864"/>
      <c r="AM112" s="864"/>
      <c r="AN112" s="864"/>
      <c r="AO112" s="865"/>
      <c r="AP112" s="911" t="s">
        <v>174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4053223</v>
      </c>
      <c r="BR112" s="901"/>
      <c r="BS112" s="901"/>
      <c r="BT112" s="901"/>
      <c r="BU112" s="901"/>
      <c r="BV112" s="901">
        <v>3565041</v>
      </c>
      <c r="BW112" s="901"/>
      <c r="BX112" s="901"/>
      <c r="BY112" s="901"/>
      <c r="BZ112" s="901"/>
      <c r="CA112" s="901">
        <v>3149127</v>
      </c>
      <c r="CB112" s="901"/>
      <c r="CC112" s="901"/>
      <c r="CD112" s="901"/>
      <c r="CE112" s="901"/>
      <c r="CF112" s="962">
        <v>67.2</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174</v>
      </c>
      <c r="DH112" s="901"/>
      <c r="DI112" s="901"/>
      <c r="DJ112" s="901"/>
      <c r="DK112" s="901"/>
      <c r="DL112" s="901" t="s">
        <v>174</v>
      </c>
      <c r="DM112" s="901"/>
      <c r="DN112" s="901"/>
      <c r="DO112" s="901"/>
      <c r="DP112" s="901"/>
      <c r="DQ112" s="901" t="s">
        <v>174</v>
      </c>
      <c r="DR112" s="901"/>
      <c r="DS112" s="901"/>
      <c r="DT112" s="901"/>
      <c r="DU112" s="901"/>
      <c r="DV112" s="878" t="s">
        <v>174</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314192</v>
      </c>
      <c r="AB113" s="1010"/>
      <c r="AC113" s="1010"/>
      <c r="AD113" s="1010"/>
      <c r="AE113" s="1011"/>
      <c r="AF113" s="1012">
        <v>258997</v>
      </c>
      <c r="AG113" s="1010"/>
      <c r="AH113" s="1010"/>
      <c r="AI113" s="1010"/>
      <c r="AJ113" s="1011"/>
      <c r="AK113" s="1012">
        <v>243012</v>
      </c>
      <c r="AL113" s="1010"/>
      <c r="AM113" s="1010"/>
      <c r="AN113" s="1010"/>
      <c r="AO113" s="1011"/>
      <c r="AP113" s="1013">
        <v>5.2</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45565</v>
      </c>
      <c r="BR113" s="901"/>
      <c r="BS113" s="901"/>
      <c r="BT113" s="901"/>
      <c r="BU113" s="901"/>
      <c r="BV113" s="901">
        <v>35349</v>
      </c>
      <c r="BW113" s="901"/>
      <c r="BX113" s="901"/>
      <c r="BY113" s="901"/>
      <c r="BZ113" s="901"/>
      <c r="CA113" s="901">
        <v>72974</v>
      </c>
      <c r="CB113" s="901"/>
      <c r="CC113" s="901"/>
      <c r="CD113" s="901"/>
      <c r="CE113" s="901"/>
      <c r="CF113" s="962">
        <v>1.6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174</v>
      </c>
      <c r="DM113" s="864"/>
      <c r="DN113" s="864"/>
      <c r="DO113" s="864"/>
      <c r="DP113" s="865"/>
      <c r="DQ113" s="866" t="s">
        <v>174</v>
      </c>
      <c r="DR113" s="864"/>
      <c r="DS113" s="864"/>
      <c r="DT113" s="864"/>
      <c r="DU113" s="865"/>
      <c r="DV113" s="911" t="s">
        <v>174</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11786</v>
      </c>
      <c r="AB114" s="864"/>
      <c r="AC114" s="864"/>
      <c r="AD114" s="864"/>
      <c r="AE114" s="865"/>
      <c r="AF114" s="866">
        <v>12357</v>
      </c>
      <c r="AG114" s="864"/>
      <c r="AH114" s="864"/>
      <c r="AI114" s="864"/>
      <c r="AJ114" s="865"/>
      <c r="AK114" s="866">
        <v>10538</v>
      </c>
      <c r="AL114" s="864"/>
      <c r="AM114" s="864"/>
      <c r="AN114" s="864"/>
      <c r="AO114" s="865"/>
      <c r="AP114" s="911">
        <v>0.2</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1256469</v>
      </c>
      <c r="BR114" s="901"/>
      <c r="BS114" s="901"/>
      <c r="BT114" s="901"/>
      <c r="BU114" s="901"/>
      <c r="BV114" s="901">
        <v>1240518</v>
      </c>
      <c r="BW114" s="901"/>
      <c r="BX114" s="901"/>
      <c r="BY114" s="901"/>
      <c r="BZ114" s="901"/>
      <c r="CA114" s="901">
        <v>1202688</v>
      </c>
      <c r="CB114" s="901"/>
      <c r="CC114" s="901"/>
      <c r="CD114" s="901"/>
      <c r="CE114" s="901"/>
      <c r="CF114" s="962">
        <v>25.7</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174</v>
      </c>
      <c r="DH114" s="864"/>
      <c r="DI114" s="864"/>
      <c r="DJ114" s="864"/>
      <c r="DK114" s="865"/>
      <c r="DL114" s="866" t="s">
        <v>174</v>
      </c>
      <c r="DM114" s="864"/>
      <c r="DN114" s="864"/>
      <c r="DO114" s="864"/>
      <c r="DP114" s="865"/>
      <c r="DQ114" s="866" t="s">
        <v>174</v>
      </c>
      <c r="DR114" s="864"/>
      <c r="DS114" s="864"/>
      <c r="DT114" s="864"/>
      <c r="DU114" s="865"/>
      <c r="DV114" s="911" t="s">
        <v>174</v>
      </c>
      <c r="DW114" s="912"/>
      <c r="DX114" s="912"/>
      <c r="DY114" s="912"/>
      <c r="DZ114" s="913"/>
    </row>
    <row r="115" spans="1:130" s="248" customFormat="1" ht="26.25" customHeight="1">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174</v>
      </c>
      <c r="AB115" s="1010"/>
      <c r="AC115" s="1010"/>
      <c r="AD115" s="1010"/>
      <c r="AE115" s="1011"/>
      <c r="AF115" s="1012" t="s">
        <v>174</v>
      </c>
      <c r="AG115" s="1010"/>
      <c r="AH115" s="1010"/>
      <c r="AI115" s="1010"/>
      <c r="AJ115" s="1011"/>
      <c r="AK115" s="1012" t="s">
        <v>174</v>
      </c>
      <c r="AL115" s="1010"/>
      <c r="AM115" s="1010"/>
      <c r="AN115" s="1010"/>
      <c r="AO115" s="1011"/>
      <c r="AP115" s="1013" t="s">
        <v>174</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174</v>
      </c>
      <c r="BR115" s="901"/>
      <c r="BS115" s="901"/>
      <c r="BT115" s="901"/>
      <c r="BU115" s="901"/>
      <c r="BV115" s="901" t="s">
        <v>174</v>
      </c>
      <c r="BW115" s="901"/>
      <c r="BX115" s="901"/>
      <c r="BY115" s="901"/>
      <c r="BZ115" s="901"/>
      <c r="CA115" s="901" t="s">
        <v>174</v>
      </c>
      <c r="CB115" s="901"/>
      <c r="CC115" s="901"/>
      <c r="CD115" s="901"/>
      <c r="CE115" s="901"/>
      <c r="CF115" s="962" t="s">
        <v>174</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174</v>
      </c>
      <c r="DH115" s="864"/>
      <c r="DI115" s="864"/>
      <c r="DJ115" s="864"/>
      <c r="DK115" s="865"/>
      <c r="DL115" s="866" t="s">
        <v>174</v>
      </c>
      <c r="DM115" s="864"/>
      <c r="DN115" s="864"/>
      <c r="DO115" s="864"/>
      <c r="DP115" s="865"/>
      <c r="DQ115" s="866" t="s">
        <v>174</v>
      </c>
      <c r="DR115" s="864"/>
      <c r="DS115" s="864"/>
      <c r="DT115" s="864"/>
      <c r="DU115" s="865"/>
      <c r="DV115" s="911" t="s">
        <v>174</v>
      </c>
      <c r="DW115" s="912"/>
      <c r="DX115" s="912"/>
      <c r="DY115" s="912"/>
      <c r="DZ115" s="913"/>
    </row>
    <row r="116" spans="1:130" s="248" customFormat="1" ht="26.25" customHeight="1">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174</v>
      </c>
      <c r="AB116" s="864"/>
      <c r="AC116" s="864"/>
      <c r="AD116" s="864"/>
      <c r="AE116" s="865"/>
      <c r="AF116" s="866" t="s">
        <v>174</v>
      </c>
      <c r="AG116" s="864"/>
      <c r="AH116" s="864"/>
      <c r="AI116" s="864"/>
      <c r="AJ116" s="865"/>
      <c r="AK116" s="866" t="s">
        <v>174</v>
      </c>
      <c r="AL116" s="864"/>
      <c r="AM116" s="864"/>
      <c r="AN116" s="864"/>
      <c r="AO116" s="865"/>
      <c r="AP116" s="911" t="s">
        <v>174</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174</v>
      </c>
      <c r="BR116" s="901"/>
      <c r="BS116" s="901"/>
      <c r="BT116" s="901"/>
      <c r="BU116" s="901"/>
      <c r="BV116" s="901" t="s">
        <v>174</v>
      </c>
      <c r="BW116" s="901"/>
      <c r="BX116" s="901"/>
      <c r="BY116" s="901"/>
      <c r="BZ116" s="901"/>
      <c r="CA116" s="901" t="s">
        <v>174</v>
      </c>
      <c r="CB116" s="901"/>
      <c r="CC116" s="901"/>
      <c r="CD116" s="901"/>
      <c r="CE116" s="901"/>
      <c r="CF116" s="962" t="s">
        <v>174</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174</v>
      </c>
      <c r="DH116" s="864"/>
      <c r="DI116" s="864"/>
      <c r="DJ116" s="864"/>
      <c r="DK116" s="865"/>
      <c r="DL116" s="866" t="s">
        <v>174</v>
      </c>
      <c r="DM116" s="864"/>
      <c r="DN116" s="864"/>
      <c r="DO116" s="864"/>
      <c r="DP116" s="865"/>
      <c r="DQ116" s="866" t="s">
        <v>174</v>
      </c>
      <c r="DR116" s="864"/>
      <c r="DS116" s="864"/>
      <c r="DT116" s="864"/>
      <c r="DU116" s="865"/>
      <c r="DV116" s="911" t="s">
        <v>174</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979724</v>
      </c>
      <c r="AB117" s="996"/>
      <c r="AC117" s="996"/>
      <c r="AD117" s="996"/>
      <c r="AE117" s="997"/>
      <c r="AF117" s="998">
        <v>903452</v>
      </c>
      <c r="AG117" s="996"/>
      <c r="AH117" s="996"/>
      <c r="AI117" s="996"/>
      <c r="AJ117" s="997"/>
      <c r="AK117" s="998">
        <v>832541</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174</v>
      </c>
      <c r="BR117" s="901"/>
      <c r="BS117" s="901"/>
      <c r="BT117" s="901"/>
      <c r="BU117" s="901"/>
      <c r="BV117" s="901" t="s">
        <v>174</v>
      </c>
      <c r="BW117" s="901"/>
      <c r="BX117" s="901"/>
      <c r="BY117" s="901"/>
      <c r="BZ117" s="901"/>
      <c r="CA117" s="901" t="s">
        <v>174</v>
      </c>
      <c r="CB117" s="901"/>
      <c r="CC117" s="901"/>
      <c r="CD117" s="901"/>
      <c r="CE117" s="901"/>
      <c r="CF117" s="962" t="s">
        <v>174</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174</v>
      </c>
      <c r="DH117" s="864"/>
      <c r="DI117" s="864"/>
      <c r="DJ117" s="864"/>
      <c r="DK117" s="865"/>
      <c r="DL117" s="866" t="s">
        <v>174</v>
      </c>
      <c r="DM117" s="864"/>
      <c r="DN117" s="864"/>
      <c r="DO117" s="864"/>
      <c r="DP117" s="865"/>
      <c r="DQ117" s="866" t="s">
        <v>174</v>
      </c>
      <c r="DR117" s="864"/>
      <c r="DS117" s="864"/>
      <c r="DT117" s="864"/>
      <c r="DU117" s="865"/>
      <c r="DV117" s="911" t="s">
        <v>174</v>
      </c>
      <c r="DW117" s="912"/>
      <c r="DX117" s="912"/>
      <c r="DY117" s="912"/>
      <c r="DZ117" s="913"/>
    </row>
    <row r="118" spans="1:130" s="248" customFormat="1" ht="26.25" customHeight="1">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307</v>
      </c>
      <c r="AL118" s="989"/>
      <c r="AM118" s="989"/>
      <c r="AN118" s="989"/>
      <c r="AO118" s="990"/>
      <c r="AP118" s="992" t="s">
        <v>430</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174</v>
      </c>
      <c r="BW118" s="932"/>
      <c r="BX118" s="932"/>
      <c r="BY118" s="932"/>
      <c r="BZ118" s="932"/>
      <c r="CA118" s="932" t="s">
        <v>174</v>
      </c>
      <c r="CB118" s="932"/>
      <c r="CC118" s="932"/>
      <c r="CD118" s="932"/>
      <c r="CE118" s="932"/>
      <c r="CF118" s="962" t="s">
        <v>174</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174</v>
      </c>
      <c r="DM118" s="864"/>
      <c r="DN118" s="864"/>
      <c r="DO118" s="864"/>
      <c r="DP118" s="865"/>
      <c r="DQ118" s="866" t="s">
        <v>174</v>
      </c>
      <c r="DR118" s="864"/>
      <c r="DS118" s="864"/>
      <c r="DT118" s="864"/>
      <c r="DU118" s="865"/>
      <c r="DV118" s="911" t="s">
        <v>174</v>
      </c>
      <c r="DW118" s="912"/>
      <c r="DX118" s="912"/>
      <c r="DY118" s="912"/>
      <c r="DZ118" s="913"/>
    </row>
    <row r="119" spans="1:130" s="248" customFormat="1" ht="26.25" customHeight="1">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460</v>
      </c>
      <c r="BP119" s="965"/>
      <c r="BQ119" s="969">
        <v>11493058</v>
      </c>
      <c r="BR119" s="932"/>
      <c r="BS119" s="932"/>
      <c r="BT119" s="932"/>
      <c r="BU119" s="932"/>
      <c r="BV119" s="932">
        <v>10489243</v>
      </c>
      <c r="BW119" s="932"/>
      <c r="BX119" s="932"/>
      <c r="BY119" s="932"/>
      <c r="BZ119" s="932"/>
      <c r="CA119" s="932">
        <v>10413234</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174</v>
      </c>
      <c r="DH119" s="847"/>
      <c r="DI119" s="847"/>
      <c r="DJ119" s="847"/>
      <c r="DK119" s="848"/>
      <c r="DL119" s="849" t="s">
        <v>174</v>
      </c>
      <c r="DM119" s="847"/>
      <c r="DN119" s="847"/>
      <c r="DO119" s="847"/>
      <c r="DP119" s="848"/>
      <c r="DQ119" s="849" t="s">
        <v>174</v>
      </c>
      <c r="DR119" s="847"/>
      <c r="DS119" s="847"/>
      <c r="DT119" s="847"/>
      <c r="DU119" s="848"/>
      <c r="DV119" s="935" t="s">
        <v>174</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174</v>
      </c>
      <c r="AB120" s="864"/>
      <c r="AC120" s="864"/>
      <c r="AD120" s="864"/>
      <c r="AE120" s="865"/>
      <c r="AF120" s="866" t="s">
        <v>174</v>
      </c>
      <c r="AG120" s="864"/>
      <c r="AH120" s="864"/>
      <c r="AI120" s="864"/>
      <c r="AJ120" s="865"/>
      <c r="AK120" s="866" t="s">
        <v>174</v>
      </c>
      <c r="AL120" s="864"/>
      <c r="AM120" s="864"/>
      <c r="AN120" s="864"/>
      <c r="AO120" s="865"/>
      <c r="AP120" s="911" t="s">
        <v>174</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4174338</v>
      </c>
      <c r="BR120" s="929"/>
      <c r="BS120" s="929"/>
      <c r="BT120" s="929"/>
      <c r="BU120" s="929"/>
      <c r="BV120" s="929">
        <v>4709893</v>
      </c>
      <c r="BW120" s="929"/>
      <c r="BX120" s="929"/>
      <c r="BY120" s="929"/>
      <c r="BZ120" s="929"/>
      <c r="CA120" s="929">
        <v>5639275</v>
      </c>
      <c r="CB120" s="929"/>
      <c r="CC120" s="929"/>
      <c r="CD120" s="929"/>
      <c r="CE120" s="929"/>
      <c r="CF120" s="953">
        <v>120.4</v>
      </c>
      <c r="CG120" s="954"/>
      <c r="CH120" s="954"/>
      <c r="CI120" s="954"/>
      <c r="CJ120" s="954"/>
      <c r="CK120" s="955" t="s">
        <v>464</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v>2719307</v>
      </c>
      <c r="DH120" s="929"/>
      <c r="DI120" s="929"/>
      <c r="DJ120" s="929"/>
      <c r="DK120" s="929"/>
      <c r="DL120" s="929">
        <v>2368312</v>
      </c>
      <c r="DM120" s="929"/>
      <c r="DN120" s="929"/>
      <c r="DO120" s="929"/>
      <c r="DP120" s="929"/>
      <c r="DQ120" s="929">
        <v>3078104</v>
      </c>
      <c r="DR120" s="929"/>
      <c r="DS120" s="929"/>
      <c r="DT120" s="929"/>
      <c r="DU120" s="929"/>
      <c r="DV120" s="930">
        <v>65.7</v>
      </c>
      <c r="DW120" s="930"/>
      <c r="DX120" s="930"/>
      <c r="DY120" s="930"/>
      <c r="DZ120" s="931"/>
    </row>
    <row r="121" spans="1:130" s="248" customFormat="1" ht="26.25" customHeight="1">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174</v>
      </c>
      <c r="AL121" s="864"/>
      <c r="AM121" s="864"/>
      <c r="AN121" s="864"/>
      <c r="AO121" s="865"/>
      <c r="AP121" s="911" t="s">
        <v>174</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174</v>
      </c>
      <c r="BR121" s="901"/>
      <c r="BS121" s="901"/>
      <c r="BT121" s="901"/>
      <c r="BU121" s="901"/>
      <c r="BV121" s="901" t="s">
        <v>174</v>
      </c>
      <c r="BW121" s="901"/>
      <c r="BX121" s="901"/>
      <c r="BY121" s="901"/>
      <c r="BZ121" s="901"/>
      <c r="CA121" s="901">
        <v>5000</v>
      </c>
      <c r="CB121" s="901"/>
      <c r="CC121" s="901"/>
      <c r="CD121" s="901"/>
      <c r="CE121" s="901"/>
      <c r="CF121" s="962">
        <v>0.1</v>
      </c>
      <c r="CG121" s="963"/>
      <c r="CH121" s="963"/>
      <c r="CI121" s="963"/>
      <c r="CJ121" s="963"/>
      <c r="CK121" s="956"/>
      <c r="CL121" s="942"/>
      <c r="CM121" s="942"/>
      <c r="CN121" s="942"/>
      <c r="CO121" s="943"/>
      <c r="CP121" s="922" t="s">
        <v>407</v>
      </c>
      <c r="CQ121" s="923"/>
      <c r="CR121" s="923"/>
      <c r="CS121" s="923"/>
      <c r="CT121" s="923"/>
      <c r="CU121" s="923"/>
      <c r="CV121" s="923"/>
      <c r="CW121" s="923"/>
      <c r="CX121" s="923"/>
      <c r="CY121" s="923"/>
      <c r="CZ121" s="923"/>
      <c r="DA121" s="923"/>
      <c r="DB121" s="923"/>
      <c r="DC121" s="923"/>
      <c r="DD121" s="923"/>
      <c r="DE121" s="923"/>
      <c r="DF121" s="924"/>
      <c r="DG121" s="900">
        <v>171544</v>
      </c>
      <c r="DH121" s="901"/>
      <c r="DI121" s="901"/>
      <c r="DJ121" s="901"/>
      <c r="DK121" s="901"/>
      <c r="DL121" s="901">
        <v>120921</v>
      </c>
      <c r="DM121" s="901"/>
      <c r="DN121" s="901"/>
      <c r="DO121" s="901"/>
      <c r="DP121" s="901"/>
      <c r="DQ121" s="901">
        <v>71023</v>
      </c>
      <c r="DR121" s="901"/>
      <c r="DS121" s="901"/>
      <c r="DT121" s="901"/>
      <c r="DU121" s="901"/>
      <c r="DV121" s="878">
        <v>1.5</v>
      </c>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174</v>
      </c>
      <c r="AB122" s="864"/>
      <c r="AC122" s="864"/>
      <c r="AD122" s="864"/>
      <c r="AE122" s="865"/>
      <c r="AF122" s="866" t="s">
        <v>174</v>
      </c>
      <c r="AG122" s="864"/>
      <c r="AH122" s="864"/>
      <c r="AI122" s="864"/>
      <c r="AJ122" s="865"/>
      <c r="AK122" s="866" t="s">
        <v>174</v>
      </c>
      <c r="AL122" s="864"/>
      <c r="AM122" s="864"/>
      <c r="AN122" s="864"/>
      <c r="AO122" s="865"/>
      <c r="AP122" s="911" t="s">
        <v>174</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7912189</v>
      </c>
      <c r="BR122" s="932"/>
      <c r="BS122" s="932"/>
      <c r="BT122" s="932"/>
      <c r="BU122" s="932"/>
      <c r="BV122" s="932">
        <v>7624969</v>
      </c>
      <c r="BW122" s="932"/>
      <c r="BX122" s="932"/>
      <c r="BY122" s="932"/>
      <c r="BZ122" s="932"/>
      <c r="CA122" s="932">
        <v>7915271</v>
      </c>
      <c r="CB122" s="932"/>
      <c r="CC122" s="932"/>
      <c r="CD122" s="932"/>
      <c r="CE122" s="932"/>
      <c r="CF122" s="933">
        <v>168.9</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t="s">
        <v>174</v>
      </c>
      <c r="DH122" s="901"/>
      <c r="DI122" s="901"/>
      <c r="DJ122" s="901"/>
      <c r="DK122" s="901"/>
      <c r="DL122" s="901" t="s">
        <v>174</v>
      </c>
      <c r="DM122" s="901"/>
      <c r="DN122" s="901"/>
      <c r="DO122" s="901"/>
      <c r="DP122" s="901"/>
      <c r="DQ122" s="901" t="s">
        <v>174</v>
      </c>
      <c r="DR122" s="901"/>
      <c r="DS122" s="901"/>
      <c r="DT122" s="901"/>
      <c r="DU122" s="901"/>
      <c r="DV122" s="878" t="s">
        <v>174</v>
      </c>
      <c r="DW122" s="878"/>
      <c r="DX122" s="878"/>
      <c r="DY122" s="878"/>
      <c r="DZ122" s="879"/>
    </row>
    <row r="123" spans="1:130" s="248" customFormat="1" ht="26.25" customHeight="1">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174</v>
      </c>
      <c r="AB123" s="864"/>
      <c r="AC123" s="864"/>
      <c r="AD123" s="864"/>
      <c r="AE123" s="865"/>
      <c r="AF123" s="866" t="s">
        <v>174</v>
      </c>
      <c r="AG123" s="864"/>
      <c r="AH123" s="864"/>
      <c r="AI123" s="864"/>
      <c r="AJ123" s="865"/>
      <c r="AK123" s="866" t="s">
        <v>174</v>
      </c>
      <c r="AL123" s="864"/>
      <c r="AM123" s="864"/>
      <c r="AN123" s="864"/>
      <c r="AO123" s="865"/>
      <c r="AP123" s="911" t="s">
        <v>174</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468</v>
      </c>
      <c r="BP123" s="965"/>
      <c r="BQ123" s="919">
        <v>12086527</v>
      </c>
      <c r="BR123" s="920"/>
      <c r="BS123" s="920"/>
      <c r="BT123" s="920"/>
      <c r="BU123" s="920"/>
      <c r="BV123" s="920">
        <v>12334862</v>
      </c>
      <c r="BW123" s="920"/>
      <c r="BX123" s="920"/>
      <c r="BY123" s="920"/>
      <c r="BZ123" s="920"/>
      <c r="CA123" s="920">
        <v>13559546</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174</v>
      </c>
      <c r="DH123" s="864"/>
      <c r="DI123" s="864"/>
      <c r="DJ123" s="864"/>
      <c r="DK123" s="865"/>
      <c r="DL123" s="866" t="s">
        <v>174</v>
      </c>
      <c r="DM123" s="864"/>
      <c r="DN123" s="864"/>
      <c r="DO123" s="864"/>
      <c r="DP123" s="865"/>
      <c r="DQ123" s="866" t="s">
        <v>174</v>
      </c>
      <c r="DR123" s="864"/>
      <c r="DS123" s="864"/>
      <c r="DT123" s="864"/>
      <c r="DU123" s="865"/>
      <c r="DV123" s="911" t="s">
        <v>174</v>
      </c>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174</v>
      </c>
      <c r="AB124" s="864"/>
      <c r="AC124" s="864"/>
      <c r="AD124" s="864"/>
      <c r="AE124" s="865"/>
      <c r="AF124" s="866" t="s">
        <v>174</v>
      </c>
      <c r="AG124" s="864"/>
      <c r="AH124" s="864"/>
      <c r="AI124" s="864"/>
      <c r="AJ124" s="865"/>
      <c r="AK124" s="866" t="s">
        <v>174</v>
      </c>
      <c r="AL124" s="864"/>
      <c r="AM124" s="864"/>
      <c r="AN124" s="864"/>
      <c r="AO124" s="865"/>
      <c r="AP124" s="911" t="s">
        <v>174</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174</v>
      </c>
      <c r="BR124" s="918"/>
      <c r="BS124" s="918"/>
      <c r="BT124" s="918"/>
      <c r="BU124" s="918"/>
      <c r="BV124" s="918" t="s">
        <v>174</v>
      </c>
      <c r="BW124" s="918"/>
      <c r="BX124" s="918"/>
      <c r="BY124" s="918"/>
      <c r="BZ124" s="918"/>
      <c r="CA124" s="918" t="s">
        <v>174</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v>1162372</v>
      </c>
      <c r="DH124" s="847"/>
      <c r="DI124" s="847"/>
      <c r="DJ124" s="847"/>
      <c r="DK124" s="848"/>
      <c r="DL124" s="849">
        <v>1075808</v>
      </c>
      <c r="DM124" s="847"/>
      <c r="DN124" s="847"/>
      <c r="DO124" s="847"/>
      <c r="DP124" s="848"/>
      <c r="DQ124" s="849" t="s">
        <v>174</v>
      </c>
      <c r="DR124" s="847"/>
      <c r="DS124" s="847"/>
      <c r="DT124" s="847"/>
      <c r="DU124" s="848"/>
      <c r="DV124" s="935" t="s">
        <v>174</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174</v>
      </c>
      <c r="AB125" s="864"/>
      <c r="AC125" s="864"/>
      <c r="AD125" s="864"/>
      <c r="AE125" s="865"/>
      <c r="AF125" s="866" t="s">
        <v>174</v>
      </c>
      <c r="AG125" s="864"/>
      <c r="AH125" s="864"/>
      <c r="AI125" s="864"/>
      <c r="AJ125" s="865"/>
      <c r="AK125" s="866" t="s">
        <v>174</v>
      </c>
      <c r="AL125" s="864"/>
      <c r="AM125" s="864"/>
      <c r="AN125" s="864"/>
      <c r="AO125" s="865"/>
      <c r="AP125" s="911" t="s">
        <v>174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174</v>
      </c>
      <c r="DH125" s="929"/>
      <c r="DI125" s="929"/>
      <c r="DJ125" s="929"/>
      <c r="DK125" s="929"/>
      <c r="DL125" s="929" t="s">
        <v>174</v>
      </c>
      <c r="DM125" s="929"/>
      <c r="DN125" s="929"/>
      <c r="DO125" s="929"/>
      <c r="DP125" s="929"/>
      <c r="DQ125" s="929" t="s">
        <v>174</v>
      </c>
      <c r="DR125" s="929"/>
      <c r="DS125" s="929"/>
      <c r="DT125" s="929"/>
      <c r="DU125" s="929"/>
      <c r="DV125" s="930" t="s">
        <v>174</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174</v>
      </c>
      <c r="AB126" s="864"/>
      <c r="AC126" s="864"/>
      <c r="AD126" s="864"/>
      <c r="AE126" s="865"/>
      <c r="AF126" s="866" t="s">
        <v>174</v>
      </c>
      <c r="AG126" s="864"/>
      <c r="AH126" s="864"/>
      <c r="AI126" s="864"/>
      <c r="AJ126" s="865"/>
      <c r="AK126" s="866" t="s">
        <v>174</v>
      </c>
      <c r="AL126" s="864"/>
      <c r="AM126" s="864"/>
      <c r="AN126" s="864"/>
      <c r="AO126" s="865"/>
      <c r="AP126" s="911" t="s">
        <v>174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174</v>
      </c>
      <c r="DH126" s="901"/>
      <c r="DI126" s="901"/>
      <c r="DJ126" s="901"/>
      <c r="DK126" s="901"/>
      <c r="DL126" s="901" t="s">
        <v>174</v>
      </c>
      <c r="DM126" s="901"/>
      <c r="DN126" s="901"/>
      <c r="DO126" s="901"/>
      <c r="DP126" s="901"/>
      <c r="DQ126" s="901" t="s">
        <v>174</v>
      </c>
      <c r="DR126" s="901"/>
      <c r="DS126" s="901"/>
      <c r="DT126" s="901"/>
      <c r="DU126" s="901"/>
      <c r="DV126" s="878" t="s">
        <v>174</v>
      </c>
      <c r="DW126" s="878"/>
      <c r="DX126" s="878"/>
      <c r="DY126" s="878"/>
      <c r="DZ126" s="879"/>
    </row>
    <row r="127" spans="1:130" s="248" customFormat="1" ht="26.25" customHeight="1">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174</v>
      </c>
      <c r="AB127" s="864"/>
      <c r="AC127" s="864"/>
      <c r="AD127" s="864"/>
      <c r="AE127" s="865"/>
      <c r="AF127" s="866" t="s">
        <v>174</v>
      </c>
      <c r="AG127" s="864"/>
      <c r="AH127" s="864"/>
      <c r="AI127" s="864"/>
      <c r="AJ127" s="865"/>
      <c r="AK127" s="866" t="s">
        <v>174</v>
      </c>
      <c r="AL127" s="864"/>
      <c r="AM127" s="864"/>
      <c r="AN127" s="864"/>
      <c r="AO127" s="865"/>
      <c r="AP127" s="911" t="s">
        <v>174</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174</v>
      </c>
      <c r="DM127" s="901"/>
      <c r="DN127" s="901"/>
      <c r="DO127" s="901"/>
      <c r="DP127" s="901"/>
      <c r="DQ127" s="901" t="s">
        <v>174</v>
      </c>
      <c r="DR127" s="901"/>
      <c r="DS127" s="901"/>
      <c r="DT127" s="901"/>
      <c r="DU127" s="901"/>
      <c r="DV127" s="878" t="s">
        <v>174</v>
      </c>
      <c r="DW127" s="878"/>
      <c r="DX127" s="878"/>
      <c r="DY127" s="878"/>
      <c r="DZ127" s="879"/>
    </row>
    <row r="128" spans="1:130" s="248" customFormat="1" ht="26.25" customHeight="1" thickBot="1">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409</v>
      </c>
      <c r="AB128" s="885"/>
      <c r="AC128" s="885"/>
      <c r="AD128" s="885"/>
      <c r="AE128" s="886"/>
      <c r="AF128" s="887">
        <v>409</v>
      </c>
      <c r="AG128" s="885"/>
      <c r="AH128" s="885"/>
      <c r="AI128" s="885"/>
      <c r="AJ128" s="886"/>
      <c r="AK128" s="887" t="s">
        <v>174</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174</v>
      </c>
      <c r="BG128" s="871"/>
      <c r="BH128" s="871"/>
      <c r="BI128" s="871"/>
      <c r="BJ128" s="871"/>
      <c r="BK128" s="871"/>
      <c r="BL128" s="894"/>
      <c r="BM128" s="870">
        <v>14.78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174</v>
      </c>
      <c r="DH128" s="875"/>
      <c r="DI128" s="875"/>
      <c r="DJ128" s="875"/>
      <c r="DK128" s="875"/>
      <c r="DL128" s="875" t="s">
        <v>174</v>
      </c>
      <c r="DM128" s="875"/>
      <c r="DN128" s="875"/>
      <c r="DO128" s="875"/>
      <c r="DP128" s="875"/>
      <c r="DQ128" s="875" t="s">
        <v>174</v>
      </c>
      <c r="DR128" s="875"/>
      <c r="DS128" s="875"/>
      <c r="DT128" s="875"/>
      <c r="DU128" s="875"/>
      <c r="DV128" s="876" t="s">
        <v>174</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5241478</v>
      </c>
      <c r="AB129" s="864"/>
      <c r="AC129" s="864"/>
      <c r="AD129" s="864"/>
      <c r="AE129" s="865"/>
      <c r="AF129" s="866">
        <v>5185469</v>
      </c>
      <c r="AG129" s="864"/>
      <c r="AH129" s="864"/>
      <c r="AI129" s="864"/>
      <c r="AJ129" s="865"/>
      <c r="AK129" s="866">
        <v>5350143</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174</v>
      </c>
      <c r="BG129" s="854"/>
      <c r="BH129" s="854"/>
      <c r="BI129" s="854"/>
      <c r="BJ129" s="854"/>
      <c r="BK129" s="854"/>
      <c r="BL129" s="855"/>
      <c r="BM129" s="853">
        <v>19.78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730217</v>
      </c>
      <c r="AB130" s="864"/>
      <c r="AC130" s="864"/>
      <c r="AD130" s="864"/>
      <c r="AE130" s="865"/>
      <c r="AF130" s="866">
        <v>703999</v>
      </c>
      <c r="AG130" s="864"/>
      <c r="AH130" s="864"/>
      <c r="AI130" s="864"/>
      <c r="AJ130" s="865"/>
      <c r="AK130" s="866">
        <v>665151</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4.5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4511261</v>
      </c>
      <c r="AB131" s="847"/>
      <c r="AC131" s="847"/>
      <c r="AD131" s="847"/>
      <c r="AE131" s="848"/>
      <c r="AF131" s="849">
        <v>4481470</v>
      </c>
      <c r="AG131" s="847"/>
      <c r="AH131" s="847"/>
      <c r="AI131" s="847"/>
      <c r="AJ131" s="848"/>
      <c r="AK131" s="849">
        <v>4684992</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t="s">
        <v>174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5.5216933800000003</v>
      </c>
      <c r="AB132" s="827"/>
      <c r="AC132" s="827"/>
      <c r="AD132" s="827"/>
      <c r="AE132" s="828"/>
      <c r="AF132" s="829">
        <v>4.4414890649999998</v>
      </c>
      <c r="AG132" s="827"/>
      <c r="AH132" s="827"/>
      <c r="AI132" s="827"/>
      <c r="AJ132" s="828"/>
      <c r="AK132" s="829">
        <v>3.5728983099999998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6.1</v>
      </c>
      <c r="AB133" s="806"/>
      <c r="AC133" s="806"/>
      <c r="AD133" s="806"/>
      <c r="AE133" s="807"/>
      <c r="AF133" s="805">
        <v>5.3</v>
      </c>
      <c r="AG133" s="806"/>
      <c r="AH133" s="806"/>
      <c r="AI133" s="806"/>
      <c r="AJ133" s="807"/>
      <c r="AK133" s="805">
        <v>4.5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mkkJNRWehgSS+NxDN9Z9/200CS+Agw6cIW+xwLQfYLkar7VSToROpLJLmdk3aT1Y8yT7xDlUDDb1ieen8k4+A==" saltValue="XO/VzCE61SMbAtgVdZNU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fgRAUdDHI0LEghHr3q/s3f8lt1Hq1m2u/JXIMlOIiqJyWBkWzziLF8MqHBcqvEKNCd2dST4+jixWQb78Y1lchQ==" saltValue="chngnkIr6/SG6G4KRLSs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3dGeIfQ9LOVwYZSrA8apHlTnbAQhtOWrzy231i+9NSaGKNbTQNLnBFrWNm2Vh8Bi+WDjsoF3/Zj7OsnUX2eDA==" saltValue="pgFB++Ba5SLM47D1L+R/j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H31"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497</v>
      </c>
      <c r="AP7" s="305"/>
      <c r="AQ7" s="306" t="s">
        <v>498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499</v>
      </c>
      <c r="AQ8" s="312" t="s">
        <v>500</v>
      </c>
      <c r="AR8" s="313" t="s">
        <v>501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502</v>
      </c>
      <c r="AL9" s="1229"/>
      <c r="AM9" s="1229"/>
      <c r="AN9" s="1230"/>
      <c r="AO9" s="314">
        <v>1466440</v>
      </c>
      <c r="AP9" s="314">
        <v>102219</v>
      </c>
      <c r="AQ9" s="315">
        <v>99000</v>
      </c>
      <c r="AR9" s="316">
        <v>3.3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503</v>
      </c>
      <c r="AL10" s="1229"/>
      <c r="AM10" s="1229"/>
      <c r="AN10" s="1230"/>
      <c r="AO10" s="317">
        <v>282553</v>
      </c>
      <c r="AP10" s="317">
        <v>19696</v>
      </c>
      <c r="AQ10" s="318">
        <v>14922</v>
      </c>
      <c r="AR10" s="319">
        <v>32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504</v>
      </c>
      <c r="AL11" s="1229"/>
      <c r="AM11" s="1229"/>
      <c r="AN11" s="1230"/>
      <c r="AO11" s="317" t="s">
        <v>505</v>
      </c>
      <c r="AP11" s="317" t="s">
        <v>505</v>
      </c>
      <c r="AQ11" s="318">
        <v>769</v>
      </c>
      <c r="AR11" s="319" t="s">
        <v>505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506</v>
      </c>
      <c r="AL12" s="1229"/>
      <c r="AM12" s="1229"/>
      <c r="AN12" s="1230"/>
      <c r="AO12" s="317" t="s">
        <v>505</v>
      </c>
      <c r="AP12" s="317" t="s">
        <v>505</v>
      </c>
      <c r="AQ12" s="318" t="s">
        <v>505</v>
      </c>
      <c r="AR12" s="319" t="s">
        <v>505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507</v>
      </c>
      <c r="AL13" s="1229"/>
      <c r="AM13" s="1229"/>
      <c r="AN13" s="1230"/>
      <c r="AO13" s="317">
        <v>36819</v>
      </c>
      <c r="AP13" s="317">
        <v>2566</v>
      </c>
      <c r="AQ13" s="318">
        <v>4122</v>
      </c>
      <c r="AR13" s="319">
        <v>-37.700000000000003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508</v>
      </c>
      <c r="AL14" s="1229"/>
      <c r="AM14" s="1229"/>
      <c r="AN14" s="1230"/>
      <c r="AO14" s="317" t="s">
        <v>505</v>
      </c>
      <c r="AP14" s="317" t="s">
        <v>505</v>
      </c>
      <c r="AQ14" s="318">
        <v>2449</v>
      </c>
      <c r="AR14" s="319" t="s">
        <v>505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509</v>
      </c>
      <c r="AL15" s="1232"/>
      <c r="AM15" s="1232"/>
      <c r="AN15" s="1233"/>
      <c r="AO15" s="317">
        <v>-119026</v>
      </c>
      <c r="AP15" s="317">
        <v>-8297</v>
      </c>
      <c r="AQ15" s="318">
        <v>-7484</v>
      </c>
      <c r="AR15" s="319">
        <v>10.9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188</v>
      </c>
      <c r="AL16" s="1232"/>
      <c r="AM16" s="1232"/>
      <c r="AN16" s="1233"/>
      <c r="AO16" s="317">
        <v>1666786</v>
      </c>
      <c r="AP16" s="317">
        <v>116185</v>
      </c>
      <c r="AQ16" s="318">
        <v>113777</v>
      </c>
      <c r="AR16" s="319">
        <v>2.1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514</v>
      </c>
      <c r="AL21" s="1235"/>
      <c r="AM21" s="1235"/>
      <c r="AN21" s="1236"/>
      <c r="AO21" s="330">
        <v>9.48</v>
      </c>
      <c r="AP21" s="331">
        <v>10.16</v>
      </c>
      <c r="AQ21" s="332">
        <v>-0.68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515</v>
      </c>
      <c r="AL22" s="1235"/>
      <c r="AM22" s="1235"/>
      <c r="AN22" s="1236"/>
      <c r="AO22" s="335">
        <v>97.4</v>
      </c>
      <c r="AP22" s="336">
        <v>96.4</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497</v>
      </c>
      <c r="AP30" s="305"/>
      <c r="AQ30" s="306" t="s">
        <v>498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499</v>
      </c>
      <c r="AQ31" s="312" t="s">
        <v>500</v>
      </c>
      <c r="AR31" s="313" t="s">
        <v>501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519</v>
      </c>
      <c r="AL32" s="1218"/>
      <c r="AM32" s="1218"/>
      <c r="AN32" s="1219"/>
      <c r="AO32" s="345">
        <v>578991</v>
      </c>
      <c r="AP32" s="345">
        <v>40359</v>
      </c>
      <c r="AQ32" s="346">
        <v>56454</v>
      </c>
      <c r="AR32" s="347">
        <v>-28.5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520</v>
      </c>
      <c r="AL33" s="1218"/>
      <c r="AM33" s="1218"/>
      <c r="AN33" s="1219"/>
      <c r="AO33" s="345" t="s">
        <v>505</v>
      </c>
      <c r="AP33" s="345" t="s">
        <v>505</v>
      </c>
      <c r="AQ33" s="346" t="s">
        <v>505</v>
      </c>
      <c r="AR33" s="347" t="s">
        <v>505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521</v>
      </c>
      <c r="AL34" s="1218"/>
      <c r="AM34" s="1218"/>
      <c r="AN34" s="1219"/>
      <c r="AO34" s="345" t="s">
        <v>505</v>
      </c>
      <c r="AP34" s="345" t="s">
        <v>505</v>
      </c>
      <c r="AQ34" s="346" t="s">
        <v>505</v>
      </c>
      <c r="AR34" s="347" t="s">
        <v>505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522</v>
      </c>
      <c r="AL35" s="1218"/>
      <c r="AM35" s="1218"/>
      <c r="AN35" s="1219"/>
      <c r="AO35" s="345">
        <v>243012</v>
      </c>
      <c r="AP35" s="345">
        <v>16939</v>
      </c>
      <c r="AQ35" s="346">
        <v>20776</v>
      </c>
      <c r="AR35" s="347">
        <v>-18.5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523</v>
      </c>
      <c r="AL36" s="1218"/>
      <c r="AM36" s="1218"/>
      <c r="AN36" s="1219"/>
      <c r="AO36" s="345">
        <v>10538</v>
      </c>
      <c r="AP36" s="345">
        <v>735</v>
      </c>
      <c r="AQ36" s="346">
        <v>4629</v>
      </c>
      <c r="AR36" s="347">
        <v>-84.1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524</v>
      </c>
      <c r="AL37" s="1218"/>
      <c r="AM37" s="1218"/>
      <c r="AN37" s="1219"/>
      <c r="AO37" s="345" t="s">
        <v>505</v>
      </c>
      <c r="AP37" s="345" t="s">
        <v>505</v>
      </c>
      <c r="AQ37" s="346">
        <v>590</v>
      </c>
      <c r="AR37" s="347" t="s">
        <v>505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525</v>
      </c>
      <c r="AL38" s="1215"/>
      <c r="AM38" s="1215"/>
      <c r="AN38" s="1216"/>
      <c r="AO38" s="348" t="s">
        <v>505</v>
      </c>
      <c r="AP38" s="348" t="s">
        <v>505</v>
      </c>
      <c r="AQ38" s="349">
        <v>4</v>
      </c>
      <c r="AR38" s="337" t="s">
        <v>505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526</v>
      </c>
      <c r="AL39" s="1215"/>
      <c r="AM39" s="1215"/>
      <c r="AN39" s="1216"/>
      <c r="AO39" s="345" t="s">
        <v>505</v>
      </c>
      <c r="AP39" s="345" t="s">
        <v>505</v>
      </c>
      <c r="AQ39" s="346">
        <v>-1455</v>
      </c>
      <c r="AR39" s="347" t="s">
        <v>505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527</v>
      </c>
      <c r="AL40" s="1218"/>
      <c r="AM40" s="1218"/>
      <c r="AN40" s="1219"/>
      <c r="AO40" s="345">
        <v>-665151</v>
      </c>
      <c r="AP40" s="345">
        <v>-46365</v>
      </c>
      <c r="AQ40" s="346">
        <v>-55724</v>
      </c>
      <c r="AR40" s="347">
        <v>-16.8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300</v>
      </c>
      <c r="AL41" s="1221"/>
      <c r="AM41" s="1221"/>
      <c r="AN41" s="1222"/>
      <c r="AO41" s="345">
        <v>167390</v>
      </c>
      <c r="AP41" s="345">
        <v>11668</v>
      </c>
      <c r="AQ41" s="346">
        <v>25274</v>
      </c>
      <c r="AR41" s="347">
        <v>-53.8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497</v>
      </c>
      <c r="AN49" s="1225" t="s">
        <v>531</v>
      </c>
      <c r="AO49" s="1226"/>
      <c r="AP49" s="1226"/>
      <c r="AQ49" s="1226"/>
      <c r="AR49" s="122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532</v>
      </c>
      <c r="AO50" s="362" t="s">
        <v>533</v>
      </c>
      <c r="AP50" s="363" t="s">
        <v>534</v>
      </c>
      <c r="AQ50" s="364" t="s">
        <v>535</v>
      </c>
      <c r="AR50" s="365" t="s">
        <v>536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406868</v>
      </c>
      <c r="AN51" s="367">
        <v>27153</v>
      </c>
      <c r="AO51" s="368">
        <v>-33.6</v>
      </c>
      <c r="AP51" s="369">
        <v>78903</v>
      </c>
      <c r="AQ51" s="370">
        <v>-25.6</v>
      </c>
      <c r="AR51" s="371">
        <v>-8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231584</v>
      </c>
      <c r="AN52" s="375">
        <v>15455</v>
      </c>
      <c r="AO52" s="376">
        <v>-36.9</v>
      </c>
      <c r="AP52" s="377">
        <v>49201</v>
      </c>
      <c r="AQ52" s="378">
        <v>11.1</v>
      </c>
      <c r="AR52" s="379">
        <v>-48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334223</v>
      </c>
      <c r="AN53" s="367">
        <v>22551</v>
      </c>
      <c r="AO53" s="368">
        <v>-16.899999999999999</v>
      </c>
      <c r="AP53" s="369">
        <v>82993</v>
      </c>
      <c r="AQ53" s="370">
        <v>5.2</v>
      </c>
      <c r="AR53" s="371">
        <v>-22.1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198065</v>
      </c>
      <c r="AN54" s="375">
        <v>13364</v>
      </c>
      <c r="AO54" s="376">
        <v>-13.5</v>
      </c>
      <c r="AP54" s="377">
        <v>46787</v>
      </c>
      <c r="AQ54" s="378">
        <v>-4.9000000000000004</v>
      </c>
      <c r="AR54" s="379">
        <v>-8.6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323426</v>
      </c>
      <c r="AN55" s="367">
        <v>22029</v>
      </c>
      <c r="AO55" s="368">
        <v>-2.2999999999999998</v>
      </c>
      <c r="AP55" s="369">
        <v>108252</v>
      </c>
      <c r="AQ55" s="370">
        <v>30.4</v>
      </c>
      <c r="AR55" s="371">
        <v>-32.700000000000003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197946</v>
      </c>
      <c r="AN56" s="375">
        <v>13482</v>
      </c>
      <c r="AO56" s="376">
        <v>0.9</v>
      </c>
      <c r="AP56" s="377">
        <v>50321</v>
      </c>
      <c r="AQ56" s="378">
        <v>7.6</v>
      </c>
      <c r="AR56" s="379">
        <v>-6.7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311431</v>
      </c>
      <c r="AN57" s="367">
        <v>21448</v>
      </c>
      <c r="AO57" s="368">
        <v>-2.6</v>
      </c>
      <c r="AP57" s="369">
        <v>93492</v>
      </c>
      <c r="AQ57" s="370">
        <v>-13.6</v>
      </c>
      <c r="AR57" s="371">
        <v>11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243045</v>
      </c>
      <c r="AN58" s="375">
        <v>16739</v>
      </c>
      <c r="AO58" s="376">
        <v>24.2</v>
      </c>
      <c r="AP58" s="377">
        <v>53316</v>
      </c>
      <c r="AQ58" s="378">
        <v>6</v>
      </c>
      <c r="AR58" s="379">
        <v>18.2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610067</v>
      </c>
      <c r="AN59" s="367">
        <v>42525</v>
      </c>
      <c r="AO59" s="368">
        <v>98.3</v>
      </c>
      <c r="AP59" s="369">
        <v>94796</v>
      </c>
      <c r="AQ59" s="370">
        <v>1.4</v>
      </c>
      <c r="AR59" s="371">
        <v>96.9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459452</v>
      </c>
      <c r="AN60" s="375">
        <v>32026</v>
      </c>
      <c r="AO60" s="376">
        <v>91.3</v>
      </c>
      <c r="AP60" s="377">
        <v>55781</v>
      </c>
      <c r="AQ60" s="378">
        <v>4.5999999999999996</v>
      </c>
      <c r="AR60" s="379">
        <v>86.7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397203</v>
      </c>
      <c r="AN61" s="382">
        <v>27141</v>
      </c>
      <c r="AO61" s="383">
        <v>8.6</v>
      </c>
      <c r="AP61" s="384">
        <v>91687</v>
      </c>
      <c r="AQ61" s="385">
        <v>-0.4</v>
      </c>
      <c r="AR61" s="371">
        <v>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266018</v>
      </c>
      <c r="AN62" s="375">
        <v>18213</v>
      </c>
      <c r="AO62" s="376">
        <v>13.2</v>
      </c>
      <c r="AP62" s="377">
        <v>51081</v>
      </c>
      <c r="AQ62" s="378">
        <v>4.9000000000000004</v>
      </c>
      <c r="AR62" s="379">
        <v>8.3000000000000007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5DJWqckTRhRnCrL1k4vBV1jY5k4s1mxO8kj40zMG4sW25zhGdzUInN9X2HxlPtzdWaj09RNjTgHAsZ42sPctg==" saltValue="SRTluqExSxMUexCsZWyi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545</v>
      </c>
    </row>
    <row r="120" spans="125:125" ht="13.5" hidden="1" customHeight="1"/>
    <row r="121" spans="125:125" ht="13.5" hidden="1" customHeight="1">
      <c r="DU121" s="292"/>
    </row>
  </sheetData>
  <sheetProtection algorithmName="SHA-512" hashValue="FC3h0A3hNHu1yahDLMFhGIMG5++HQDQX0WykJs3FV8+lssu0rPO99BSywPbtV3YYHk8mGDFa/o4K4RIegaTOOA==" saltValue="SdYgKH4H2rEYhvgTSIZ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546</v>
      </c>
    </row>
  </sheetData>
  <sheetProtection algorithmName="SHA-512" hashValue="3NpSQOEgw1lQVcTNuHpgaRiMpmRv8z9ZXc8VRAsV2XiRUt9lw1pO8FouHYpz2Nofxpx4MlfMf1p/nVRwl80oUg==" saltValue="BnRrqX3oGur+QMftwtNj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9" t="s">
        <v>3</v>
      </c>
      <c r="D47" s="1239"/>
      <c r="E47" s="1240"/>
      <c r="F47" s="11">
        <v>34.25</v>
      </c>
      <c r="G47" s="12">
        <v>29.64</v>
      </c>
      <c r="H47" s="12">
        <v>37.36</v>
      </c>
      <c r="I47" s="12">
        <v>46.75</v>
      </c>
      <c r="J47" s="13">
        <v>55.49</v>
      </c>
    </row>
    <row r="48" spans="2:10" ht="57.75" customHeight="1">
      <c r="B48" s="14"/>
      <c r="C48" s="1241" t="s">
        <v>4</v>
      </c>
      <c r="D48" s="1241"/>
      <c r="E48" s="1242"/>
      <c r="F48" s="15">
        <v>4.32</v>
      </c>
      <c r="G48" s="16">
        <v>5.26</v>
      </c>
      <c r="H48" s="16">
        <v>5.17</v>
      </c>
      <c r="I48" s="16">
        <v>5.45</v>
      </c>
      <c r="J48" s="17">
        <v>6.51</v>
      </c>
    </row>
    <row r="49" spans="2:10" ht="57.75" customHeight="1" thickBot="1">
      <c r="B49" s="18"/>
      <c r="C49" s="1243" t="s">
        <v>5</v>
      </c>
      <c r="D49" s="1243"/>
      <c r="E49" s="1244"/>
      <c r="F49" s="19" t="s">
        <v>552</v>
      </c>
      <c r="G49" s="20" t="s">
        <v>553</v>
      </c>
      <c r="H49" s="20">
        <v>7.09</v>
      </c>
      <c r="I49" s="20">
        <v>9.1999999999999993</v>
      </c>
      <c r="J49" s="21">
        <v>11.42</v>
      </c>
    </row>
    <row r="50" spans="2:10" ht="13.5" customHeight="1"/>
  </sheetData>
  <sheetProtection algorithmName="SHA-512" hashValue="+stXaN7Unvr1FkR7bsLE/6TVHeLqpkwYXvA4lrEYi1UYiIp+A4ShY9WThTca0HlAiSfltRViBEGVaSk5H3U0Cw==" saltValue="TGHydVwkUt/DQ93+Qf72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2022-09-21T02:46:52Z</cp:lastPrinted>
  <dcterms:created xsi:type="dcterms:W3CDTF">2022-02-02T05:39:33Z</dcterms:created>
  <dcterms:modified xsi:type="dcterms:W3CDTF">2022-09-26T11:49:45Z</dcterms:modified>
  <cp:category/>
</cp:coreProperties>
</file>