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28920" yWindow="-1425" windowWidth="29040" windowHeight="157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s="1"/>
  <c r="U35" i="10" s="1"/>
  <c r="U36"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<sst xmlns="http://schemas.openxmlformats.org/spreadsheetml/2006/main" count="1191" uniqueCount="615">
  <si>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</si>
  <si>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</si>
  <si>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</si>
  <si>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</si>
  <si>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</si>
  <si>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</si>
  <si>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</si>
  <si>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</si>
  <si>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</si>
  <si>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</si>
  <si>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</si>
  <si>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</si>
  <si>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</si>
  <si>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</si>
  <si>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</si>
  <si>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</si>
  <si>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</si>
  <si>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</si>
  <si>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</si>
  <si>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</si>
  <si>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</si>
  <si>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</si>
  <si>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</si>
  <si>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</si>
  <si>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</si>
  <si>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</si>
  <si>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</si>
  <si>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</si>
  <si>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</si>
  <si>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</si>
  <si>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</si>
  <si>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</si>
  <si>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</si>
  <si>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</si>
  <si>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</si>
  <si>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</si>
  <si>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</si>
  <si>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</si>
  <si>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</si>
  <si>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</si>
  <si>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</si>
  <si>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</si>
  <si>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</si>
  <si>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</si>
  <si>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</si>
  <si>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</si>
  <si>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</si>
  <si>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</si>
  <si>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</si>
  <si>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</si>
  <si>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</si>
  <si>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</si>
  <si>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</si>
  <si>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</si>
  <si>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</si>
  <si>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</si>
  <si>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</si>
  <si>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</si>
  <si>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</si>
  <si>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</si>
  <si>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</si>
  <si>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</si>
  <si>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</si>
  <si>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</si>
  <si>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</si>
  <si>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</si>
  <si>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</si>
  <si>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</si>
  <si>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</si>
  <si>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</si>
  <si>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</si>
  <si>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</si>
  <si>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</si>
  <si>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</si>
  <si>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</si>
  <si>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</si>
  <si>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</si>
  <si>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</si>
  <si>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</si>
  <si>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</si>
  <si>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</si>
  <si>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</si>
  <si>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</si>
  <si>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</si>
  <si>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</si>
  <si>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</si>
  <si>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</si>
  <si>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</si>
  <si>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</si>
  <si>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</si>
  <si>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</si>
  <si>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</si>
  <si>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</si>
  <si>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</si>
  <si>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</si>
  <si>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</si>
  <si>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</si>
  <si>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</si>
  <si>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</si>
  <si>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</si>
  <si>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</si>
  <si>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</si>
  <si>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</si>
  <si>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</si>
  <si>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</si>
  <si>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</si>
  <si>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</si>
  <si>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</si>
  <si>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</si>
  <si>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</si>
  <si>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</si>
  <si>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</si>
  <si>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</si>
  <si>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</si>
  <si>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</si>
  <si>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</si>
  <si>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</si>
  <si>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</si>
  <si>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</si>
  <si>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</si>
  <si>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</si>
  <si>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</si>
  <si>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</si>
  <si>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</si>
  <si>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</si>
  <si>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</si>
  <si>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</si>
  <si>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</si>
  <si>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</si>
  <si>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</si>
  <si>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</si>
  <si>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</si>
  <si>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</si>
  <si>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</si>
  <si>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</si>
  <si>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</si>
  <si>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</si>
  <si>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</si>
  <si>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</si>
  <si>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</si>
  <si>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</si>
  <si>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</si>
  <si>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</si>
  <si>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</si>
  <si>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</si>
  <si>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</si>
  <si>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</si>
  <si>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</si>
  <si>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</si>
  <si>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</si>
  <si>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</si>
  <si>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</si>
  <si>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</si>
  <si>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</si>
  <si>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</si>
  <si>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</si>
  <si>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</si>
  <si>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</si>
  <si>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</si>
  <si>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</si>
  <si>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</si>
  <si>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</si>
  <si>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</si>
  <si>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</si>
  <si>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</si>
  <si>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</si>
  <si>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</si>
  <si>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</si>
  <si>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</si>
  <si>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</si>
  <si>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</si>
  <si>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</si>
  <si>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</si>
  <si>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</si>
  <si>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</si>
  <si>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</si>
  <si>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</si>
  <si>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</si>
  <si>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</si>
  <si>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</si>
  <si>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</si>
  <si>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</si>
  <si>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</si>
  <si>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</si>
  <si>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</si>
  <si>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</si>
  <si>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</si>
  <si>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</si>
  <si>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</si>
  <si>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</si>
  <si>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</si>
  <si>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</si>
  <si>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</si>
  <si>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</si>
  <si>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</si>
  <si>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</si>
  <si>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</si>
  <si>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</si>
  <si>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</si>
  <si>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</si>
  <si>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</si>
  <si>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</si>
  <si>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</si>
  <si>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</si>
  <si>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</si>
  <si>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</si>
  <si>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</si>
  <si>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</si>
  <si>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</si>
  <si>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</si>
  <si>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</si>
  <si>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</si>
  <si>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</si>
  <si>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三重県紀北町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</si>
  <si>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</si>
  <si>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</si>
  <si>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</si>
  <si>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</si>
  <si>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</si>
  <si>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</si>
  <si>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</si>
  <si>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</si>
  <si>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</si>
  <si>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</si>
  <si>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</si>
  <si>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</si>
  <si>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</si>
  <si>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</si>
  <si>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</si>
  <si>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</si>
  <si>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</si>
  <si>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</si>
  <si>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</si>
  <si>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</si>
  <si>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</si>
  <si>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</si>
  <si>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</si>
  <si>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</si>
  <si>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</si>
  <si>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</si>
  <si>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</si>
  <si>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</si>
  <si>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</si>
  <si>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</si>
  <si>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</si>
  <si>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</si>
  <si>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</si>
  <si>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</si>
  <si>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</si>
  <si>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</si>
  <si>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</si>
  <si>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</si>
  <si>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</si>
  <si>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</si>
  <si>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</si>
  <si>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</si>
  <si>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</si>
  <si>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</si>
  <si>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</si>
  <si>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</si>
  <si>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</si>
  <si>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</si>
  <si>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</si>
  <si>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</si>
  <si>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</si>
  <si>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</si>
  <si>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</si>
  <si>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</si>
  <si>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</si>
  <si>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</si>
  <si>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</si>
  <si>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</si>
  <si>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</si>
  <si>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</si>
  <si>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</si>
  <si>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</si>
  <si>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</si>
  <si>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</si>
  <si>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</si>
  <si>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</si>
  <si>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</si>
  <si>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</si>
  <si>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</si>
  <si>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</si>
  <si>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</si>
  <si>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</si>
  <si>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</si>
  <si>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</si>
  <si>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</si>
  <si>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</si>
  <si>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</si>
  <si>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</si>
  <si>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</si>
  <si>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</si>
  <si>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</si>
  <si>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</si>
  <si>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</si>
  <si>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</si>
  <si>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</si>
  <si>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</si>
  <si>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</si>
  <si>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</si>
  <si>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</si>
  <si>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</si>
  <si>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</si>
  <si>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</si>
  <si>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</si>
  <si>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</si>
  <si>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</si>
  <si>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</si>
  <si>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</si>
  <si>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</si>
  <si>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</si>
  <si>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</si>
  <si>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</si>
  <si>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</si>
  <si>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</si>
  <si>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</si>
  <si>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</si>
  <si>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</si>
  <si>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</si>
  <si>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</si>
  <si>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</si>
  <si>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</si>
  <si>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</si>
  <si>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</si>
  <si>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</si>
  <si>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</si>
  <si>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</si>
  <si>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</si>
  <si>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</si>
  <si>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</si>
  <si>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</si>
  <si>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</si>
  <si>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</si>
  <si>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</si>
  <si>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</si>
  <si>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</si>
  <si>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</si>
  <si>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</si>
  <si>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</si>
  <si>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</si>
  <si>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</si>
  <si>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</si>
  <si>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</si>
  <si>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</si>
  <si>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</si>
  <si>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</si>
  <si>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</si>
  <si>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</si>
  <si>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</si>
  <si>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</si>
  <si>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</si>
  <si>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</si>
  <si>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</si>
  <si>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</si>
  <si>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</si>
  <si>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</si>
  <si>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</si>
  <si>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</si>
  <si>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</si>
  <si>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</si>
  <si>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</si>
  <si>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</si>
  <si>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</si>
  <si>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</si>
  <si>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</si>
  <si>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</si>
  <si>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三重県紀北町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</si>
  <si>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</si>
  <si>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</si>
  <si>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</si>
  <si>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</si>
  <si>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</si>
  <si>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</si>
  <si>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</si>
  <si>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</si>
  <si>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</si>
  <si>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</si>
  <si>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</si>
  <si>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</si>
  <si>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</si>
  <si>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</si>
  <si>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</si>
  <si>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</si>
  <si>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</si>
  <si>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</si>
  <si>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</si>
  <si>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</si>
  <si>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</si>
  <si>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</si>
  <si>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</si>
  <si>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</si>
  <si>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</si>
  <si>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</si>
  <si>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</si>
  <si>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</si>
  <si>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</si>
  <si>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</si>
  <si>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</si>
  <si>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</si>
  <si>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</si>
  <si>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</si>
  <si>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</si>
  <si>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</si>
  <si>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</si>
  <si>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</si>
  <si>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</si>
  <si>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</si>
  <si>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</si>
  <si>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</si>
  <si>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</si>
  <si>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</si>
  <si>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</si>
  <si>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</si>
  <si>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</si>
  <si>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</si>
  <si>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</si>
  <si>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</si>
  <si>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</si>
  <si>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</si>
  <si>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</si>
  <si>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</si>
  <si>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</si>
  <si>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</si>
  <si>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</si>
  <si>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</si>
  <si>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</si>
  <si>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</si>
  <si>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</si>
  <si>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</si>
  <si>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</si>
  <si>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</si>
  <si>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</si>
  <si>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</si>
  <si>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</si>
  <si>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</si>
  <si>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</si>
  <si>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</si>
  <si>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</si>
  <si>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</si>
  <si>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</si>
  <si>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</si>
  <si>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</si>
  <si>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</si>
  <si>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</si>
  <si>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</si>
  <si>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</si>
  <si>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</si>
  <si>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</si>
  <si>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</si>
  <si>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</si>
  <si>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</si>
  <si>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</si>
  <si>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</si>
  <si>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</si>
  <si>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</si>
  <si>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</si>
  <si>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</si>
  <si>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</si>
  <si>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</si>
  <si>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</si>
  <si>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</si>
  <si>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</si>
  <si>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</si>
  <si>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</si>
  <si>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</si>
  <si>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</si>
  <si>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</si>
  <si>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</si>
  <si>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</si>
  <si>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</si>
  <si>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</si>
  <si>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</si>
  <si>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</si>
  <si>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</si>
  <si>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</si>
  <si>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</si>
  <si>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</si>
  <si>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</si>
  <si>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</si>
  <si>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</si>
  <si>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</si>
  <si>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</si>
  <si>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</si>
  <si>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</si>
  <si>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</si>
  <si>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</si>
  <si>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</si>
  <si>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</si>
  <si>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</si>
  <si>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</si>
  <si>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</si>
  <si>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</si>
  <si>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</si>
  <si>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</si>
  <si>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</si>
  <si>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</si>
  <si>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</si>
  <si>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</si>
  <si>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</si>
  <si>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</si>
  <si>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</si>
  <si>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</si>
  <si>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</si>
  <si>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</si>
  <si>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</si>
  <si>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</si>
  <si>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</si>
  <si>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</si>
  <si>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</si>
  <si>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</si>
  <si>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</si>
  <si>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</si>
  <si>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</si>
  <si>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</si>
  <si>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</si>
  <si>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</si>
  <si>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</si>
  <si>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</si>
  <si>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</si>
  <si>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</si>
  <si>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</si>
  <si>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</si>
  <si>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</si>
  <si>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</si>
  <si>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</si>
  <si>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</si>
  <si>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</si>
  <si>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</si>
  <si>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</si>
  <si>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</si>
  <si>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</si>
  <si>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</si>
  <si>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</si>
  <si>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</si>
  <si>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</si>
  <si>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</si>
  <si>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</si>
  <si>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</si>
  <si>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</si>
  <si>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</si>
  <si>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</si>
  <si>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</si>
  <si>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</si>
  <si>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</si>
  <si>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</si>
  <si>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</si>
  <si>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</si>
  <si>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</si>
  <si>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</si>
  <si>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</si>
  <si>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</si>
  <si>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</si>
  <si>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</si>
  <si>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</si>
  <si>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</si>
  <si>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</si>
  <si>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</si>
  <si>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</si>
  <si>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4.16</t>
  </si>
  <si>
    <t>▲ 7.99</t>
  </si>
  <si>
    <t>▲ 4.07</t>
  </si>
  <si>
    <t>▲ 6.34</t>
  </si>
  <si>
    <t>一般会計</t>
  </si>
  <si>
    <t>水道事業会計</t>
  </si>
  <si>
    <t>国民健康保険事業特別会計</t>
  </si>
  <si>
    <t>介護サービス事業特別会計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</si>
  <si>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</si>
  <si>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</si>
  <si>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</si>
  <si>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</si>
  <si>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</si>
  <si>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</si>
  <si>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</si>
  <si>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</si>
  <si>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</si>
  <si>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海山物産株式会社</t>
    <rPh sb="0" eb="2">
      <t>ミヤマ</t>
    </rPh>
    <rPh sb="2" eb="4">
      <t>ブッサン</t>
    </rPh>
    <rPh sb="4" eb="6">
      <t>カブシキ</t>
    </rPh>
    <rPh sb="6" eb="8">
      <t>カイシャ</t>
    </rPh>
    <phoneticPr fontId="2"/>
  </si>
  <si>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</si>
  <si>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</si>
  <si>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</si>
  <si>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</si>
  <si>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</si>
  <si>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</si>
  <si>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</si>
  <si>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</si>
  <si>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</si>
  <si>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</si>
  <si>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</si>
  <si>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</si>
  <si>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</si>
  <si>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</si>
  <si>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</si>
  <si>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</si>
  <si>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</si>
  <si>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</si>
  <si>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紀北町地域振興基金</t>
  </si>
  <si>
    <t>紀北町地域づくり事業基金</t>
  </si>
  <si>
    <t>紀北町環境衛生施設整備基金</t>
  </si>
  <si>
    <t>紀北町ふるさと応援基金</t>
  </si>
  <si>
    <t>紀北町庁舎等改築及び改修基金</t>
  </si>
  <si>
    <t>R2.7.15事業清算</t>
    <rPh sb="7" eb="9">
      <t>ジギョウ</t>
    </rPh>
    <rPh sb="9" eb="11">
      <t>セイサン</t>
    </rPh>
    <phoneticPr fontId="2"/>
  </si>
  <si>
    <t>R2.3.31解散</t>
    <rPh sb="7" eb="9">
      <t>カイサン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</si>
  <si>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</si>
  <si>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</si>
  <si>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</si>
  <si>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</si>
  <si>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</si>
  <si>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</si>
  <si>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</si>
  <si>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</si>
  <si>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</si>
  <si>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</si>
  <si>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近年上昇傾向がみられ、令和２年度において類似団体と比べて上回った。また有形固定資産減価償却率についても類似団体平均と比較すると数値が上回っているため、今後一層施設の整理統廃合を含めた計画的更新を進めていく必要がある。</t>
    <rPh sb="19" eb="21">
      <t>レイワ</t>
    </rPh>
    <rPh sb="22" eb="24">
      <t>ネンド</t>
    </rPh>
    <rPh sb="36" eb="38">
      <t>ウワマワ</t>
    </rPh>
    <rPh sb="92" eb="95">
      <t>トウハイゴウ</t>
    </rPh>
    <phoneticPr fontId="5"/>
  </si>
  <si>
    <t>　実質公債費比率は類似団体と比較して低い水準かつ減少傾向にあるものの、将来負担比率については上昇傾向にある。将来負担比率が上昇している主な要因は、クリーンセンター改修事業、紀伊長島地区学校給食センター整備事業、海岸保全施設整備事業、防災行政無線整備事業などの大型事業の起債によるもので、今後実質公債費比率も上昇していくことが考えられるため、新規発行する起債は基準財政需要額算入比率の高いもののみにするなど、これまで以上に公債費の適正化に取り組んでいく必要がある。</t>
    <rPh sb="116" eb="122">
      <t>ボウサイギョウセイムセン</t>
    </rPh>
    <rPh sb="122" eb="126">
      <t>セイビジギョウ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</si>
</sst>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2"/>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BAA5-4A44-A6A5-739737E9E7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77128</c:v>
                </c:pt>
                <c:pt idx="1">
                  <c:v>93981</c:v>
                </c:pt>
                <c:pt idx="2">
                  <c:v>136810</c:v>
                </c:pt>
                <c:pt idx="3">
                  <c:v>186052</c:v>
                </c:pt>
                <c:pt idx="4">
                  <c:v>110371</c:v>
                </c:pt>
              </c:numCache>
            </c:numRef>
          </c:val>
          <c:smooth val="0"/>
          <c:extLst>
            <c:ext xmlns:c16="http://schemas.microsoft.com/office/drawing/2014/chart" uri="{C3380CC4-5D6E-409C-BE32-E72D297353CC}">
              <c16:uniqueId val="{00000001-BAA5-4A44-A6A5-739737E9E7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8.8000000000000007</c:v>
                </c:pt>
                <c:pt idx="1">
                  <c:v>7.62</c:v>
                </c:pt>
                <c:pt idx="2">
                  <c:v>5.76</c:v>
                </c:pt>
                <c:pt idx="3">
                  <c:v>6.14</c:v>
                </c:pt>
                <c:pt idx="4">
                  <c:v>8.93</c:v>
                </c:pt>
              </c:numCache>
            </c:numRef>
          </c:val>
          <c:extLst>
            <c:ext xmlns:c16="http://schemas.microsoft.com/office/drawing/2014/chart" uri="{C3380CC4-5D6E-409C-BE32-E72D297353CC}">
              <c16:uniqueId val="{00000000-6F8B-4FD4-96B0-057A4B717C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39.69</c:v>
                </c:pt>
                <c:pt idx="1">
                  <c:v>33.5</c:v>
                </c:pt>
                <c:pt idx="2">
                  <c:v>31.82</c:v>
                </c:pt>
                <c:pt idx="3">
                  <c:v>25.37</c:v>
                </c:pt>
                <c:pt idx="4">
                  <c:v>23.6</c:v>
                </c:pt>
              </c:numCache>
            </c:numRef>
          </c:val>
          <c:extLst>
            <c:ext xmlns:c16="http://schemas.microsoft.com/office/drawing/2014/chart" uri="{C3380CC4-5D6E-409C-BE32-E72D297353CC}">
              <c16:uniqueId val="{00000001-6F8B-4FD4-96B0-057A4B717C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-4.16</c:v>
                </c:pt>
                <c:pt idx="1">
                  <c:v>-7.99</c:v>
                </c:pt>
                <c:pt idx="2">
                  <c:v>-4.07</c:v>
                </c:pt>
                <c:pt idx="3">
                  <c:v>-6.34</c:v>
                </c:pt>
                <c:pt idx="4">
                  <c:v>2.21</c:v>
                </c:pt>
              </c:numCache>
            </c:numRef>
          </c:val>
          <c:smooth val="0"/>
          <c:extLst>
            <c:ext xmlns:c16="http://schemas.microsoft.com/office/drawing/2014/chart" uri="{C3380CC4-5D6E-409C-BE32-E72D297353CC}">
              <c16:uniqueId val="{00000002-6F8B-4FD4-96B0-057A4B717C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90-4451-9FC3-201B6CC573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90-4451-9FC3-201B6CC573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C90-4451-9FC3-201B6CC573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C90-4451-9FC3-201B6CC5734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C90-4451-9FC3-201B6CC5734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0.53</c:v>
                </c:pt>
                <c:pt idx="4">
                  <c:v>#N/A</c:v>
                </c:pt>
                <c:pt idx="5">
                  <c:v>0.25</c:v>
                </c:pt>
                <c:pt idx="6">
                  <c:v>#N/A</c:v>
                </c:pt>
                <c:pt idx="7">
                  <c:v>0.06</c:v>
                </c:pt>
                <c:pt idx="8">
                  <c:v>#N/A</c:v>
                </c:pt>
                <c:pt idx="9">
                  <c:v>0.04</c:v>
                </c:pt>
              </c:numCache>
            </c:numRef>
          </c:val>
          <c:extLst>
            <c:ext xmlns:c16="http://schemas.microsoft.com/office/drawing/2014/chart" uri="{C3380CC4-5D6E-409C-BE32-E72D297353CC}">
              <c16:uniqueId val="{00000005-AC90-4451-9FC3-201B6CC57342}"/>
            </c:ext>
          </c:extLst>
        </c:ser>
        <c:ser>
          <c:idx val="6"/>
          <c:order val="6"/>
          <c:tx>
            <c:strRef>
              <c:f>データシート!$A$33</c:f>
              <c:strCache>
                <c:ptCount val="1"/>
                <c:pt idx="0">
                  <c:v>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0.19</c:v>
                </c:pt>
                <c:pt idx="2">
                  <c:v>#N/A</c:v>
                </c:pt>
                <c:pt idx="3">
                  <c:v>0.24</c:v>
                </c:pt>
                <c:pt idx="4">
                  <c:v>#N/A</c:v>
                </c:pt>
                <c:pt idx="5">
                  <c:v>0.18</c:v>
                </c:pt>
                <c:pt idx="6">
                  <c:v>#N/A</c:v>
                </c:pt>
                <c:pt idx="7">
                  <c:v>0.17</c:v>
                </c:pt>
                <c:pt idx="8">
                  <c:v>#N/A</c:v>
                </c:pt>
                <c:pt idx="9">
                  <c:v>0.22</c:v>
                </c:pt>
              </c:numCache>
            </c:numRef>
          </c:val>
          <c:extLst>
            <c:ext xmlns:c16="http://schemas.microsoft.com/office/drawing/2014/chart" uri="{C3380CC4-5D6E-409C-BE32-E72D297353CC}">
              <c16:uniqueId val="{00000006-AC90-4451-9FC3-201B6CC5734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0.28999999999999998</c:v>
                </c:pt>
                <c:pt idx="2">
                  <c:v>#N/A</c:v>
                </c:pt>
                <c:pt idx="3">
                  <c:v>1.41</c:v>
                </c:pt>
                <c:pt idx="4">
                  <c:v>#N/A</c:v>
                </c:pt>
                <c:pt idx="5">
                  <c:v>0.65</c:v>
                </c:pt>
                <c:pt idx="6">
                  <c:v>#N/A</c:v>
                </c:pt>
                <c:pt idx="7">
                  <c:v>0.97</c:v>
                </c:pt>
                <c:pt idx="8">
                  <c:v>#N/A</c:v>
                </c:pt>
                <c:pt idx="9">
                  <c:v>1.07</c:v>
                </c:pt>
              </c:numCache>
            </c:numRef>
          </c:val>
          <c:extLst>
            <c:ext xmlns:c16="http://schemas.microsoft.com/office/drawing/2014/chart" uri="{C3380CC4-5D6E-409C-BE32-E72D297353CC}">
              <c16:uniqueId val="{00000007-AC90-4451-9FC3-201B6CC5734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3.89</c:v>
                </c:pt>
                <c:pt idx="2">
                  <c:v>#N/A</c:v>
                </c:pt>
                <c:pt idx="3">
                  <c:v>4.33</c:v>
                </c:pt>
                <c:pt idx="4">
                  <c:v>#N/A</c:v>
                </c:pt>
                <c:pt idx="5">
                  <c:v>4.34</c:v>
                </c:pt>
                <c:pt idx="6">
                  <c:v>#N/A</c:v>
                </c:pt>
                <c:pt idx="7">
                  <c:v>4.54</c:v>
                </c:pt>
                <c:pt idx="8">
                  <c:v>#N/A</c:v>
                </c:pt>
                <c:pt idx="9">
                  <c:v>4.3</c:v>
                </c:pt>
              </c:numCache>
            </c:numRef>
          </c:val>
          <c:extLst>
            <c:ext xmlns:c16="http://schemas.microsoft.com/office/drawing/2014/chart" uri="{C3380CC4-5D6E-409C-BE32-E72D297353CC}">
              <c16:uniqueId val="{00000008-AC90-4451-9FC3-201B6CC5734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8.8000000000000007</c:v>
                </c:pt>
                <c:pt idx="2">
                  <c:v>#N/A</c:v>
                </c:pt>
                <c:pt idx="3">
                  <c:v>7.61</c:v>
                </c:pt>
                <c:pt idx="4">
                  <c:v>#N/A</c:v>
                </c:pt>
                <c:pt idx="5">
                  <c:v>5.75</c:v>
                </c:pt>
                <c:pt idx="6">
                  <c:v>#N/A</c:v>
                </c:pt>
                <c:pt idx="7">
                  <c:v>6.14</c:v>
                </c:pt>
                <c:pt idx="8">
                  <c:v>#N/A</c:v>
                </c:pt>
                <c:pt idx="9">
                  <c:v>8.92</c:v>
                </c:pt>
              </c:numCache>
            </c:numRef>
          </c:val>
          <c:extLst>
            <c:ext xmlns:c16="http://schemas.microsoft.com/office/drawing/2014/chart" uri="{C3380CC4-5D6E-409C-BE32-E72D297353CC}">
              <c16:uniqueId val="{00000009-AC90-4451-9FC3-201B6CC573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1058</c:v>
                </c:pt>
                <c:pt idx="5">
                  <c:v>1073</c:v>
                </c:pt>
                <c:pt idx="8">
                  <c:v>1079</c:v>
                </c:pt>
                <c:pt idx="11">
                  <c:v>1084</c:v>
                </c:pt>
                <c:pt idx="14">
                  <c:v>1117</c:v>
                </c:pt>
              </c:numCache>
            </c:numRef>
          </c:val>
          <c:extLst>
            <c:ext xmlns:c16="http://schemas.microsoft.com/office/drawing/2014/chart" uri="{C3380CC4-5D6E-409C-BE32-E72D297353CC}">
              <c16:uniqueId val="{00000000-C5CE-4DBB-BCF7-09844A12FC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CE-4DBB-BCF7-09844A12FC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3</c:v>
                </c:pt>
                <c:pt idx="6">
                  <c:v>3</c:v>
                </c:pt>
                <c:pt idx="9">
                  <c:v>3</c:v>
                </c:pt>
                <c:pt idx="12">
                  <c:v>2</c:v>
                </c:pt>
              </c:numCache>
            </c:numRef>
          </c:val>
          <c:extLst>
            <c:ext xmlns:c16="http://schemas.microsoft.com/office/drawing/2014/chart" uri="{C3380CC4-5D6E-409C-BE32-E72D297353CC}">
              <c16:uniqueId val="{00000002-C5CE-4DBB-BCF7-09844A12FC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12</c:v>
                </c:pt>
                <c:pt idx="6">
                  <c:v>9</c:v>
                </c:pt>
                <c:pt idx="9">
                  <c:v>15</c:v>
                </c:pt>
                <c:pt idx="12">
                  <c:v>36</c:v>
                </c:pt>
              </c:numCache>
            </c:numRef>
          </c:val>
          <c:extLst>
            <c:ext xmlns:c16="http://schemas.microsoft.com/office/drawing/2014/chart" uri="{C3380CC4-5D6E-409C-BE32-E72D297353CC}">
              <c16:uniqueId val="{00000003-C5CE-4DBB-BCF7-09844A12FC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57</c:v>
                </c:pt>
                <c:pt idx="6">
                  <c:v>62</c:v>
                </c:pt>
                <c:pt idx="9">
                  <c:v>56</c:v>
                </c:pt>
                <c:pt idx="12">
                  <c:v>58</c:v>
                </c:pt>
              </c:numCache>
            </c:numRef>
          </c:val>
          <c:extLst>
            <c:ext xmlns:c16="http://schemas.microsoft.com/office/drawing/2014/chart" uri="{C3380CC4-5D6E-409C-BE32-E72D297353CC}">
              <c16:uniqueId val="{00000004-C5CE-4DBB-BCF7-09844A12FC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CE-4DBB-BCF7-09844A12FC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CE-4DBB-BCF7-09844A12FC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1334</c:v>
                </c:pt>
                <c:pt idx="3">
                  <c:v>1328</c:v>
                </c:pt>
                <c:pt idx="6">
                  <c:v>1294</c:v>
                </c:pt>
                <c:pt idx="9">
                  <c:v>1325</c:v>
                </c:pt>
                <c:pt idx="12">
                  <c:v>1382</c:v>
                </c:pt>
              </c:numCache>
            </c:numRef>
          </c:val>
          <c:extLst>
            <c:ext xmlns:c16="http://schemas.microsoft.com/office/drawing/2014/chart" uri="{C3380CC4-5D6E-409C-BE32-E72D297353CC}">
              <c16:uniqueId val="{00000007-C5CE-4DBB-BCF7-09844A12FC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347</c:v>
                </c:pt>
                <c:pt idx="2">
                  <c:v>#N/A</c:v>
                </c:pt>
                <c:pt idx="3">
                  <c:v>#N/A</c:v>
                </c:pt>
                <c:pt idx="4">
                  <c:v>327</c:v>
                </c:pt>
                <c:pt idx="5">
                  <c:v>#N/A</c:v>
                </c:pt>
                <c:pt idx="6">
                  <c:v>#N/A</c:v>
                </c:pt>
                <c:pt idx="7">
                  <c:v>289</c:v>
                </c:pt>
                <c:pt idx="8">
                  <c:v>#N/A</c:v>
                </c:pt>
                <c:pt idx="9">
                  <c:v>#N/A</c:v>
                </c:pt>
                <c:pt idx="10">
                  <c:v>315</c:v>
                </c:pt>
                <c:pt idx="11">
                  <c:v>#N/A</c:v>
                </c:pt>
                <c:pt idx="12">
                  <c:v>#N/A</c:v>
                </c:pt>
                <c:pt idx="13">
                  <c:v>361</c:v>
                </c:pt>
                <c:pt idx="14">
                  <c:v>#N/A</c:v>
                </c:pt>
              </c:numCache>
            </c:numRef>
          </c:val>
          <c:smooth val="0"/>
          <c:extLst>
            <c:ext xmlns:c16="http://schemas.microsoft.com/office/drawing/2014/chart" uri="{C3380CC4-5D6E-409C-BE32-E72D297353CC}">
              <c16:uniqueId val="{00000008-C5CE-4DBB-BCF7-09844A12FC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10145</c:v>
                </c:pt>
                <c:pt idx="5">
                  <c:v>10137</c:v>
                </c:pt>
                <c:pt idx="8">
                  <c:v>10489</c:v>
                </c:pt>
                <c:pt idx="11">
                  <c:v>11019</c:v>
                </c:pt>
                <c:pt idx="14">
                  <c:v>10992</c:v>
                </c:pt>
              </c:numCache>
            </c:numRef>
          </c:val>
          <c:extLst>
            <c:ext xmlns:c16="http://schemas.microsoft.com/office/drawing/2014/chart" uri="{C3380CC4-5D6E-409C-BE32-E72D297353CC}">
              <c16:uniqueId val="{00000000-5F21-4128-BF05-CB5BD69574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93</c:v>
                </c:pt>
                <c:pt idx="5">
                  <c:v>75</c:v>
                </c:pt>
                <c:pt idx="8">
                  <c:v>56</c:v>
                </c:pt>
                <c:pt idx="11">
                  <c:v>37</c:v>
                </c:pt>
                <c:pt idx="14">
                  <c:v>21</c:v>
                </c:pt>
              </c:numCache>
            </c:numRef>
          </c:val>
          <c:extLst>
            <c:ext xmlns:c16="http://schemas.microsoft.com/office/drawing/2014/chart" uri="{C3380CC4-5D6E-409C-BE32-E72D297353CC}">
              <c16:uniqueId val="{00000001-5F21-4128-BF05-CB5BD69574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5189</c:v>
                </c:pt>
                <c:pt idx="5">
                  <c:v>4967</c:v>
                </c:pt>
                <c:pt idx="8">
                  <c:v>4808</c:v>
                </c:pt>
                <c:pt idx="11">
                  <c:v>4365</c:v>
                </c:pt>
                <c:pt idx="14">
                  <c:v>4415</c:v>
                </c:pt>
              </c:numCache>
            </c:numRef>
          </c:val>
          <c:extLst>
            <c:ext xmlns:c16="http://schemas.microsoft.com/office/drawing/2014/chart" uri="{C3380CC4-5D6E-409C-BE32-E72D297353CC}">
              <c16:uniqueId val="{00000002-5F21-4128-BF05-CB5BD69574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21-4128-BF05-CB5BD69574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21-4128-BF05-CB5BD69574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21-4128-BF05-CB5BD69574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2319</c:v>
                </c:pt>
                <c:pt idx="3">
                  <c:v>2259</c:v>
                </c:pt>
                <c:pt idx="6">
                  <c:v>2247</c:v>
                </c:pt>
                <c:pt idx="9">
                  <c:v>2141</c:v>
                </c:pt>
                <c:pt idx="12">
                  <c:v>2118</c:v>
                </c:pt>
              </c:numCache>
            </c:numRef>
          </c:val>
          <c:extLst>
            <c:ext xmlns:c16="http://schemas.microsoft.com/office/drawing/2014/chart" uri="{C3380CC4-5D6E-409C-BE32-E72D297353CC}">
              <c16:uniqueId val="{00000006-5F21-4128-BF05-CB5BD69574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387</c:v>
                </c:pt>
                <c:pt idx="3">
                  <c:v>394</c:v>
                </c:pt>
                <c:pt idx="6">
                  <c:v>660</c:v>
                </c:pt>
                <c:pt idx="9">
                  <c:v>645</c:v>
                </c:pt>
                <c:pt idx="12">
                  <c:v>614</c:v>
                </c:pt>
              </c:numCache>
            </c:numRef>
          </c:val>
          <c:extLst>
            <c:ext xmlns:c16="http://schemas.microsoft.com/office/drawing/2014/chart" uri="{C3380CC4-5D6E-409C-BE32-E72D297353CC}">
              <c16:uniqueId val="{00000007-5F21-4128-BF05-CB5BD69574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500</c:v>
                </c:pt>
                <c:pt idx="3">
                  <c:v>552</c:v>
                </c:pt>
                <c:pt idx="6">
                  <c:v>584</c:v>
                </c:pt>
                <c:pt idx="9">
                  <c:v>568</c:v>
                </c:pt>
                <c:pt idx="12">
                  <c:v>626</c:v>
                </c:pt>
              </c:numCache>
            </c:numRef>
          </c:val>
          <c:extLst>
            <c:ext xmlns:c16="http://schemas.microsoft.com/office/drawing/2014/chart" uri="{C3380CC4-5D6E-409C-BE32-E72D297353CC}">
              <c16:uniqueId val="{00000008-5F21-4128-BF05-CB5BD69574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21-4128-BF05-CB5BD69574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11829</c:v>
                </c:pt>
                <c:pt idx="3">
                  <c:v>11837</c:v>
                </c:pt>
                <c:pt idx="6">
                  <c:v>12116</c:v>
                </c:pt>
                <c:pt idx="9">
                  <c:v>13034</c:v>
                </c:pt>
                <c:pt idx="12">
                  <c:v>13106</c:v>
                </c:pt>
              </c:numCache>
            </c:numRef>
          </c:val>
          <c:extLst>
            <c:ext xmlns:c16="http://schemas.microsoft.com/office/drawing/2014/chart" uri="{C3380CC4-5D6E-409C-BE32-E72D297353CC}">
              <c16:uniqueId val="{0000000A-5F21-4128-BF05-CB5BD69574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255</c:v>
                </c:pt>
                <c:pt idx="8">
                  <c:v>#N/A</c:v>
                </c:pt>
                <c:pt idx="9">
                  <c:v>#N/A</c:v>
                </c:pt>
                <c:pt idx="10">
                  <c:v>967</c:v>
                </c:pt>
                <c:pt idx="11">
                  <c:v>#N/A</c:v>
                </c:pt>
                <c:pt idx="12">
                  <c:v>#N/A</c:v>
                </c:pt>
                <c:pt idx="13">
                  <c:v>1036</c:v>
                </c:pt>
                <c:pt idx="14">
                  <c:v>#N/A</c:v>
                </c:pt>
              </c:numCache>
            </c:numRef>
          </c:val>
          <c:smooth val="0"/>
          <c:extLst>
            <c:ext xmlns:c16="http://schemas.microsoft.com/office/drawing/2014/chart" uri="{C3380CC4-5D6E-409C-BE32-E72D297353CC}">
              <c16:uniqueId val="{0000000B-5F21-4128-BF05-CB5BD69574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1893</c:v>
                </c:pt>
                <c:pt idx="1">
                  <c:v>1498</c:v>
                </c:pt>
                <c:pt idx="2">
                  <c:v>1449</c:v>
                </c:pt>
              </c:numCache>
            </c:numRef>
          </c:val>
          <c:extLst>
            <c:ext xmlns:c16="http://schemas.microsoft.com/office/drawing/2014/chart" uri="{C3380CC4-5D6E-409C-BE32-E72D297353CC}">
              <c16:uniqueId val="{00000000-257A-42B0-B11A-74D7CE53A0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1432</c:v>
                </c:pt>
                <c:pt idx="1">
                  <c:v>1432</c:v>
                </c:pt>
                <c:pt idx="2">
                  <c:v>1233</c:v>
                </c:pt>
              </c:numCache>
            </c:numRef>
          </c:val>
          <c:extLst>
            <c:ext xmlns:c16="http://schemas.microsoft.com/office/drawing/2014/chart" uri="{C3380CC4-5D6E-409C-BE32-E72D297353CC}">
              <c16:uniqueId val="{00000001-257A-42B0-B11A-74D7CE53A0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2511</c:v>
                </c:pt>
                <c:pt idx="1">
                  <c:v>2500</c:v>
                </c:pt>
                <c:pt idx="2">
                  <c:v>2764</c:v>
                </c:pt>
              </c:numCache>
            </c:numRef>
          </c:val>
          <c:extLst>
            <c:ext xmlns:c16="http://schemas.microsoft.com/office/drawing/2014/chart" uri="{C3380CC4-5D6E-409C-BE32-E72D297353CC}">
              <c16:uniqueId val="{00000002-257A-42B0-B11A-74D7CE53A0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{1B0D3C1D-6F85-46F7-A6EE-9877061898CC}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A3D-4D95-AF64-7631BCA0E2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{5AA0EC9C-4096-4A85-A082-1616818FB483}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3D-4D95-AF64-7631BCA0E2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{38385E0E-B9D0-4D1B-966C-C792D956AE24}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3D-4D95-AF64-7631BCA0E2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{15EC2F0C-5F22-481B-95E6-6E829101EBA2}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3D-4D95-AF64-7631BCA0E2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{56BFEE30-0E7C-45A3-804C-45AC58D62DC0}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3D-4D95-AF64-7631BCA0E2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{E466B4BD-A24F-42C2-9F00-97C638461B2A}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A3D-4D95-AF64-7631BCA0E27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{8963FC13-130F-4FFF-AB85-D3CBC4CF82E7}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A3D-4D95-AF64-7631BCA0E27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{D13F8B18-75BC-41A0-9D01-EEE81B9002E3}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A3D-4D95-AF64-7631BCA0E2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{55E9A0FE-229B-42FD-B57E-AA5E54AC7257}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A3D-4D95-AF64-7631BCA0E2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61.6</c:v>
                </c:pt>
                <c:pt idx="16">
                  <c:v>64.5</c:v>
                </c:pt>
                <c:pt idx="24">
                  <c:v>65.3</c:v>
                </c:pt>
                <c:pt idx="32">
                  <c:v>66.7</c:v>
                </c:pt>
              </c:numCache>
            </c:numRef>
          </c:xVal>
          <c:yVal>
            <c:numRef>
              <c:f>公会計指標分析・財政指標組合せ分析表!$BP$51:$DC$51</c:f>
              <c:numCache>
                <c:formatCode>#,##0.0;"▲ "#,##0.0</c:formatCode>
                <c:ptCount val="40"/>
                <c:pt idx="16">
                  <c:v>5.2</c:v>
                </c:pt>
                <c:pt idx="24">
                  <c:v>19.899999999999999</c:v>
                </c:pt>
                <c:pt idx="32">
                  <c:v>20.5</c:v>
                </c:pt>
              </c:numCache>
            </c:numRef>
          </c:yVal>
          <c:smooth val="0"/>
          <c:extLst>
            <c:ext xmlns:c16="http://schemas.microsoft.com/office/drawing/2014/chart" uri="{C3380CC4-5D6E-409C-BE32-E72D297353CC}">
              <c16:uniqueId val="{00000009-0A3D-4D95-AF64-7631BCA0E27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{74E1DE84-B4A1-449D-89EB-3FFD5EB78152}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A3D-4D95-AF64-7631BCA0E27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{C59259BE-E05C-45DF-A6F1-171B9832DFA2}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3D-4D95-AF64-7631BCA0E2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{9F012182-00D5-4A14-9CAE-026B8A4BF731}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3D-4D95-AF64-7631BCA0E2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{B7954DD8-C961-4006-9104-70ADFBCB3F97}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3D-4D95-AF64-7631BCA0E2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{368DE5D2-A3D4-4AD2-B178-A2832F462435}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3D-4D95-AF64-7631BCA0E27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{C9016C29-D8D0-4554-9A6A-9DD13C178C89}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A3D-4D95-AF64-7631BCA0E27A}"/>
                </c:ext>
              </c:extLst>
            </c:dLbl>
            <c:dLbl>
              <c:idx val="16"/>
              <c:layout>
                <c:manualLayout>
                  <c:x val="-2.832533870275846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{B11AE3C3-2CC2-4EED-BEAB-4ADD89729846}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A3D-4D95-AF64-7631BCA0E27A}"/>
                </c:ext>
              </c:extLst>
            </c:dLbl>
            <c:dLbl>
              <c:idx val="24"/>
              <c:layout>
                <c:manualLayout>
                  <c:x val="-3.583561241704793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{969CA941-3C43-43E7-B2F9-39F53B0FA335}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A3D-4D95-AF64-7631BCA0E27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{EE71D7E9-A0C8-440A-A0DD-35FC5DC9861F}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A3D-4D95-AF64-7631BCA0E2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0A3D-4D95-AF64-7631BCA0E27A}"/>
            </c:ext>
          </c:extLst>
        </c:ser>
        <c:dLbls>
          <c:showLegendKey val="0"/>
          <c:showVal val="1"/>
          <c:showCatName val="0"/>
          <c:showSerName val="0"/>
          <c:showPercent val="0"/>
          <c:showBubbleSize val="0"/>
        </c:dLbls>
        <c:axId val="46179840"/>
        <c:axId val="46181760"/>
      </c:scatterChart>
      <c:valAx>
        <c:axId val="46179840"/>
        <c:scaling>
          <c:orientation val="maxMin"/>
          <c:max val="68"/>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{5DD8F107-289A-4E51-9259-E8E34CF635A4}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6E2-4F8C-A581-05A13437C0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{7120C040-B19E-4716-A29B-60FF3EB7F3E6}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E2-4F8C-A581-05A13437C0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{7DF5D55B-A7D4-43D7-A5F5-268E75AEB28B}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E2-4F8C-A581-05A13437C0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{3F974F86-5EA6-44CD-A84C-AB973D8E3ABE}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E2-4F8C-A581-05A13437C0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{B75B4147-DA54-490C-B7E0-8DBB0B5A9EAE}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E2-4F8C-A581-05A13437C0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{B6046468-2B8E-46DE-AE45-CE548D5E9A5C}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6E2-4F8C-A581-05A13437C0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{1C09A708-404A-478B-91B8-12DBC5B65B2A}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6E2-4F8C-A581-05A13437C0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{57877343-9ED1-472C-B3FA-C66E3E7C7A95}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6E2-4F8C-A581-05A13437C0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{C9DF1B09-25A1-4C4F-B36C-30187A2CA41A}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6E2-4F8C-A581-05A13437C0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c:v>
                </c:pt>
                <c:pt idx="16">
                  <c:v>6.4</c:v>
                </c:pt>
                <c:pt idx="24">
                  <c:v>6.3</c:v>
                </c:pt>
                <c:pt idx="32">
                  <c:v>6.5</c:v>
                </c:pt>
              </c:numCache>
            </c:numRef>
          </c:xVal>
          <c:yVal>
            <c:numRef>
              <c:f>公会計指標分析・財政指標組合せ分析表!$BP$73:$DC$73</c:f>
              <c:numCache>
                <c:formatCode>#,##0.0;"▲ "#,##0.0</c:formatCode>
                <c:ptCount val="40"/>
                <c:pt idx="16">
                  <c:v>5.2</c:v>
                </c:pt>
                <c:pt idx="24">
                  <c:v>19.899999999999999</c:v>
                </c:pt>
                <c:pt idx="32">
                  <c:v>20.5</c:v>
                </c:pt>
              </c:numCache>
            </c:numRef>
          </c:yVal>
          <c:smooth val="0"/>
          <c:extLst>
            <c:ext xmlns:c16="http://schemas.microsoft.com/office/drawing/2014/chart" uri="{C3380CC4-5D6E-409C-BE32-E72D297353CC}">
              <c16:uniqueId val="{00000009-F6E2-4F8C-A581-05A13437C0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{B4D51CB5-F37E-4AEB-A2F2-12F6FB8346AE}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6E2-4F8C-A581-05A13437C0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{887EB74F-CA0D-4A7E-A6F9-74275A024D23}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E2-4F8C-A581-05A13437C0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{8E662777-FE40-419D-AE0C-358A1848DCD2}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E2-4F8C-A581-05A13437C0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{CC84AC75-5399-4DFD-B2F8-77FB26DFFF56}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E2-4F8C-A581-05A13437C0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{8BEBF240-BD04-441C-A549-AFF7EEA64825}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E2-4F8C-A581-05A13437C0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{742D3C9D-F8CF-4639-90AC-940DC886057B}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6E2-4F8C-A581-05A13437C0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{5C25F79C-A624-4BD3-B632-11705DFF7BBB}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6E2-4F8C-A581-05A13437C0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{DEFD5239-FF85-4025-BB94-A3B13ED0F7EE}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6E2-4F8C-A581-05A13437C0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{97317812-8AAB-4D1E-A20B-0042D8892B97}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6E2-4F8C-A581-05A13437C0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F6E2-4F8C-A581-05A13437C04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辺りからは概ね横ばいになっている。これは、元利償還金の金額が増加しても、新規発行する地方債は臨時財政対策債、過疎対策事業債、合併特例事業債など普通交付税の基準財政需要額算入比率の高いものしか借入しないという方針から、算入公債費も合わせて増えることによ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満期一括償還方式の地方債の借入は行っていない。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将来負担比率は、地方債の借入額の抑制や新規発行する起債を臨時財政対策債、過疎対策事業債、合併特例事業債等普通交付税の基準財政需要額算入比率の高いものしか借入しないという方針により、平成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年度までは算定なしとなっていたが、平成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年度以降数値が算定されている。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これは、近年大型事業の実施が続いていることから地方債現在高が増加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傾向にあるもので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令和２年度においては同報系行政無線デジタル化事業に係る緊急防災・減災事業債の発行により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町民センター解体補償金の庁舎等改築及び改修基金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積立による増額などにより基金全体としては前年度対比で約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１千５百万</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経常経費の抑制を図るとともに、各種事業の財源確保の推移を考慮しつつ、事業を進めてい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ことで、各基金の適正な積立、取崩を行っていく。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紀北町地域振興基金：町民の連帯の強化及び地域振興に要する経費。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紀北町地域づくり事業基金：多様な歴史、伝統、文化、産業等の特性を生かした独創的、個性的な魅力あふれたまちづくりを推進するための経費。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紀北町環境衛生施設整備基金：紀北町環境衛生施設整備の推進を図るために要する経費。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紀北町を愛し、ふるさと紀北町を応援しようとする者からの寄附金を積み立て、寄附者の意思を尊重し、だれもがいきいきと輝いて幸せに暮らすまちづくりに資するための経費。</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紀北町庁舎等改築及び改修基金：庁舎等改築及び改修の財源に充てるための経費。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紀北町地域振興基金：資金運用益による増額。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紀北町地域づくり事業基金：観光施設等整備への財源充当による減額。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紀北町環境衛生施設整備基金：資金運用益による増額。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紀北町ふるさと応援基金：ふるさと納税の使途分野に沿った事業への財源充当を寄付額が上回ったことによる増額。</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町民センター解体補償金の積立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による増額。</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紀北町地域振興基金：旧両町間の町民の連携や地域振興に寄与する交流事業や施設整備などに充当していく。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紀北町地域づくり事業基金：本町の自然や歴史などを活かした施設の維持管理や観光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に係る経費などに充当していく。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紀北町環境衛生施設整備基金：老朽化による環境衛生施設の整備、改修などの経費に充当していく。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紀北町ふるさと応援基金：寄附者の意思に沿った目的に充当していく。</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紀北町庁舎等改築及び改修基金：庁舎等施設の老朽化に伴う維持修繕等に充当していく。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公共施設等の老朽化対策に係る経費及び社会保障関係経費の増大</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により取り崩し額が増えたため約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５千万円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過去の取り崩し実績等から必要と考えられる額について、決算状況を踏まえて可能な範囲で積立て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、残高の維持を図る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各施設の整備にかかる地方債の元利償還に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、前年度末対比約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２億円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過疎対策事業債、合併特例事業債年度末残高の元利償還の３割相当分の積み立てを維持し、その償還に備える。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0D0CF3-5EAB-4589-B025-B4C619316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606F7E8-BF91-4513-8D9D-759945009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17346F2-3785-49E5-940F-02B726FD680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6E31BE1-2680-4316-8458-D5F0A001F27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CEA74F6A-4718-48DD-8CD5-E8C9E5B1E82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61B3B7BA-1842-4AC6-80F1-496405E010C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6811E9FD-12F2-44A6-A699-8DA5887AD4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23B1548-B35D-4FE6-ACE9-E2E34BFCA8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D35C013-7C8E-4C46-B608-0A1EC4F785B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4BE83CBF-58D9-46BE-A1B5-1CFDF1353A9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6504392-E695-4B93-8B34-9E1297227D6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A782F9E-D35C-4C8E-9EE9-2D4258D0ED0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FAD480F6-A91E-4BCE-98A7-400B944C7BF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6265FE9E-7BB6-4E4B-8791-A4D55470756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3BF8EF22-5B9A-4056-9BC3-41A9F59BD34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F796B312-9E46-4786-9414-1D808928008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AEC210B9-5BB6-4D86-B740-BBF44121E10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89486709-898D-47D9-ABF7-9C9BCB551E1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C30B3FED-F108-467E-9DAC-4DBFB8FBCFB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9ADF3924-832D-4F66-8129-5608D57B8B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8A0869B1-215B-4213-9F54-B90CDF363C2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89A2C4E9-7FC0-49B5-8F83-9CD4E4A4463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1E1BA58-5247-4E1E-AF50-F45D5292E1C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E7C899D-B2C3-415B-B806-32F9C73D71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72488A24-78B4-43C5-81DB-EFA55FB17E6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DBAB495-5928-487B-90D6-D5FB7EAD1CD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AC37073-CF64-42D2-A0D5-DA63A674D32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A791FBCA-76A6-4F37-A993-3CA8E977DD9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D05F3592-0053-4B4C-B70D-C2A6FBB74E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ADD82F67-339A-470C-B0A1-E45F3349D69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81BFBF65-E5CF-4861-954E-C6AB847F3A5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9F48A776-21D3-4E0E-9A8F-036D44695E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679543A8-AB86-4203-849D-C041193964C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A18F15E2-1946-4696-8842-FBBDC1A650C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8F0ACE3B-75CE-4FC2-AAA7-B04134974CE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49C097F-F38C-4E1F-B840-56BC2857804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605EE343-3E7F-43A4-91E5-9199DFBE380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17132E86-133C-4BE7-9997-5766A5DD5C4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648A06B1-B5A6-4491-B28B-A5990D06A4C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BC83337E-9C6B-46B3-9CD1-EB662DEB17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63EEFBE-ED6D-40AE-9D97-43B382130A0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9554D45-C88D-4158-BE67-793FD6B728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4DF4ED47-66C1-4C5F-8883-D17FE0A37D3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318D5CC-F760-4D24-AA63-5D82F29BAAF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A9F02571-B494-4F7D-ABA7-C405EE08F39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B6D096B4-9896-402D-975C-4AF5AAB2CC1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D45397D1-DC9F-459F-BD22-9A0D3AC59D2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18216C2B-653E-4229-BDE7-886F4AB58F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97EDA395-0200-40CB-ABCC-83FCC9CF16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1A70590C-C8A5-425A-B07C-93FFA54B1DD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373B219D-C580-4006-8720-4DC41740DB9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当町では平成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年度に策定した公共施設等総合管理計画において、公共施設等の延床面積を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削減するという目標を掲げ、老朽化等により利用されていない施設の整理を進めている。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有形固定資産減価償却率については類似団体平均と比較すると数値が上回って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おり、施設の老朽化が進んで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いる傾向にある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ため、今後一層施設の整理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統廃合を含めた計画的更新</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を進めていく必要がある。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C66BF38F-66DF-40F2-9080-2AE85D62B0D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5D286D63-D12C-4B21-B11E-FD4B51B3D7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977955B0-4063-4E3B-AD45-3358E32C4F7C}"/>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6" name="直線コネクタ 55">
          <a:extLst>
            <a:ext uri="{FF2B5EF4-FFF2-40B4-BE49-F238E27FC236}">
              <a16:creationId xmlns:a16="http://schemas.microsoft.com/office/drawing/2014/main" id="{7BC55B9C-08C4-4B04-9CA0-ED3849A494F1}"/>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7" name="テキスト ボックス 56">
          <a:extLst>
            <a:ext uri="{FF2B5EF4-FFF2-40B4-BE49-F238E27FC236}">
              <a16:creationId xmlns:a16="http://schemas.microsoft.com/office/drawing/2014/main" id="{4E7EDF53-0C89-49DE-A36C-6605A4E0C6E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6393FDA8-2007-4AB9-89A2-5189C51CF96B}"/>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88C50AB6-9737-47D0-9B7E-3510B343790E}"/>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0" name="直線コネクタ 59">
          <a:extLst>
            <a:ext uri="{FF2B5EF4-FFF2-40B4-BE49-F238E27FC236}">
              <a16:creationId xmlns:a16="http://schemas.microsoft.com/office/drawing/2014/main" id="{4044D1DE-F364-42A8-8F8B-95A15569BA18}"/>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1" name="テキスト ボックス 60">
          <a:extLst>
            <a:ext uri="{FF2B5EF4-FFF2-40B4-BE49-F238E27FC236}">
              <a16:creationId xmlns:a16="http://schemas.microsoft.com/office/drawing/2014/main" id="{86FC8429-C005-4D53-AEFA-FE0AAB543BF2}"/>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1FE69945-C529-49CF-BE26-C9DA4358F2C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6D1B58B9-4807-468E-9305-A3987D8AF31C}"/>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4" name="直線コネクタ 63">
          <a:extLst>
            <a:ext uri="{FF2B5EF4-FFF2-40B4-BE49-F238E27FC236}">
              <a16:creationId xmlns:a16="http://schemas.microsoft.com/office/drawing/2014/main" id="{D4E06E7A-C1C1-427C-AA06-EE3D2019E64D}"/>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5" name="テキスト ボックス 64">
          <a:extLst>
            <a:ext uri="{FF2B5EF4-FFF2-40B4-BE49-F238E27FC236}">
              <a16:creationId xmlns:a16="http://schemas.microsoft.com/office/drawing/2014/main" id="{CD6536FC-8244-48E5-A334-CB623C9B08A3}"/>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5FCA99A3-88A0-4397-9D25-134C3ACF0C04}"/>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2244E681-8088-4A35-81C9-F4CF0B5A5DF7}"/>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8" name="直線コネクタ 67">
          <a:extLst>
            <a:ext uri="{FF2B5EF4-FFF2-40B4-BE49-F238E27FC236}">
              <a16:creationId xmlns:a16="http://schemas.microsoft.com/office/drawing/2014/main" id="{130BD639-FE8A-45D2-AD02-48CA38F0BA6D}"/>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9" name="テキスト ボックス 68">
          <a:extLst>
            <a:ext uri="{FF2B5EF4-FFF2-40B4-BE49-F238E27FC236}">
              <a16:creationId xmlns:a16="http://schemas.microsoft.com/office/drawing/2014/main" id="{BDB661F0-E08F-43AF-9B67-E49B88101335}"/>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D8FA83A4-F654-4D48-AB57-D8236B155FA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D33CA99C-3A9F-4A6E-A887-BA5EA913CD0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1B555B3-0DC2-450E-8F8D-586B6069CD6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3" name="直線コネクタ 72">
          <a:extLst>
            <a:ext uri="{FF2B5EF4-FFF2-40B4-BE49-F238E27FC236}">
              <a16:creationId xmlns:a16="http://schemas.microsoft.com/office/drawing/2014/main" id="{17429435-1927-454B-812C-4F541B7F9BF2}"/>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74" name="有形固定資産減価償却率最小値テキスト">
          <a:extLst>
            <a:ext uri="{FF2B5EF4-FFF2-40B4-BE49-F238E27FC236}">
              <a16:creationId xmlns:a16="http://schemas.microsoft.com/office/drawing/2014/main" id="{32BD09C4-4D28-4ED4-8F4B-6284106B35B5}"/>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5" name="直線コネクタ 74">
          <a:extLst>
            <a:ext uri="{FF2B5EF4-FFF2-40B4-BE49-F238E27FC236}">
              <a16:creationId xmlns:a16="http://schemas.microsoft.com/office/drawing/2014/main" id="{6FFA049D-C503-490E-8998-471A3653B09B}"/>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6" name="有形固定資産減価償却率最大値テキスト">
          <a:extLst>
            <a:ext uri="{FF2B5EF4-FFF2-40B4-BE49-F238E27FC236}">
              <a16:creationId xmlns:a16="http://schemas.microsoft.com/office/drawing/2014/main" id="{1BF652CE-02E2-4393-B567-24DB1D4B6209}"/>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7" name="直線コネクタ 76">
          <a:extLst>
            <a:ext uri="{FF2B5EF4-FFF2-40B4-BE49-F238E27FC236}">
              <a16:creationId xmlns:a16="http://schemas.microsoft.com/office/drawing/2014/main" id="{61102D56-A802-4155-873D-62E18FFF90B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78" name="有形固定資産減価償却率平均値テキスト">
          <a:extLst>
            <a:ext uri="{FF2B5EF4-FFF2-40B4-BE49-F238E27FC236}">
              <a16:creationId xmlns:a16="http://schemas.microsoft.com/office/drawing/2014/main" id="{4F453E07-EC00-434A-9544-91F12133F6A6}"/>
            </a:ext>
          </a:extLst>
        </xdr:cNvPr>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79" name="フローチャート: 判断 78">
          <a:extLst>
            <a:ext uri="{FF2B5EF4-FFF2-40B4-BE49-F238E27FC236}">
              <a16:creationId xmlns:a16="http://schemas.microsoft.com/office/drawing/2014/main" id="{B8B6B020-1574-49D9-A280-F4CB42E04125}"/>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0" name="フローチャート: 判断 79">
          <a:extLst>
            <a:ext uri="{FF2B5EF4-FFF2-40B4-BE49-F238E27FC236}">
              <a16:creationId xmlns:a16="http://schemas.microsoft.com/office/drawing/2014/main" id="{F70FB237-ED4B-4995-B7B8-8E4224817A79}"/>
            </a:ext>
          </a:extLst>
        </xdr:cNvPr>
        <xdr:cNvSpPr/>
      </xdr:nvSpPr>
      <xdr:spPr>
        <a:xfrm>
          <a:off x="4000500" y="598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1" name="フローチャート: 判断 80">
          <a:extLst>
            <a:ext uri="{FF2B5EF4-FFF2-40B4-BE49-F238E27FC236}">
              <a16:creationId xmlns:a16="http://schemas.microsoft.com/office/drawing/2014/main" id="{3023D1BA-175F-49B2-B119-D46AEA16B4C8}"/>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2" name="フローチャート: 判断 81">
          <a:extLst>
            <a:ext uri="{FF2B5EF4-FFF2-40B4-BE49-F238E27FC236}">
              <a16:creationId xmlns:a16="http://schemas.microsoft.com/office/drawing/2014/main" id="{02513835-02F0-4E83-A78B-F7F862F401FC}"/>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83" name="フローチャート: 判断 82">
          <a:extLst>
            <a:ext uri="{FF2B5EF4-FFF2-40B4-BE49-F238E27FC236}">
              <a16:creationId xmlns:a16="http://schemas.microsoft.com/office/drawing/2014/main" id="{AA371D10-7E95-4CC8-B5A9-47F18E723BB8}"/>
            </a:ext>
          </a:extLst>
        </xdr:cNvPr>
        <xdr:cNvSpPr/>
      </xdr:nvSpPr>
      <xdr:spPr>
        <a:xfrm>
          <a:off x="1714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BC16E3F-A735-4F0F-9945-C2C0ECBF059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16FE279C-948A-4A71-AD2F-B1F02CA0508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39A85BD-924E-4E5C-B051-B96EC51E5A9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BE0EE2E-AEA7-4BD1-B981-BDFAB6A86E3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1BBBB1A-292A-417A-8E7F-E5ADC9263B7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76041</xdr:rowOff>
    </xdr:from>
    <xdr:to>
      <xdr:col>23</xdr:col>
      <xdr:colOff>136525</xdr:colOff>
      <xdr:row>32</xdr:row>
      <xdr:rowOff>6191</xdr:rowOff>
    </xdr:to>
    <xdr:sp macro="" textlink="">
      <xdr:nvSpPr>
        <xdr:cNvPr id="89" name="楕円 88">
          <a:extLst>
            <a:ext uri="{FF2B5EF4-FFF2-40B4-BE49-F238E27FC236}">
              <a16:creationId xmlns:a16="http://schemas.microsoft.com/office/drawing/2014/main" id="{A2C7B978-E901-4991-96D3-B82383D1B456}"/>
            </a:ext>
          </a:extLst>
        </xdr:cNvPr>
        <xdr:cNvSpPr/>
      </xdr:nvSpPr>
      <xdr:spPr>
        <a:xfrm>
          <a:off x="4711700" y="61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54468</xdr:rowOff>
    </xdr:from>
    <xdr:ext cx="405111" cy="259045"/>
    <xdr:sp macro="" textlink="">
      <xdr:nvSpPr>
        <xdr:cNvPr id="90" name="有形固定資産減価償却率該当値テキスト">
          <a:extLst>
            <a:ext uri="{FF2B5EF4-FFF2-40B4-BE49-F238E27FC236}">
              <a16:creationId xmlns:a16="http://schemas.microsoft.com/office/drawing/2014/main" id="{F0976AC2-2BCA-450F-8277-BC236DE77791}"/>
            </a:ext>
          </a:extLst>
        </xdr:cNvPr>
        <xdr:cNvSpPr txBox="1"/>
      </xdr:nvSpPr>
      <xdr:spPr>
        <a:xfrm>
          <a:off x="4813300" y="6140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38259</xdr:rowOff>
    </xdr:from>
    <xdr:to>
      <xdr:col>19</xdr:col>
      <xdr:colOff>187325</xdr:colOff>
      <xdr:row>31</xdr:row>
      <xdr:rowOff>139859</xdr:rowOff>
    </xdr:to>
    <xdr:sp macro="" textlink="">
      <xdr:nvSpPr>
        <xdr:cNvPr id="91" name="楕円 90">
          <a:extLst>
            <a:ext uri="{FF2B5EF4-FFF2-40B4-BE49-F238E27FC236}">
              <a16:creationId xmlns:a16="http://schemas.microsoft.com/office/drawing/2014/main" id="{DA1392C9-1D07-4752-B3B5-632E6C726B91}"/>
            </a:ext>
          </a:extLst>
        </xdr:cNvPr>
        <xdr:cNvSpPr/>
      </xdr:nvSpPr>
      <xdr:spPr>
        <a:xfrm>
          <a:off x="4000500" y="61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89059</xdr:rowOff>
    </xdr:from>
    <xdr:to>
      <xdr:col>23</xdr:col>
      <xdr:colOff>85725</xdr:colOff>
      <xdr:row>31</xdr:row>
      <xdr:rowOff>126841</xdr:rowOff>
    </xdr:to>
    <xdr:cxnSp macro="">
      <xdr:nvCxnSpPr>
        <xdr:cNvPr id="92" name="直線コネクタ 91">
          <a:extLst>
            <a:ext uri="{FF2B5EF4-FFF2-40B4-BE49-F238E27FC236}">
              <a16:creationId xmlns:a16="http://schemas.microsoft.com/office/drawing/2014/main" id="{494DF7B1-036C-4C22-B820-D9E37C67BA89}"/>
            </a:ext>
          </a:extLst>
        </xdr:cNvPr>
        <xdr:cNvCxnSpPr/>
      </xdr:nvCxnSpPr>
      <xdr:spPr>
        <a:xfrm>
          <a:off x="4051300" y="6175534"/>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16669</xdr:rowOff>
    </xdr:from>
    <xdr:to>
      <xdr:col>15</xdr:col>
      <xdr:colOff>187325</xdr:colOff>
      <xdr:row>31</xdr:row>
      <xdr:rowOff>118269</xdr:rowOff>
    </xdr:to>
    <xdr:sp macro="" textlink="">
      <xdr:nvSpPr>
        <xdr:cNvPr id="93" name="楕円 92">
          <a:extLst>
            <a:ext uri="{FF2B5EF4-FFF2-40B4-BE49-F238E27FC236}">
              <a16:creationId xmlns:a16="http://schemas.microsoft.com/office/drawing/2014/main" id="{32C1C94F-FAD0-4DE5-BE2A-D436B2B67929}"/>
            </a:ext>
          </a:extLst>
        </xdr:cNvPr>
        <xdr:cNvSpPr/>
      </xdr:nvSpPr>
      <xdr:spPr>
        <a:xfrm>
          <a:off x="3238500" y="61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67469</xdr:rowOff>
    </xdr:from>
    <xdr:to>
      <xdr:col>19</xdr:col>
      <xdr:colOff>136525</xdr:colOff>
      <xdr:row>31</xdr:row>
      <xdr:rowOff>89059</xdr:rowOff>
    </xdr:to>
    <xdr:cxnSp macro="">
      <xdr:nvCxnSpPr>
        <xdr:cNvPr id="94" name="直線コネクタ 93">
          <a:extLst>
            <a:ext uri="{FF2B5EF4-FFF2-40B4-BE49-F238E27FC236}">
              <a16:creationId xmlns:a16="http://schemas.microsoft.com/office/drawing/2014/main" id="{C3F079E8-4E13-49F8-AC85-F728D8033309}"/>
            </a:ext>
          </a:extLst>
        </xdr:cNvPr>
        <xdr:cNvCxnSpPr/>
      </xdr:nvCxnSpPr>
      <xdr:spPr>
        <a:xfrm>
          <a:off x="3289300" y="615394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5" name="楕円 94">
          <a:extLst>
            <a:ext uri="{FF2B5EF4-FFF2-40B4-BE49-F238E27FC236}">
              <a16:creationId xmlns:a16="http://schemas.microsoft.com/office/drawing/2014/main" id="{21F7C767-18F4-4A2B-8704-52D9829C4E2C}"/>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160655</xdr:rowOff>
    </xdr:from>
    <xdr:to>
      <xdr:col>15</xdr:col>
      <xdr:colOff>136525</xdr:colOff>
      <xdr:row>31</xdr:row>
      <xdr:rowOff>67469</xdr:rowOff>
    </xdr:to>
    <xdr:cxnSp macro="">
      <xdr:nvCxnSpPr>
        <xdr:cNvPr id="96" name="直線コネクタ 95">
          <a:extLst>
            <a:ext uri="{FF2B5EF4-FFF2-40B4-BE49-F238E27FC236}">
              <a16:creationId xmlns:a16="http://schemas.microsoft.com/office/drawing/2014/main" id="{ED6745EA-AC61-41F2-987B-66FE6E92DD23}"/>
            </a:ext>
          </a:extLst>
        </xdr:cNvPr>
        <xdr:cNvCxnSpPr/>
      </xdr:nvCxnSpPr>
      <xdr:spPr>
        <a:xfrm>
          <a:off x="2527300" y="6075680"/>
          <a:ext cx="762000" cy="7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97" name="楕円 96">
          <a:extLst>
            <a:ext uri="{FF2B5EF4-FFF2-40B4-BE49-F238E27FC236}">
              <a16:creationId xmlns:a16="http://schemas.microsoft.com/office/drawing/2014/main" id="{C66F6C1C-4733-4D54-9E67-3CD7E9595310}"/>
            </a:ext>
          </a:extLst>
        </xdr:cNvPr>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160655</xdr:rowOff>
    </xdr:to>
    <xdr:cxnSp macro="">
      <xdr:nvCxnSpPr>
        <xdr:cNvPr id="98" name="直線コネクタ 97">
          <a:extLst>
            <a:ext uri="{FF2B5EF4-FFF2-40B4-BE49-F238E27FC236}">
              <a16:creationId xmlns:a16="http://schemas.microsoft.com/office/drawing/2014/main" id="{5E386C91-33F7-4631-877B-D157D73AD186}"/>
            </a:ext>
          </a:extLst>
        </xdr:cNvPr>
        <xdr:cNvCxnSpPr/>
      </xdr:nvCxnSpPr>
      <xdr:spPr>
        <a:xfrm>
          <a:off x="1765300" y="602170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21448</xdr:rowOff>
    </xdr:from>
    <xdr:ext cx="405111" cy="259045"/>
    <xdr:sp macro="" textlink="">
      <xdr:nvSpPr>
        <xdr:cNvPr id="99" name="n_1aveValue有形固定資産減価償却率">
          <a:extLst>
            <a:ext uri="{FF2B5EF4-FFF2-40B4-BE49-F238E27FC236}">
              <a16:creationId xmlns:a16="http://schemas.microsoft.com/office/drawing/2014/main" id="{A809187A-7620-4D6B-9B07-D9D391143295}"/>
            </a:ext>
          </a:extLst>
        </xdr:cNvPr>
        <xdr:cNvSpPr txBox="1"/>
      </xdr:nvSpPr>
      <xdr:spPr>
        <a:xfrm>
          <a:off x="3836044" y="57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100" name="n_2aveValue有形固定資産減価償却率">
          <a:extLst>
            <a:ext uri="{FF2B5EF4-FFF2-40B4-BE49-F238E27FC236}">
              <a16:creationId xmlns:a16="http://schemas.microsoft.com/office/drawing/2014/main" id="{B8124FBB-F05F-48BC-9BF2-CDE04FB9A454}"/>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101" name="n_3aveValue有形固定資産減価償却率">
          <a:extLst>
            <a:ext uri="{FF2B5EF4-FFF2-40B4-BE49-F238E27FC236}">
              <a16:creationId xmlns:a16="http://schemas.microsoft.com/office/drawing/2014/main" id="{A90BF9E9-B3CD-4EE5-B732-8A4F80FE2EDA}"/>
            </a:ext>
          </a:extLst>
        </xdr:cNvPr>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103840</xdr:rowOff>
    </xdr:from>
    <xdr:ext cx="405111" cy="259045"/>
    <xdr:sp macro="" textlink="">
      <xdr:nvSpPr>
        <xdr:cNvPr id="102" name="n_4aveValue有形固定資産減価償却率">
          <a:extLst>
            <a:ext uri="{FF2B5EF4-FFF2-40B4-BE49-F238E27FC236}">
              <a16:creationId xmlns:a16="http://schemas.microsoft.com/office/drawing/2014/main" id="{7CE9F8CB-6DD5-4FF5-ADFC-EADB46EEB795}"/>
            </a:ext>
          </a:extLst>
        </xdr:cNvPr>
        <xdr:cNvSpPr txBox="1"/>
      </xdr:nvSpPr>
      <xdr:spPr>
        <a:xfrm>
          <a:off x="1562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130986</xdr:rowOff>
    </xdr:from>
    <xdr:ext cx="405111" cy="259045"/>
    <xdr:sp macro="" textlink="">
      <xdr:nvSpPr>
        <xdr:cNvPr id="103" name="n_1mainValue有形固定資産減価償却率">
          <a:extLst>
            <a:ext uri="{FF2B5EF4-FFF2-40B4-BE49-F238E27FC236}">
              <a16:creationId xmlns:a16="http://schemas.microsoft.com/office/drawing/2014/main" id="{3C84F090-D89A-4A79-9B85-F6F00ECE7D90}"/>
            </a:ext>
          </a:extLst>
        </xdr:cNvPr>
        <xdr:cNvSpPr txBox="1"/>
      </xdr:nvSpPr>
      <xdr:spPr>
        <a:xfrm>
          <a:off x="3836044" y="621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109396</xdr:rowOff>
    </xdr:from>
    <xdr:ext cx="405111" cy="259045"/>
    <xdr:sp macro="" textlink="">
      <xdr:nvSpPr>
        <xdr:cNvPr id="104" name="n_2mainValue有形固定資産減価償却率">
          <a:extLst>
            <a:ext uri="{FF2B5EF4-FFF2-40B4-BE49-F238E27FC236}">
              <a16:creationId xmlns:a16="http://schemas.microsoft.com/office/drawing/2014/main" id="{C71B5342-9D56-4B91-8E8F-837CF48D9BDE}"/>
            </a:ext>
          </a:extLst>
        </xdr:cNvPr>
        <xdr:cNvSpPr txBox="1"/>
      </xdr:nvSpPr>
      <xdr:spPr>
        <a:xfrm>
          <a:off x="3086744" y="619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105" name="n_3mainValue有形固定資産減価償却率">
          <a:extLst>
            <a:ext uri="{FF2B5EF4-FFF2-40B4-BE49-F238E27FC236}">
              <a16:creationId xmlns:a16="http://schemas.microsoft.com/office/drawing/2014/main" id="{1EB94CB2-B58B-4FD1-B0BF-005A0B2A5538}"/>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6" name="n_4mainValue有形固定資産減価償却率">
          <a:extLst>
            <a:ext uri="{FF2B5EF4-FFF2-40B4-BE49-F238E27FC236}">
              <a16:creationId xmlns:a16="http://schemas.microsoft.com/office/drawing/2014/main" id="{71CC27E4-82C7-4DBF-81E6-25F61C54DC1B}"/>
            </a:ext>
          </a:extLst>
        </xdr:cNvPr>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E9EE40D-E2E3-4F4B-8768-F95ADDF0C24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D0B63D5-900A-427A-AD6B-BB256D79E1D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7E848742-A8DB-4101-9EA8-C9D502715BB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19EC4F47-387F-4186-AE1A-5B900BFFEE9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7EB5BC1-48CD-4BA6-A549-C6CEB0AF30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309474D-5482-47D0-8A41-086288124AC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990CE6AE-17B4-47A1-B8FE-30FC9FE6993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AAA26826-C1B1-4842-90D7-E5FDFF6C50F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3401A7B0-F9CD-4CB4-8454-5DCBFD4A012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7216AF58-A9E1-42FC-B687-AFE39EB91D8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FDD79828-F227-4C4F-8814-9502E7CB4BE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23E201B-502F-4BA8-B0D5-C4D94FB4BD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DA1CEC-7F33-4AD9-9C5A-8F55B22A679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債務償還比率は平成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年度にかけての補償金免除繰上償還の実施により合併前の地方債の残高を減少させたことや地方債の借入額の抑制に努めていることなどにより平成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年度までは類似団体平均を下回っていたが、令和元年度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及び２年度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においては将来負担額の増加や基金残高の減少に伴う充当可能財源の減、経常一般財源の減少などにより類似団体平均をやや上回ったため、今後も地方債の借入については慎重に取り組んでいきたい。</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FEACCBA-8B21-4F93-9254-6877C2AF271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7267FED-D506-4311-B5BC-3971C4AAC72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8F724388-18F7-4B67-95C4-93CCBF7B07D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3" name="直線コネクタ 122">
          <a:extLst>
            <a:ext uri="{FF2B5EF4-FFF2-40B4-BE49-F238E27FC236}">
              <a16:creationId xmlns:a16="http://schemas.microsoft.com/office/drawing/2014/main" id="{27E5C2BB-0B4C-41FD-A434-D99D07726214}"/>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4" name="テキスト ボックス 123">
          <a:extLst>
            <a:ext uri="{FF2B5EF4-FFF2-40B4-BE49-F238E27FC236}">
              <a16:creationId xmlns:a16="http://schemas.microsoft.com/office/drawing/2014/main" id="{3C8D069D-DA22-4B9E-94C7-E820435EF172}"/>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5" name="直線コネクタ 124">
          <a:extLst>
            <a:ext uri="{FF2B5EF4-FFF2-40B4-BE49-F238E27FC236}">
              <a16:creationId xmlns:a16="http://schemas.microsoft.com/office/drawing/2014/main" id="{EDB41F34-CAEB-49D6-9FB8-8A11CB308484}"/>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6" name="テキスト ボックス 125">
          <a:extLst>
            <a:ext uri="{FF2B5EF4-FFF2-40B4-BE49-F238E27FC236}">
              <a16:creationId xmlns:a16="http://schemas.microsoft.com/office/drawing/2014/main" id="{E9A30189-9EBF-4859-B3AF-3875B57525D1}"/>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7" name="直線コネクタ 126">
          <a:extLst>
            <a:ext uri="{FF2B5EF4-FFF2-40B4-BE49-F238E27FC236}">
              <a16:creationId xmlns:a16="http://schemas.microsoft.com/office/drawing/2014/main" id="{F1C6BFFB-F25B-44E8-BF86-D61BF91A7CC9}"/>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8" name="テキスト ボックス 127">
          <a:extLst>
            <a:ext uri="{FF2B5EF4-FFF2-40B4-BE49-F238E27FC236}">
              <a16:creationId xmlns:a16="http://schemas.microsoft.com/office/drawing/2014/main" id="{C90E28FD-5C08-498D-AF29-4793BF6825FA}"/>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9" name="直線コネクタ 128">
          <a:extLst>
            <a:ext uri="{FF2B5EF4-FFF2-40B4-BE49-F238E27FC236}">
              <a16:creationId xmlns:a16="http://schemas.microsoft.com/office/drawing/2014/main" id="{66F441A0-51CE-4BB2-B4D7-F49463B68A93}"/>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0" name="テキスト ボックス 129">
          <a:extLst>
            <a:ext uri="{FF2B5EF4-FFF2-40B4-BE49-F238E27FC236}">
              <a16:creationId xmlns:a16="http://schemas.microsoft.com/office/drawing/2014/main" id="{56804027-5037-4102-A8B1-8E4AA1CB1701}"/>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EB086C24-7E8C-4B1D-8F38-6F8E48C81CD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48B44763-A10E-40F8-8478-17D23A7598F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3" name="直線コネクタ 132">
          <a:extLst>
            <a:ext uri="{FF2B5EF4-FFF2-40B4-BE49-F238E27FC236}">
              <a16:creationId xmlns:a16="http://schemas.microsoft.com/office/drawing/2014/main" id="{548A325F-4B0F-4A32-9A44-21CDA1C0362F}"/>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34" name="債務償還比率最小値テキスト">
          <a:extLst>
            <a:ext uri="{FF2B5EF4-FFF2-40B4-BE49-F238E27FC236}">
              <a16:creationId xmlns:a16="http://schemas.microsoft.com/office/drawing/2014/main" id="{14FAE69A-10F9-44ED-9D85-0CAD36D49A37}"/>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35" name="直線コネクタ 134">
          <a:extLst>
            <a:ext uri="{FF2B5EF4-FFF2-40B4-BE49-F238E27FC236}">
              <a16:creationId xmlns:a16="http://schemas.microsoft.com/office/drawing/2014/main" id="{5E671F3C-7094-4E64-9FED-D83ED2AE89F5}"/>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6" name="債務償還比率最大値テキスト">
          <a:extLst>
            <a:ext uri="{FF2B5EF4-FFF2-40B4-BE49-F238E27FC236}">
              <a16:creationId xmlns:a16="http://schemas.microsoft.com/office/drawing/2014/main" id="{317EBAC5-1E53-443A-A042-F17684EC8334}"/>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7" name="直線コネクタ 136">
          <a:extLst>
            <a:ext uri="{FF2B5EF4-FFF2-40B4-BE49-F238E27FC236}">
              <a16:creationId xmlns:a16="http://schemas.microsoft.com/office/drawing/2014/main" id="{CC8C7B63-CA59-4CE5-A5BF-23BC375CBFAA}"/>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38" name="債務償還比率平均値テキスト">
          <a:extLst>
            <a:ext uri="{FF2B5EF4-FFF2-40B4-BE49-F238E27FC236}">
              <a16:creationId xmlns:a16="http://schemas.microsoft.com/office/drawing/2014/main" id="{0C9389D0-ED3A-404E-9AA5-BEFF6B959D46}"/>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9" name="フローチャート: 判断 138">
          <a:extLst>
            <a:ext uri="{FF2B5EF4-FFF2-40B4-BE49-F238E27FC236}">
              <a16:creationId xmlns:a16="http://schemas.microsoft.com/office/drawing/2014/main" id="{1E0A333F-7766-453B-A76E-71A74CF41E8A}"/>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40" name="フローチャート: 判断 139">
          <a:extLst>
            <a:ext uri="{FF2B5EF4-FFF2-40B4-BE49-F238E27FC236}">
              <a16:creationId xmlns:a16="http://schemas.microsoft.com/office/drawing/2014/main" id="{792CA20F-5070-4D2B-B150-37EA3421B87D}"/>
            </a:ext>
          </a:extLst>
        </xdr:cNvPr>
        <xdr:cNvSpPr/>
      </xdr:nvSpPr>
      <xdr:spPr>
        <a:xfrm>
          <a:off x="140335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41" name="フローチャート: 判断 140">
          <a:extLst>
            <a:ext uri="{FF2B5EF4-FFF2-40B4-BE49-F238E27FC236}">
              <a16:creationId xmlns:a16="http://schemas.microsoft.com/office/drawing/2014/main" id="{F64F2A27-2973-41FA-B209-755CCA8F8F7D}"/>
            </a:ext>
          </a:extLst>
        </xdr:cNvPr>
        <xdr:cNvSpPr/>
      </xdr:nvSpPr>
      <xdr:spPr>
        <a:xfrm>
          <a:off x="13271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2" name="フローチャート: 判断 141">
          <a:extLst>
            <a:ext uri="{FF2B5EF4-FFF2-40B4-BE49-F238E27FC236}">
              <a16:creationId xmlns:a16="http://schemas.microsoft.com/office/drawing/2014/main" id="{578377C4-4EEF-410E-A1B1-84B77CDA2208}"/>
            </a:ext>
          </a:extLst>
        </xdr:cNvPr>
        <xdr:cNvSpPr/>
      </xdr:nvSpPr>
      <xdr:spPr>
        <a:xfrm>
          <a:off x="12509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3" name="フローチャート: 判断 142">
          <a:extLst>
            <a:ext uri="{FF2B5EF4-FFF2-40B4-BE49-F238E27FC236}">
              <a16:creationId xmlns:a16="http://schemas.microsoft.com/office/drawing/2014/main" id="{D7AB12DD-1A69-4C1B-BDE0-C6E324663238}"/>
            </a:ext>
          </a:extLst>
        </xdr:cNvPr>
        <xdr:cNvSpPr/>
      </xdr:nvSpPr>
      <xdr:spPr>
        <a:xfrm>
          <a:off x="11747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606E8E2-4390-437A-90E6-6813A4BA47A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F8769C3-8797-4249-8B64-C635502C7FB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C4397413-BD57-4B37-B79F-76A9D12B718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457D3D1-20F9-4F69-9D5C-716A1D243D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36AB1A5-9D1D-4E19-98A0-7131C376449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128016</xdr:rowOff>
    </xdr:from>
    <xdr:to>
      <xdr:col>76</xdr:col>
      <xdr:colOff>73025</xdr:colOff>
      <xdr:row>30</xdr:row>
      <xdr:rowOff>58166</xdr:rowOff>
    </xdr:to>
    <xdr:sp macro="" textlink="">
      <xdr:nvSpPr>
        <xdr:cNvPr id="149" name="楕円 148">
          <a:extLst>
            <a:ext uri="{FF2B5EF4-FFF2-40B4-BE49-F238E27FC236}">
              <a16:creationId xmlns:a16="http://schemas.microsoft.com/office/drawing/2014/main" id="{28D0C517-8D7B-4567-8ECA-D6B3FD2BD068}"/>
            </a:ext>
          </a:extLst>
        </xdr:cNvPr>
        <xdr:cNvSpPr/>
      </xdr:nvSpPr>
      <xdr:spPr>
        <a:xfrm>
          <a:off x="147447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106443</xdr:rowOff>
    </xdr:from>
    <xdr:ext cx="469744" cy="259045"/>
    <xdr:sp macro="" textlink="">
      <xdr:nvSpPr>
        <xdr:cNvPr id="150" name="債務償還比率該当値テキスト">
          <a:extLst>
            <a:ext uri="{FF2B5EF4-FFF2-40B4-BE49-F238E27FC236}">
              <a16:creationId xmlns:a16="http://schemas.microsoft.com/office/drawing/2014/main" id="{09C0ECCE-547C-4243-B71C-39A3363A8F24}"/>
            </a:ext>
          </a:extLst>
        </xdr:cNvPr>
        <xdr:cNvSpPr txBox="1"/>
      </xdr:nvSpPr>
      <xdr:spPr>
        <a:xfrm>
          <a:off x="14846300"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121453</xdr:rowOff>
    </xdr:from>
    <xdr:to>
      <xdr:col>72</xdr:col>
      <xdr:colOff>123825</xdr:colOff>
      <xdr:row>30</xdr:row>
      <xdr:rowOff>51603</xdr:rowOff>
    </xdr:to>
    <xdr:sp macro="" textlink="">
      <xdr:nvSpPr>
        <xdr:cNvPr id="151" name="楕円 150">
          <a:extLst>
            <a:ext uri="{FF2B5EF4-FFF2-40B4-BE49-F238E27FC236}">
              <a16:creationId xmlns:a16="http://schemas.microsoft.com/office/drawing/2014/main" id="{4C148823-55E7-4548-B8D9-DD1D57698F18}"/>
            </a:ext>
          </a:extLst>
        </xdr:cNvPr>
        <xdr:cNvSpPr/>
      </xdr:nvSpPr>
      <xdr:spPr>
        <a:xfrm>
          <a:off x="14033500" y="58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803</xdr:rowOff>
    </xdr:from>
    <xdr:to>
      <xdr:col>76</xdr:col>
      <xdr:colOff>22225</xdr:colOff>
      <xdr:row>30</xdr:row>
      <xdr:rowOff>7366</xdr:rowOff>
    </xdr:to>
    <xdr:cxnSp macro="">
      <xdr:nvCxnSpPr>
        <xdr:cNvPr id="152" name="直線コネクタ 151">
          <a:extLst>
            <a:ext uri="{FF2B5EF4-FFF2-40B4-BE49-F238E27FC236}">
              <a16:creationId xmlns:a16="http://schemas.microsoft.com/office/drawing/2014/main" id="{BD3B5915-A81C-452D-991C-96CE7085F8A3}"/>
            </a:ext>
          </a:extLst>
        </xdr:cNvPr>
        <xdr:cNvCxnSpPr/>
      </xdr:nvCxnSpPr>
      <xdr:spPr>
        <a:xfrm>
          <a:off x="14084300" y="5915828"/>
          <a:ext cx="711200" cy="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5903</xdr:rowOff>
    </xdr:from>
    <xdr:to>
      <xdr:col>68</xdr:col>
      <xdr:colOff>123825</xdr:colOff>
      <xdr:row>29</xdr:row>
      <xdr:rowOff>107503</xdr:rowOff>
    </xdr:to>
    <xdr:sp macro="" textlink="">
      <xdr:nvSpPr>
        <xdr:cNvPr id="153" name="楕円 152">
          <a:extLst>
            <a:ext uri="{FF2B5EF4-FFF2-40B4-BE49-F238E27FC236}">
              <a16:creationId xmlns:a16="http://schemas.microsoft.com/office/drawing/2014/main" id="{5533D9A5-881D-42BD-B6E1-97D2E6FD386D}"/>
            </a:ext>
          </a:extLst>
        </xdr:cNvPr>
        <xdr:cNvSpPr/>
      </xdr:nvSpPr>
      <xdr:spPr>
        <a:xfrm>
          <a:off x="13271500" y="57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56703</xdr:rowOff>
    </xdr:from>
    <xdr:to>
      <xdr:col>72</xdr:col>
      <xdr:colOff>73025</xdr:colOff>
      <xdr:row>30</xdr:row>
      <xdr:rowOff>803</xdr:rowOff>
    </xdr:to>
    <xdr:cxnSp macro="">
      <xdr:nvCxnSpPr>
        <xdr:cNvPr id="154" name="直線コネクタ 153">
          <a:extLst>
            <a:ext uri="{FF2B5EF4-FFF2-40B4-BE49-F238E27FC236}">
              <a16:creationId xmlns:a16="http://schemas.microsoft.com/office/drawing/2014/main" id="{4542CEC6-74E5-4FBF-8625-48C6A01A39F6}"/>
            </a:ext>
          </a:extLst>
        </xdr:cNvPr>
        <xdr:cNvCxnSpPr/>
      </xdr:nvCxnSpPr>
      <xdr:spPr>
        <a:xfrm>
          <a:off x="13322300" y="5800278"/>
          <a:ext cx="762000" cy="1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141513</xdr:rowOff>
    </xdr:from>
    <xdr:to>
      <xdr:col>64</xdr:col>
      <xdr:colOff>123825</xdr:colOff>
      <xdr:row>29</xdr:row>
      <xdr:rowOff>71663</xdr:rowOff>
    </xdr:to>
    <xdr:sp macro="" textlink="">
      <xdr:nvSpPr>
        <xdr:cNvPr id="155" name="楕円 154">
          <a:extLst>
            <a:ext uri="{FF2B5EF4-FFF2-40B4-BE49-F238E27FC236}">
              <a16:creationId xmlns:a16="http://schemas.microsoft.com/office/drawing/2014/main" id="{EF448A5E-C73E-47B4-B7B3-CA5897AC81B1}"/>
            </a:ext>
          </a:extLst>
        </xdr:cNvPr>
        <xdr:cNvSpPr/>
      </xdr:nvSpPr>
      <xdr:spPr>
        <a:xfrm>
          <a:off x="12509500" y="57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20863</xdr:rowOff>
    </xdr:from>
    <xdr:to>
      <xdr:col>68</xdr:col>
      <xdr:colOff>73025</xdr:colOff>
      <xdr:row>29</xdr:row>
      <xdr:rowOff>56703</xdr:rowOff>
    </xdr:to>
    <xdr:cxnSp macro="">
      <xdr:nvCxnSpPr>
        <xdr:cNvPr id="156" name="直線コネクタ 155">
          <a:extLst>
            <a:ext uri="{FF2B5EF4-FFF2-40B4-BE49-F238E27FC236}">
              <a16:creationId xmlns:a16="http://schemas.microsoft.com/office/drawing/2014/main" id="{8BAD29D2-A95C-4E47-A444-B76FF0FB9941}"/>
            </a:ext>
          </a:extLst>
        </xdr:cNvPr>
        <xdr:cNvCxnSpPr/>
      </xdr:nvCxnSpPr>
      <xdr:spPr>
        <a:xfrm>
          <a:off x="12560300" y="5764438"/>
          <a:ext cx="762000" cy="3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119751</xdr:rowOff>
    </xdr:from>
    <xdr:to>
      <xdr:col>60</xdr:col>
      <xdr:colOff>123825</xdr:colOff>
      <xdr:row>29</xdr:row>
      <xdr:rowOff>49901</xdr:rowOff>
    </xdr:to>
    <xdr:sp macro="" textlink="">
      <xdr:nvSpPr>
        <xdr:cNvPr id="157" name="楕円 156">
          <a:extLst>
            <a:ext uri="{FF2B5EF4-FFF2-40B4-BE49-F238E27FC236}">
              <a16:creationId xmlns:a16="http://schemas.microsoft.com/office/drawing/2014/main" id="{B6E7DF54-81B6-4843-9334-6D6F165BB321}"/>
            </a:ext>
          </a:extLst>
        </xdr:cNvPr>
        <xdr:cNvSpPr/>
      </xdr:nvSpPr>
      <xdr:spPr>
        <a:xfrm>
          <a:off x="11747500" y="56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170551</xdr:rowOff>
    </xdr:from>
    <xdr:to>
      <xdr:col>64</xdr:col>
      <xdr:colOff>73025</xdr:colOff>
      <xdr:row>29</xdr:row>
      <xdr:rowOff>20863</xdr:rowOff>
    </xdr:to>
    <xdr:cxnSp macro="">
      <xdr:nvCxnSpPr>
        <xdr:cNvPr id="158" name="直線コネクタ 157">
          <a:extLst>
            <a:ext uri="{FF2B5EF4-FFF2-40B4-BE49-F238E27FC236}">
              <a16:creationId xmlns:a16="http://schemas.microsoft.com/office/drawing/2014/main" id="{DB1BCA59-1D1F-46B2-9666-67CE9DBBADEE}"/>
            </a:ext>
          </a:extLst>
        </xdr:cNvPr>
        <xdr:cNvCxnSpPr/>
      </xdr:nvCxnSpPr>
      <xdr:spPr>
        <a:xfrm>
          <a:off x="11798300" y="5742676"/>
          <a:ext cx="762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46021</xdr:rowOff>
    </xdr:from>
    <xdr:ext cx="469744" cy="259045"/>
    <xdr:sp macro="" textlink="">
      <xdr:nvSpPr>
        <xdr:cNvPr id="159" name="n_1aveValue債務償還比率">
          <a:extLst>
            <a:ext uri="{FF2B5EF4-FFF2-40B4-BE49-F238E27FC236}">
              <a16:creationId xmlns:a16="http://schemas.microsoft.com/office/drawing/2014/main" id="{3BC2E36D-218A-4DFA-8275-59BBF92442BB}"/>
            </a:ext>
          </a:extLst>
        </xdr:cNvPr>
        <xdr:cNvSpPr txBox="1"/>
      </xdr:nvSpPr>
      <xdr:spPr>
        <a:xfrm>
          <a:off x="13836727" y="561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60" name="n_2aveValue債務償還比率">
          <a:extLst>
            <a:ext uri="{FF2B5EF4-FFF2-40B4-BE49-F238E27FC236}">
              <a16:creationId xmlns:a16="http://schemas.microsoft.com/office/drawing/2014/main" id="{E803E3DB-78BD-45A5-96D3-63A2C118EEF0}"/>
            </a:ext>
          </a:extLst>
        </xdr:cNvPr>
        <xdr:cNvSpPr txBox="1"/>
      </xdr:nvSpPr>
      <xdr:spPr>
        <a:xfrm>
          <a:off x="130874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61" name="n_3aveValue債務償還比率">
          <a:extLst>
            <a:ext uri="{FF2B5EF4-FFF2-40B4-BE49-F238E27FC236}">
              <a16:creationId xmlns:a16="http://schemas.microsoft.com/office/drawing/2014/main" id="{BF020A4A-6174-4756-8624-9EFF2CBE3962}"/>
            </a:ext>
          </a:extLst>
        </xdr:cNvPr>
        <xdr:cNvSpPr txBox="1"/>
      </xdr:nvSpPr>
      <xdr:spPr>
        <a:xfrm>
          <a:off x="12325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62" name="n_4aveValue債務償還比率">
          <a:extLst>
            <a:ext uri="{FF2B5EF4-FFF2-40B4-BE49-F238E27FC236}">
              <a16:creationId xmlns:a16="http://schemas.microsoft.com/office/drawing/2014/main" id="{6B9B26F2-D344-4A69-BEAF-1D689A2181C9}"/>
            </a:ext>
          </a:extLst>
        </xdr:cNvPr>
        <xdr:cNvSpPr txBox="1"/>
      </xdr:nvSpPr>
      <xdr:spPr>
        <a:xfrm>
          <a:off x="11563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42730</xdr:rowOff>
    </xdr:from>
    <xdr:ext cx="469744" cy="259045"/>
    <xdr:sp macro="" textlink="">
      <xdr:nvSpPr>
        <xdr:cNvPr id="163" name="n_1mainValue債務償還比率">
          <a:extLst>
            <a:ext uri="{FF2B5EF4-FFF2-40B4-BE49-F238E27FC236}">
              <a16:creationId xmlns:a16="http://schemas.microsoft.com/office/drawing/2014/main" id="{65C915FF-98E4-4B6E-8A02-E447C9AEE0A1}"/>
            </a:ext>
          </a:extLst>
        </xdr:cNvPr>
        <xdr:cNvSpPr txBox="1"/>
      </xdr:nvSpPr>
      <xdr:spPr>
        <a:xfrm>
          <a:off x="13836727" y="59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124030</xdr:rowOff>
    </xdr:from>
    <xdr:ext cx="469744" cy="259045"/>
    <xdr:sp macro="" textlink="">
      <xdr:nvSpPr>
        <xdr:cNvPr id="164" name="n_2mainValue債務償還比率">
          <a:extLst>
            <a:ext uri="{FF2B5EF4-FFF2-40B4-BE49-F238E27FC236}">
              <a16:creationId xmlns:a16="http://schemas.microsoft.com/office/drawing/2014/main" id="{A492DB3E-BC21-4911-BA81-C10C63DF51F3}"/>
            </a:ext>
          </a:extLst>
        </xdr:cNvPr>
        <xdr:cNvSpPr txBox="1"/>
      </xdr:nvSpPr>
      <xdr:spPr>
        <a:xfrm>
          <a:off x="13087427" y="552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88190</xdr:rowOff>
    </xdr:from>
    <xdr:ext cx="469744" cy="259045"/>
    <xdr:sp macro="" textlink="">
      <xdr:nvSpPr>
        <xdr:cNvPr id="165" name="n_3mainValue債務償還比率">
          <a:extLst>
            <a:ext uri="{FF2B5EF4-FFF2-40B4-BE49-F238E27FC236}">
              <a16:creationId xmlns:a16="http://schemas.microsoft.com/office/drawing/2014/main" id="{D34D6FF6-ABFE-46B5-BD17-B8B41338FD44}"/>
            </a:ext>
          </a:extLst>
        </xdr:cNvPr>
        <xdr:cNvSpPr txBox="1"/>
      </xdr:nvSpPr>
      <xdr:spPr>
        <a:xfrm>
          <a:off x="12325427" y="548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66428</xdr:rowOff>
    </xdr:from>
    <xdr:ext cx="469744" cy="259045"/>
    <xdr:sp macro="" textlink="">
      <xdr:nvSpPr>
        <xdr:cNvPr id="166" name="n_4mainValue債務償還比率">
          <a:extLst>
            <a:ext uri="{FF2B5EF4-FFF2-40B4-BE49-F238E27FC236}">
              <a16:creationId xmlns:a16="http://schemas.microsoft.com/office/drawing/2014/main" id="{621E96F6-E930-4741-856C-2336F23E8E34}"/>
            </a:ext>
          </a:extLst>
        </xdr:cNvPr>
        <xdr:cNvSpPr txBox="1"/>
      </xdr:nvSpPr>
      <xdr:spPr>
        <a:xfrm>
          <a:off x="11563427" y="54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1F85A823-9622-4304-A384-62F0F4CAAF9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1F041CD5-7B17-44E9-A653-41985E9E9F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E25B5ED9-4985-458C-A6AE-D4B0848D27A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86CE3088-E646-4843-A0AF-56E7AFD54B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75AA2338-DDFC-4222-B87B-3D31EF0B4E7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7E8B883-BDBF-4B51-9979-B2789CA9AEF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069796-6018-4426-B8A0-7EB68CF1B7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974FA2-596E-4F09-BF36-0A4A5361C7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055477-025C-4AD0-ADA0-649EFFA1B0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EFF074-F9D2-4975-9BCC-C195CD77706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7D9B4A-E8ED-462C-BC0C-68C0CFB54E1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8480BD-0686-432E-BB12-FFBA703820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724F666-D78B-4A43-ADAF-35BD7E89645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EDC416-0CC3-4B3A-A785-B692124D7E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6149D6F-6399-4214-8AF1-BC621EC25B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5FBE83A-C050-459A-A5E0-E07A63BDA8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E4D6A93-4FA2-4274-A304-23B2F3D69C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17C911-EB2F-4B9A-AD3C-33C0B8A981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A46B18-570A-4593-937D-568CCB8ACA7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44FDB5-AA27-46B2-A973-B85032CE5BF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18C8C0-AD01-4370-A820-5D8291C925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48542A-221F-414D-BF5B-D2183F6343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AF0DA64-9C69-4010-8671-CA0F46EA857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E9C8CE-602E-4B05-9FEF-36DF43AE5B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C56AB6-799D-438F-B3FC-C9993CA86AA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A4E9B0-9331-4FF7-BB4C-4DC28C71D9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078F3D-A726-46F1-B81A-1023A18795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255DC0-057E-4329-A820-8E4FD3000C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2DD328-4BD9-424C-B339-5DADA55243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096EE3-E626-425C-8210-91B4D44DE7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BBEE4EA-1B15-4A8F-B269-668C4F97AB9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82FCCE8-968A-45BC-9CD2-6F06CF7F46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FFAC59-88D2-4D23-BBBD-311A276E9B0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ECF45F8-52E0-4525-B424-BA7368B8B0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24CB1E9-74F3-48D1-BC94-0CA9750F72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54F73E-9724-4CAE-9C8A-FBFECC9B834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665A68-B62A-4E2E-8C34-34B771627AF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AA42B3-F1BC-4F86-B8F0-7A8C7559A71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2A953B4-B39E-4054-B62E-D45B715A36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26CB518-0149-47FB-AD56-9D759390AEC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6AA6CB8-061C-46A6-9933-F5541976669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72E721-8187-4E1A-994E-90490EC8EE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30375E-DDAA-434C-9D0D-AC25D15823E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EC084C-87A3-4FA1-9F32-24BD6724F04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6D8F93-4F99-4677-BC74-B28B164C0D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1511F6-9D2A-4374-AB04-F57AA5236D2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A6A78A4-BD23-424F-B33A-3AA52A5A0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5DE2C3-F4AE-4958-80AE-AB8E74E3DFA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846F9C4-E9EC-4F7C-B899-630DAE7CF77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6AD57774-558C-49DB-8F09-953B3C3B00F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916CD4B-1D04-4506-A6DE-2E947BDE7248}"/>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413B17CE-8FB8-4F97-8F99-C23637BDD094}"/>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ECBD47F-99D1-4109-A9AD-E896607FA63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1DB270F-FA2F-4FD8-ABA1-B5ECF9E0383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83AA9AB-209A-4CAE-973E-68A83B8303A1}"/>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F89AA92-F8C1-46A5-AAFA-E7CCAE05168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50B8DCF-9553-485D-802A-CAC75DDFE8D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8D923E71-C74E-4845-969D-BF6DC66B9F0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A62800D-4900-4C3C-8ACB-50703F2707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1FE0CCF6-50EA-46F0-8BF2-7652AE1067DD}"/>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137B14D8-B4EF-414C-98BE-7E7B12671726}"/>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EA81025-A4FB-437E-A536-55B707DB6F01}"/>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5C32BD10-79A5-4B76-B2CC-1DA27B104A67}"/>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AB65B88E-0315-499E-9462-8E5058CD58E9}"/>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4B721C76-BA04-4147-B9F5-C7ABD0836866}"/>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689534F-A6A8-418C-9F7F-01CBDD41D341}"/>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A2EC07E4-E4E9-4FFA-83DB-1FEC0E20B8C2}"/>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6475F9FF-2825-4774-815C-B4D4526480FB}"/>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3D76BD5A-0B04-495A-8BA2-691B4DE1127F}"/>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1AA1F6F7-922F-4857-AB02-C4294EAA7CBC}"/>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3D1E4F-59B0-41D0-8923-220333B631E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FC82CBC-0697-468B-BAD2-8201E85FD3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B6160C2-9C57-44FB-A4C9-F2B7D1C765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221F3C-8EDD-4DDC-B199-66BF8C27CAF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81B7DC2-0CA8-4063-A5A8-1AD475392C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100838</xdr:rowOff>
    </xdr:from>
    <xdr:to>
      <xdr:col>24</xdr:col>
      <xdr:colOff>114300</xdr:colOff>
      <xdr:row>36</xdr:row>
      <xdr:rowOff>30988</xdr:rowOff>
    </xdr:to>
    <xdr:sp macro="" textlink="">
      <xdr:nvSpPr>
        <xdr:cNvPr id="71" name="楕円 70">
          <a:extLst>
            <a:ext uri="{FF2B5EF4-FFF2-40B4-BE49-F238E27FC236}">
              <a16:creationId xmlns:a16="http://schemas.microsoft.com/office/drawing/2014/main" id="{232B326E-6021-4C79-B9D9-33A5AE37FA2B}"/>
            </a:ext>
          </a:extLst>
        </xdr:cNvPr>
        <xdr:cNvSpPr/>
      </xdr:nvSpPr>
      <xdr:spPr>
        <a:xfrm>
          <a:off x="4584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123715</xdr:rowOff>
    </xdr:from>
    <xdr:ext cx="405111" cy="259045"/>
    <xdr:sp macro="" textlink="">
      <xdr:nvSpPr>
        <xdr:cNvPr id="72" name="【道路】&#10;有形固定資産減価償却率該当値テキスト">
          <a:extLst>
            <a:ext uri="{FF2B5EF4-FFF2-40B4-BE49-F238E27FC236}">
              <a16:creationId xmlns:a16="http://schemas.microsoft.com/office/drawing/2014/main" id="{4404BF16-1B84-4A19-93F4-383551CE848B}"/>
            </a:ext>
          </a:extLst>
        </xdr:cNvPr>
        <xdr:cNvSpPr txBox="1"/>
      </xdr:nvSpPr>
      <xdr:spPr>
        <a:xfrm>
          <a:off x="4673600" y="595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73" name="楕円 72">
          <a:extLst>
            <a:ext uri="{FF2B5EF4-FFF2-40B4-BE49-F238E27FC236}">
              <a16:creationId xmlns:a16="http://schemas.microsoft.com/office/drawing/2014/main" id="{A44E4987-18EE-466D-8442-37551C25E760}"/>
            </a:ext>
          </a:extLst>
        </xdr:cNvPr>
        <xdr:cNvSpPr/>
      </xdr:nvSpPr>
      <xdr:spPr>
        <a:xfrm>
          <a:off x="3746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151638</xdr:rowOff>
    </xdr:from>
    <xdr:to>
      <xdr:col>24</xdr:col>
      <xdr:colOff>63500</xdr:colOff>
      <xdr:row>35</xdr:row>
      <xdr:rowOff>151638</xdr:rowOff>
    </xdr:to>
    <xdr:cxnSp macro="">
      <xdr:nvCxnSpPr>
        <xdr:cNvPr id="74" name="直線コネクタ 73">
          <a:extLst>
            <a:ext uri="{FF2B5EF4-FFF2-40B4-BE49-F238E27FC236}">
              <a16:creationId xmlns:a16="http://schemas.microsoft.com/office/drawing/2014/main" id="{7D6CBBAF-D332-46D6-9164-BA17FFCF5CE2}"/>
            </a:ext>
          </a:extLst>
        </xdr:cNvPr>
        <xdr:cNvCxnSpPr/>
      </xdr:nvCxnSpPr>
      <xdr:spPr>
        <a:xfrm>
          <a:off x="3797300" y="6152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64262</xdr:rowOff>
    </xdr:from>
    <xdr:to>
      <xdr:col>15</xdr:col>
      <xdr:colOff>101600</xdr:colOff>
      <xdr:row>35</xdr:row>
      <xdr:rowOff>165862</xdr:rowOff>
    </xdr:to>
    <xdr:sp macro="" textlink="">
      <xdr:nvSpPr>
        <xdr:cNvPr id="75" name="楕円 74">
          <a:extLst>
            <a:ext uri="{FF2B5EF4-FFF2-40B4-BE49-F238E27FC236}">
              <a16:creationId xmlns:a16="http://schemas.microsoft.com/office/drawing/2014/main" id="{9197D18E-DF7C-4D28-BCB6-C4B221786208}"/>
            </a:ext>
          </a:extLst>
        </xdr:cNvPr>
        <xdr:cNvSpPr/>
      </xdr:nvSpPr>
      <xdr:spPr>
        <a:xfrm>
          <a:off x="28575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115062</xdr:rowOff>
    </xdr:from>
    <xdr:to>
      <xdr:col>19</xdr:col>
      <xdr:colOff>177800</xdr:colOff>
      <xdr:row>35</xdr:row>
      <xdr:rowOff>151638</xdr:rowOff>
    </xdr:to>
    <xdr:cxnSp macro="">
      <xdr:nvCxnSpPr>
        <xdr:cNvPr id="76" name="直線コネクタ 75">
          <a:extLst>
            <a:ext uri="{FF2B5EF4-FFF2-40B4-BE49-F238E27FC236}">
              <a16:creationId xmlns:a16="http://schemas.microsoft.com/office/drawing/2014/main" id="{933B9238-C7B0-41E0-BD84-89ABBF9125FE}"/>
            </a:ext>
          </a:extLst>
        </xdr:cNvPr>
        <xdr:cNvCxnSpPr/>
      </xdr:nvCxnSpPr>
      <xdr:spPr>
        <a:xfrm>
          <a:off x="2908300" y="61158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61976</xdr:rowOff>
    </xdr:from>
    <xdr:to>
      <xdr:col>10</xdr:col>
      <xdr:colOff>165100</xdr:colOff>
      <xdr:row>35</xdr:row>
      <xdr:rowOff>163576</xdr:rowOff>
    </xdr:to>
    <xdr:sp macro="" textlink="">
      <xdr:nvSpPr>
        <xdr:cNvPr id="77" name="楕円 76">
          <a:extLst>
            <a:ext uri="{FF2B5EF4-FFF2-40B4-BE49-F238E27FC236}">
              <a16:creationId xmlns:a16="http://schemas.microsoft.com/office/drawing/2014/main" id="{61AE30F3-ED28-4F65-A024-8E5C173CC296}"/>
            </a:ext>
          </a:extLst>
        </xdr:cNvPr>
        <xdr:cNvSpPr/>
      </xdr:nvSpPr>
      <xdr:spPr>
        <a:xfrm>
          <a:off x="19685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112776</xdr:rowOff>
    </xdr:from>
    <xdr:to>
      <xdr:col>15</xdr:col>
      <xdr:colOff>50800</xdr:colOff>
      <xdr:row>35</xdr:row>
      <xdr:rowOff>115062</xdr:rowOff>
    </xdr:to>
    <xdr:cxnSp macro="">
      <xdr:nvCxnSpPr>
        <xdr:cNvPr id="78" name="直線コネクタ 77">
          <a:extLst>
            <a:ext uri="{FF2B5EF4-FFF2-40B4-BE49-F238E27FC236}">
              <a16:creationId xmlns:a16="http://schemas.microsoft.com/office/drawing/2014/main" id="{8875AE75-EF58-4872-B0E1-4DEABE86030A}"/>
            </a:ext>
          </a:extLst>
        </xdr:cNvPr>
        <xdr:cNvCxnSpPr/>
      </xdr:nvCxnSpPr>
      <xdr:spPr>
        <a:xfrm>
          <a:off x="2019300" y="611352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29972</xdr:rowOff>
    </xdr:from>
    <xdr:to>
      <xdr:col>6</xdr:col>
      <xdr:colOff>38100</xdr:colOff>
      <xdr:row>35</xdr:row>
      <xdr:rowOff>131572</xdr:rowOff>
    </xdr:to>
    <xdr:sp macro="" textlink="">
      <xdr:nvSpPr>
        <xdr:cNvPr id="79" name="楕円 78">
          <a:extLst>
            <a:ext uri="{FF2B5EF4-FFF2-40B4-BE49-F238E27FC236}">
              <a16:creationId xmlns:a16="http://schemas.microsoft.com/office/drawing/2014/main" id="{9B7822A0-4EF4-4E6B-903C-C41D77A97245}"/>
            </a:ext>
          </a:extLst>
        </xdr:cNvPr>
        <xdr:cNvSpPr/>
      </xdr:nvSpPr>
      <xdr:spPr>
        <a:xfrm>
          <a:off x="1079500" y="603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80772</xdr:rowOff>
    </xdr:from>
    <xdr:to>
      <xdr:col>10</xdr:col>
      <xdr:colOff>114300</xdr:colOff>
      <xdr:row>35</xdr:row>
      <xdr:rowOff>112776</xdr:rowOff>
    </xdr:to>
    <xdr:cxnSp macro="">
      <xdr:nvCxnSpPr>
        <xdr:cNvPr id="80" name="直線コネクタ 79">
          <a:extLst>
            <a:ext uri="{FF2B5EF4-FFF2-40B4-BE49-F238E27FC236}">
              <a16:creationId xmlns:a16="http://schemas.microsoft.com/office/drawing/2014/main" id="{98B8EC4E-2D46-4A73-83AC-9C9171B2E583}"/>
            </a:ext>
          </a:extLst>
        </xdr:cNvPr>
        <xdr:cNvCxnSpPr/>
      </xdr:nvCxnSpPr>
      <xdr:spPr>
        <a:xfrm>
          <a:off x="1130300" y="608152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a:extLst>
            <a:ext uri="{FF2B5EF4-FFF2-40B4-BE49-F238E27FC236}">
              <a16:creationId xmlns:a16="http://schemas.microsoft.com/office/drawing/2014/main" id="{2785BD6A-E7E7-43C0-AFB4-B90146F5029D}"/>
            </a:ext>
          </a:extLst>
        </xdr:cNvPr>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2CE7D171-55D1-4B01-9A72-CBA144FDE32A}"/>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E5DFF16A-23F5-4BAD-92B8-28A0B805D771}"/>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DF9FC33B-604A-424A-BA9E-48982B7463B4}"/>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47515</xdr:rowOff>
    </xdr:from>
    <xdr:ext cx="405111" cy="259045"/>
    <xdr:sp macro="" textlink="">
      <xdr:nvSpPr>
        <xdr:cNvPr id="85" name="n_1mainValue【道路】&#10;有形固定資産減価償却率">
          <a:extLst>
            <a:ext uri="{FF2B5EF4-FFF2-40B4-BE49-F238E27FC236}">
              <a16:creationId xmlns:a16="http://schemas.microsoft.com/office/drawing/2014/main" id="{DD303F6F-2518-4582-BC88-CA3B0E477164}"/>
            </a:ext>
          </a:extLst>
        </xdr:cNvPr>
        <xdr:cNvSpPr txBox="1"/>
      </xdr:nvSpPr>
      <xdr:spPr>
        <a:xfrm>
          <a:off x="35820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10939</xdr:rowOff>
    </xdr:from>
    <xdr:ext cx="405111" cy="259045"/>
    <xdr:sp macro="" textlink="">
      <xdr:nvSpPr>
        <xdr:cNvPr id="86" name="n_2mainValue【道路】&#10;有形固定資産減価償却率">
          <a:extLst>
            <a:ext uri="{FF2B5EF4-FFF2-40B4-BE49-F238E27FC236}">
              <a16:creationId xmlns:a16="http://schemas.microsoft.com/office/drawing/2014/main" id="{B6ABE782-7C92-4070-B945-89C785D01951}"/>
            </a:ext>
          </a:extLst>
        </xdr:cNvPr>
        <xdr:cNvSpPr txBox="1"/>
      </xdr:nvSpPr>
      <xdr:spPr>
        <a:xfrm>
          <a:off x="2705744" y="584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8653</xdr:rowOff>
    </xdr:from>
    <xdr:ext cx="405111" cy="259045"/>
    <xdr:sp macro="" textlink="">
      <xdr:nvSpPr>
        <xdr:cNvPr id="87" name="n_3mainValue【道路】&#10;有形固定資産減価償却率">
          <a:extLst>
            <a:ext uri="{FF2B5EF4-FFF2-40B4-BE49-F238E27FC236}">
              <a16:creationId xmlns:a16="http://schemas.microsoft.com/office/drawing/2014/main" id="{23D21B4F-394A-4303-A3AF-8235546451B5}"/>
            </a:ext>
          </a:extLst>
        </xdr:cNvPr>
        <xdr:cNvSpPr txBox="1"/>
      </xdr:nvSpPr>
      <xdr:spPr>
        <a:xfrm>
          <a:off x="18167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148099</xdr:rowOff>
    </xdr:from>
    <xdr:ext cx="405111" cy="259045"/>
    <xdr:sp macro="" textlink="">
      <xdr:nvSpPr>
        <xdr:cNvPr id="88" name="n_4mainValue【道路】&#10;有形固定資産減価償却率">
          <a:extLst>
            <a:ext uri="{FF2B5EF4-FFF2-40B4-BE49-F238E27FC236}">
              <a16:creationId xmlns:a16="http://schemas.microsoft.com/office/drawing/2014/main" id="{2C80E664-86C8-4409-A76A-524A13A9E6A8}"/>
            </a:ext>
          </a:extLst>
        </xdr:cNvPr>
        <xdr:cNvSpPr txBox="1"/>
      </xdr:nvSpPr>
      <xdr:spPr>
        <a:xfrm>
          <a:off x="927744" y="580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2784DAD-D63C-41A3-B00D-0BC406E6BA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BD3A98A-852A-4F31-B6F7-940523B872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8B31D20-9452-4221-AC60-C0475E3B38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2B85DB0-1C53-468D-B9DD-947CA206BE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9E72357-48E7-4DA7-AF23-0E210E69413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DEE0AD9-BB34-4864-B771-FD9D0A82C9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1ED42FD-315B-4E23-A2BD-D8CEF5E284C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8611A16-77F0-4322-8486-C8A5592D8DC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FBB601F-74A4-45B0-80A1-3C02155D35C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5D2D92C-9C48-41EE-B24A-1CEF216A2B0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80FE48-EA77-48F5-A745-094630D8090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5E6D3CD-12A0-4BB9-BA84-974C3481031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25D77F7-DA5C-4876-9211-6585BDD5B40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4AB8BE11-7383-4EF5-BB45-B86698EC1E6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4492E29E-49CC-4167-82E7-2F3D55CAD72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9A4147B0-5D0B-4F3C-9CE9-48BB4BCA2C2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2719FA3-6AE3-4D5D-810E-CAC51DAEF4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BE00C3F9-A3A1-410A-9117-1A0F9541C7B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771564D-0D16-419E-A8A6-7DA571EC2B5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58C7D69A-98FC-4BD2-A945-3582C390371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2F0D617-B098-4E06-A933-D8D276ADE3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E24AF92-FB01-42E4-A3AE-F2ED0493F86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D2C5D18-ED2D-4212-A29D-AC30FABCB6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3D721123-F863-4B63-8130-4AC807FDD084}"/>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755CF44D-4E49-4B06-8E5A-C18B1280FEC8}"/>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40865396-4057-4980-8494-64FB11F55C32}"/>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F20DE48A-A1A5-47CF-8FB1-5ACFEA758AB2}"/>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3CE583F9-E4A8-4B3D-8BF6-C776AF7608DE}"/>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06456F9A-EBAC-494A-99A0-2645AD0F31B2}"/>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84B0BE18-E71A-475F-AD64-0804FB1C195B}"/>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FC2027A3-DEB2-4AF9-B411-B5D751056E13}"/>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39C90FA7-082E-46AD-9E2A-57FB3CBDA125}"/>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E93A617F-A4FF-41A3-B198-FA04B5468D4E}"/>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8BE30560-61AE-4CD1-B59A-680A70AC6ED9}"/>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111451E-1A28-455B-BBE8-164D4964CF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26A9EF1-224E-4C20-8DD5-AA256B7050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31BB600-B71B-46C7-8E19-C3ACA603EB6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0CD87A-3D2B-4536-9B57-465994A2DA1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52D0D0-D387-4DE5-8334-1095D3EEB5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7931</xdr:rowOff>
    </xdr:from>
    <xdr:to>
      <xdr:col>55</xdr:col>
      <xdr:colOff>50800</xdr:colOff>
      <xdr:row>39</xdr:row>
      <xdr:rowOff>109531</xdr:rowOff>
    </xdr:to>
    <xdr:sp macro="" textlink="">
      <xdr:nvSpPr>
        <xdr:cNvPr id="128" name="楕円 127">
          <a:extLst>
            <a:ext uri="{FF2B5EF4-FFF2-40B4-BE49-F238E27FC236}">
              <a16:creationId xmlns:a16="http://schemas.microsoft.com/office/drawing/2014/main" id="{3045C88C-F538-4FDB-BA3E-80A76E0E105B}"/>
            </a:ext>
          </a:extLst>
        </xdr:cNvPr>
        <xdr:cNvSpPr/>
      </xdr:nvSpPr>
      <xdr:spPr>
        <a:xfrm>
          <a:off x="10426700" y="669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30808</xdr:rowOff>
    </xdr:from>
    <xdr:ext cx="534377" cy="259045"/>
    <xdr:sp macro="" textlink="">
      <xdr:nvSpPr>
        <xdr:cNvPr id="129" name="【道路】&#10;一人当たり延長該当値テキスト">
          <a:extLst>
            <a:ext uri="{FF2B5EF4-FFF2-40B4-BE49-F238E27FC236}">
              <a16:creationId xmlns:a16="http://schemas.microsoft.com/office/drawing/2014/main" id="{AF1F5BB7-206D-4CE0-A030-5DCF143EB7AF}"/>
            </a:ext>
          </a:extLst>
        </xdr:cNvPr>
        <xdr:cNvSpPr txBox="1"/>
      </xdr:nvSpPr>
      <xdr:spPr>
        <a:xfrm>
          <a:off x="10515600" y="65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21704</xdr:rowOff>
    </xdr:from>
    <xdr:to>
      <xdr:col>50</xdr:col>
      <xdr:colOff>165100</xdr:colOff>
      <xdr:row>39</xdr:row>
      <xdr:rowOff>123304</xdr:rowOff>
    </xdr:to>
    <xdr:sp macro="" textlink="">
      <xdr:nvSpPr>
        <xdr:cNvPr id="130" name="楕円 129">
          <a:extLst>
            <a:ext uri="{FF2B5EF4-FFF2-40B4-BE49-F238E27FC236}">
              <a16:creationId xmlns:a16="http://schemas.microsoft.com/office/drawing/2014/main" id="{BDBEF9B8-1B29-4C11-9C1A-FF968C43690C}"/>
            </a:ext>
          </a:extLst>
        </xdr:cNvPr>
        <xdr:cNvSpPr/>
      </xdr:nvSpPr>
      <xdr:spPr>
        <a:xfrm>
          <a:off x="9588500" y="67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58731</xdr:rowOff>
    </xdr:from>
    <xdr:to>
      <xdr:col>55</xdr:col>
      <xdr:colOff>0</xdr:colOff>
      <xdr:row>39</xdr:row>
      <xdr:rowOff>72504</xdr:rowOff>
    </xdr:to>
    <xdr:cxnSp macro="">
      <xdr:nvCxnSpPr>
        <xdr:cNvPr id="131" name="直線コネクタ 130">
          <a:extLst>
            <a:ext uri="{FF2B5EF4-FFF2-40B4-BE49-F238E27FC236}">
              <a16:creationId xmlns:a16="http://schemas.microsoft.com/office/drawing/2014/main" id="{69E25330-8D19-4FE0-83E9-FF643F2E439D}"/>
            </a:ext>
          </a:extLst>
        </xdr:cNvPr>
        <xdr:cNvCxnSpPr/>
      </xdr:nvCxnSpPr>
      <xdr:spPr>
        <a:xfrm flipV="1">
          <a:off x="9639300" y="6745281"/>
          <a:ext cx="8382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35344</xdr:rowOff>
    </xdr:from>
    <xdr:to>
      <xdr:col>46</xdr:col>
      <xdr:colOff>38100</xdr:colOff>
      <xdr:row>39</xdr:row>
      <xdr:rowOff>136944</xdr:rowOff>
    </xdr:to>
    <xdr:sp macro="" textlink="">
      <xdr:nvSpPr>
        <xdr:cNvPr id="132" name="楕円 131">
          <a:extLst>
            <a:ext uri="{FF2B5EF4-FFF2-40B4-BE49-F238E27FC236}">
              <a16:creationId xmlns:a16="http://schemas.microsoft.com/office/drawing/2014/main" id="{8DCCA737-C1DF-4D5C-993A-34B6E0C53E19}"/>
            </a:ext>
          </a:extLst>
        </xdr:cNvPr>
        <xdr:cNvSpPr/>
      </xdr:nvSpPr>
      <xdr:spPr>
        <a:xfrm>
          <a:off x="8699500" y="67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72504</xdr:rowOff>
    </xdr:from>
    <xdr:to>
      <xdr:col>50</xdr:col>
      <xdr:colOff>114300</xdr:colOff>
      <xdr:row>39</xdr:row>
      <xdr:rowOff>86144</xdr:rowOff>
    </xdr:to>
    <xdr:cxnSp macro="">
      <xdr:nvCxnSpPr>
        <xdr:cNvPr id="133" name="直線コネクタ 132">
          <a:extLst>
            <a:ext uri="{FF2B5EF4-FFF2-40B4-BE49-F238E27FC236}">
              <a16:creationId xmlns:a16="http://schemas.microsoft.com/office/drawing/2014/main" id="{5B67D0CF-8BDC-4747-810A-916091CD4AFF}"/>
            </a:ext>
          </a:extLst>
        </xdr:cNvPr>
        <xdr:cNvCxnSpPr/>
      </xdr:nvCxnSpPr>
      <xdr:spPr>
        <a:xfrm flipV="1">
          <a:off x="8750300" y="6759054"/>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45669</xdr:rowOff>
    </xdr:from>
    <xdr:to>
      <xdr:col>41</xdr:col>
      <xdr:colOff>101600</xdr:colOff>
      <xdr:row>39</xdr:row>
      <xdr:rowOff>147269</xdr:rowOff>
    </xdr:to>
    <xdr:sp macro="" textlink="">
      <xdr:nvSpPr>
        <xdr:cNvPr id="134" name="楕円 133">
          <a:extLst>
            <a:ext uri="{FF2B5EF4-FFF2-40B4-BE49-F238E27FC236}">
              <a16:creationId xmlns:a16="http://schemas.microsoft.com/office/drawing/2014/main" id="{1AF77F53-D6AA-4A4E-A158-E1709B0E5D48}"/>
            </a:ext>
          </a:extLst>
        </xdr:cNvPr>
        <xdr:cNvSpPr/>
      </xdr:nvSpPr>
      <xdr:spPr>
        <a:xfrm>
          <a:off x="7810500" y="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86144</xdr:rowOff>
    </xdr:from>
    <xdr:to>
      <xdr:col>45</xdr:col>
      <xdr:colOff>177800</xdr:colOff>
      <xdr:row>39</xdr:row>
      <xdr:rowOff>96469</xdr:rowOff>
    </xdr:to>
    <xdr:cxnSp macro="">
      <xdr:nvCxnSpPr>
        <xdr:cNvPr id="135" name="直線コネクタ 134">
          <a:extLst>
            <a:ext uri="{FF2B5EF4-FFF2-40B4-BE49-F238E27FC236}">
              <a16:creationId xmlns:a16="http://schemas.microsoft.com/office/drawing/2014/main" id="{19F47CAE-A8DD-4E4E-A885-5722FD551437}"/>
            </a:ext>
          </a:extLst>
        </xdr:cNvPr>
        <xdr:cNvCxnSpPr/>
      </xdr:nvCxnSpPr>
      <xdr:spPr>
        <a:xfrm flipV="1">
          <a:off x="7861300" y="677269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50622</xdr:rowOff>
    </xdr:from>
    <xdr:to>
      <xdr:col>36</xdr:col>
      <xdr:colOff>165100</xdr:colOff>
      <xdr:row>39</xdr:row>
      <xdr:rowOff>152222</xdr:rowOff>
    </xdr:to>
    <xdr:sp macro="" textlink="">
      <xdr:nvSpPr>
        <xdr:cNvPr id="136" name="楕円 135">
          <a:extLst>
            <a:ext uri="{FF2B5EF4-FFF2-40B4-BE49-F238E27FC236}">
              <a16:creationId xmlns:a16="http://schemas.microsoft.com/office/drawing/2014/main" id="{74BD2EC0-620E-4222-AB07-09635F529980}"/>
            </a:ext>
          </a:extLst>
        </xdr:cNvPr>
        <xdr:cNvSpPr/>
      </xdr:nvSpPr>
      <xdr:spPr>
        <a:xfrm>
          <a:off x="6921500" y="67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96469</xdr:rowOff>
    </xdr:from>
    <xdr:to>
      <xdr:col>41</xdr:col>
      <xdr:colOff>50800</xdr:colOff>
      <xdr:row>39</xdr:row>
      <xdr:rowOff>101422</xdr:rowOff>
    </xdr:to>
    <xdr:cxnSp macro="">
      <xdr:nvCxnSpPr>
        <xdr:cNvPr id="137" name="直線コネクタ 136">
          <a:extLst>
            <a:ext uri="{FF2B5EF4-FFF2-40B4-BE49-F238E27FC236}">
              <a16:creationId xmlns:a16="http://schemas.microsoft.com/office/drawing/2014/main" id="{9D1C921F-EE80-4862-A05F-0A7F21D00412}"/>
            </a:ext>
          </a:extLst>
        </xdr:cNvPr>
        <xdr:cNvCxnSpPr/>
      </xdr:nvCxnSpPr>
      <xdr:spPr>
        <a:xfrm flipV="1">
          <a:off x="6972300" y="67830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75BFB22D-438C-4F19-9AAA-B194AE0BADF8}"/>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4470BD40-60C0-4DCC-A311-8A1755A5D1ED}"/>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26654AB6-0306-42C4-A8DA-282CB8ADD985}"/>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78217</xdr:rowOff>
    </xdr:from>
    <xdr:ext cx="534377" cy="259045"/>
    <xdr:sp macro="" textlink="">
      <xdr:nvSpPr>
        <xdr:cNvPr id="141" name="n_4aveValue【道路】&#10;一人当たり延長">
          <a:extLst>
            <a:ext uri="{FF2B5EF4-FFF2-40B4-BE49-F238E27FC236}">
              <a16:creationId xmlns:a16="http://schemas.microsoft.com/office/drawing/2014/main" id="{68440F8E-2C03-4DDF-A359-67B40AB28357}"/>
            </a:ext>
          </a:extLst>
        </xdr:cNvPr>
        <xdr:cNvSpPr txBox="1"/>
      </xdr:nvSpPr>
      <xdr:spPr>
        <a:xfrm>
          <a:off x="6705111" y="69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114431</xdr:rowOff>
    </xdr:from>
    <xdr:ext cx="534377" cy="259045"/>
    <xdr:sp macro="" textlink="">
      <xdr:nvSpPr>
        <xdr:cNvPr id="142" name="n_1mainValue【道路】&#10;一人当たり延長">
          <a:extLst>
            <a:ext uri="{FF2B5EF4-FFF2-40B4-BE49-F238E27FC236}">
              <a16:creationId xmlns:a16="http://schemas.microsoft.com/office/drawing/2014/main" id="{483F4892-6F2C-4821-A48D-75986AD3DFE1}"/>
            </a:ext>
          </a:extLst>
        </xdr:cNvPr>
        <xdr:cNvSpPr txBox="1"/>
      </xdr:nvSpPr>
      <xdr:spPr>
        <a:xfrm>
          <a:off x="9359411" y="68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128071</xdr:rowOff>
    </xdr:from>
    <xdr:ext cx="534377" cy="259045"/>
    <xdr:sp macro="" textlink="">
      <xdr:nvSpPr>
        <xdr:cNvPr id="143" name="n_2mainValue【道路】&#10;一人当たり延長">
          <a:extLst>
            <a:ext uri="{FF2B5EF4-FFF2-40B4-BE49-F238E27FC236}">
              <a16:creationId xmlns:a16="http://schemas.microsoft.com/office/drawing/2014/main" id="{D63FA959-2D69-4487-8A7E-0324A2C45AB5}"/>
            </a:ext>
          </a:extLst>
        </xdr:cNvPr>
        <xdr:cNvSpPr txBox="1"/>
      </xdr:nvSpPr>
      <xdr:spPr>
        <a:xfrm>
          <a:off x="8483111" y="68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138396</xdr:rowOff>
    </xdr:from>
    <xdr:ext cx="534377" cy="259045"/>
    <xdr:sp macro="" textlink="">
      <xdr:nvSpPr>
        <xdr:cNvPr id="144" name="n_3mainValue【道路】&#10;一人当たり延長">
          <a:extLst>
            <a:ext uri="{FF2B5EF4-FFF2-40B4-BE49-F238E27FC236}">
              <a16:creationId xmlns:a16="http://schemas.microsoft.com/office/drawing/2014/main" id="{3A62B92E-320B-43B9-AC39-82C400DCFAE0}"/>
            </a:ext>
          </a:extLst>
        </xdr:cNvPr>
        <xdr:cNvSpPr txBox="1"/>
      </xdr:nvSpPr>
      <xdr:spPr>
        <a:xfrm>
          <a:off x="7594111" y="68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168749</xdr:rowOff>
    </xdr:from>
    <xdr:ext cx="534377" cy="259045"/>
    <xdr:sp macro="" textlink="">
      <xdr:nvSpPr>
        <xdr:cNvPr id="145" name="n_4mainValue【道路】&#10;一人当たり延長">
          <a:extLst>
            <a:ext uri="{FF2B5EF4-FFF2-40B4-BE49-F238E27FC236}">
              <a16:creationId xmlns:a16="http://schemas.microsoft.com/office/drawing/2014/main" id="{3FEC32BC-DCB1-4256-98CF-C2A2976489DB}"/>
            </a:ext>
          </a:extLst>
        </xdr:cNvPr>
        <xdr:cNvSpPr txBox="1"/>
      </xdr:nvSpPr>
      <xdr:spPr>
        <a:xfrm>
          <a:off x="6705111" y="651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5951846-1489-4303-A0A6-9F93C6D891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63E20B9-7724-41DE-9FB7-CDBB761FB90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257A028-6A66-4495-BB38-8E63CE58C5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33476E2-09FE-4AF9-92F9-663453278D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5EC5003-27C5-4BC9-A5AD-9E91C88084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6D89691-02B3-448D-B308-5640F399E1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B6E1A09-8444-4910-B919-D8CCB3A36CE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9C995CD-73E3-4FD6-9EA6-2820C9A4F0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7F1144E-0498-4BEE-B8DD-C5947B2EB7D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CE150654-3A7F-4F0B-9E27-165A83685E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98CB86A-84CE-4299-B569-EA08F848F8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125CEE61-3673-4035-9723-E95C521E017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64FE73B3-A99E-4B64-B56F-A8A3D43FEFC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445E9AE9-FDBB-41F2-8194-21ED9CFB3B9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1249B78-DF29-4FB0-8674-4EB2FDDCA22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76B8957-BD0E-4863-AA2C-1D44E5C14FB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BF27C69-099F-4FC6-A387-586ABBFB4A2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F8BE889-7654-44D6-B96F-250E6FC85DD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AD027DDD-794E-4DEF-B2DF-E34B5431B2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2CBF814-2DD2-4FB7-981B-E1DA0BC63FA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BD854101-03F4-4761-85EA-E5A4E3A5BB3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3E765FB-ED4C-40C1-BFEF-8AF6DBE3FFA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915A06DD-F515-429C-8030-739F1D20DA5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BCCB8D3-4AD4-48D1-9587-F5B82DEF24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A7032C6-A972-4395-B324-66A3266C2D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CF2281AA-66F1-4A49-B8ED-CF283D0446BC}"/>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23DB72D-A86D-4925-9B00-DAEBB2040CE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AB8BB46A-60FC-48FB-8F63-5DCC7D32FC47}"/>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F4801694-DD0B-42E5-AC8C-8137EAA6402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CDF15B89-86C9-4A6F-9392-0BC4F7B62AE3}"/>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3AC5E7BA-4736-4854-9E4C-E73A171396D7}"/>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E5FBF3E2-1A61-4DDD-96D2-16AEEE107A82}"/>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9EFACC41-ED93-41B7-9749-0E26BEE2174C}"/>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0C1E005E-8539-41C5-83A5-91B18B5966D2}"/>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43B3DC56-8B8D-49FF-B769-1B71EFA0C94C}"/>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9CBFFFD6-DFFA-4EBF-B675-D5D1C0188C11}"/>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ACAAFDC-C473-4CD4-B41C-6AEC416210B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AEE4372-17A3-437C-BA3A-8DC137B35B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D6C732F-5B53-4471-9FB9-0A9255CDA3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514D193-61FA-4ED8-A7D1-D8A87235D7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5BD0886-C8FF-4CE5-956A-DEE17B988A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76563</xdr:rowOff>
    </xdr:from>
    <xdr:to>
      <xdr:col>24</xdr:col>
      <xdr:colOff>114300</xdr:colOff>
      <xdr:row>61</xdr:row>
      <xdr:rowOff>6713</xdr:rowOff>
    </xdr:to>
    <xdr:sp macro="" textlink="">
      <xdr:nvSpPr>
        <xdr:cNvPr id="187" name="楕円 186">
          <a:extLst>
            <a:ext uri="{FF2B5EF4-FFF2-40B4-BE49-F238E27FC236}">
              <a16:creationId xmlns:a16="http://schemas.microsoft.com/office/drawing/2014/main" id="{594B19CC-67F9-44F8-98A1-9CCDFF553E95}"/>
            </a:ext>
          </a:extLst>
        </xdr:cNvPr>
        <xdr:cNvSpPr/>
      </xdr:nvSpPr>
      <xdr:spPr>
        <a:xfrm>
          <a:off x="4584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99440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C861259-1B1A-4CB3-BEFA-CC1FFD8388AA}"/>
            </a:ext>
          </a:extLst>
        </xdr:cNvPr>
        <xdr:cNvSpPr txBox="1"/>
      </xdr:nvSpPr>
      <xdr:spPr>
        <a:xfrm>
          <a:off x="4673600" y="1021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89" name="楕円 188">
          <a:extLst>
            <a:ext uri="{FF2B5EF4-FFF2-40B4-BE49-F238E27FC236}">
              <a16:creationId xmlns:a16="http://schemas.microsoft.com/office/drawing/2014/main" id="{51B4E389-396E-4E80-90CF-4AC63D3140A4}"/>
            </a:ext>
          </a:extLst>
        </xdr:cNvPr>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127363</xdr:rowOff>
    </xdr:to>
    <xdr:cxnSp macro="">
      <xdr:nvCxnSpPr>
        <xdr:cNvPr id="190" name="直線コネクタ 189">
          <a:extLst>
            <a:ext uri="{FF2B5EF4-FFF2-40B4-BE49-F238E27FC236}">
              <a16:creationId xmlns:a16="http://schemas.microsoft.com/office/drawing/2014/main" id="{8A538F3A-1B0C-4142-A375-958586D91A2C}"/>
            </a:ext>
          </a:extLst>
        </xdr:cNvPr>
        <xdr:cNvCxnSpPr/>
      </xdr:nvCxnSpPr>
      <xdr:spPr>
        <a:xfrm>
          <a:off x="3797300" y="10414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1" name="楕円 190">
          <a:extLst>
            <a:ext uri="{FF2B5EF4-FFF2-40B4-BE49-F238E27FC236}">
              <a16:creationId xmlns:a16="http://schemas.microsoft.com/office/drawing/2014/main" id="{2C2A7D47-DBEA-420C-99C1-96E5B69F316A}"/>
            </a:ext>
          </a:extLst>
        </xdr:cNvPr>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61</xdr:row>
      <xdr:rowOff>17962</xdr:rowOff>
    </xdr:to>
    <xdr:cxnSp macro="">
      <xdr:nvCxnSpPr>
        <xdr:cNvPr id="192" name="直線コネクタ 191">
          <a:extLst>
            <a:ext uri="{FF2B5EF4-FFF2-40B4-BE49-F238E27FC236}">
              <a16:creationId xmlns:a16="http://schemas.microsoft.com/office/drawing/2014/main" id="{67B5EE8B-E8B3-448C-9476-2ACC6A88DF85}"/>
            </a:ext>
          </a:extLst>
        </xdr:cNvPr>
        <xdr:cNvCxnSpPr/>
      </xdr:nvCxnSpPr>
      <xdr:spPr>
        <a:xfrm flipV="1">
          <a:off x="2908300" y="1041436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93" name="楕円 192">
          <a:extLst>
            <a:ext uri="{FF2B5EF4-FFF2-40B4-BE49-F238E27FC236}">
              <a16:creationId xmlns:a16="http://schemas.microsoft.com/office/drawing/2014/main" id="{2C60DA6C-DC97-46D6-8876-92D0201E428B}"/>
            </a:ext>
          </a:extLst>
        </xdr:cNvPr>
        <xdr:cNvSpPr/>
      </xdr:nvSpPr>
      <xdr:spPr>
        <a:xfrm>
          <a:off x="1968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50619</xdr:rowOff>
    </xdr:to>
    <xdr:cxnSp macro="">
      <xdr:nvCxnSpPr>
        <xdr:cNvPr id="194" name="直線コネクタ 193">
          <a:extLst>
            <a:ext uri="{FF2B5EF4-FFF2-40B4-BE49-F238E27FC236}">
              <a16:creationId xmlns:a16="http://schemas.microsoft.com/office/drawing/2014/main" id="{29292565-E65F-4CBE-AB16-BF2F34EEB35E}"/>
            </a:ext>
          </a:extLst>
        </xdr:cNvPr>
        <xdr:cNvCxnSpPr/>
      </xdr:nvCxnSpPr>
      <xdr:spPr>
        <a:xfrm flipV="1">
          <a:off x="2019300" y="1047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35741</xdr:rowOff>
    </xdr:from>
    <xdr:to>
      <xdr:col>6</xdr:col>
      <xdr:colOff>38100</xdr:colOff>
      <xdr:row>60</xdr:row>
      <xdr:rowOff>137341</xdr:rowOff>
    </xdr:to>
    <xdr:sp macro="" textlink="">
      <xdr:nvSpPr>
        <xdr:cNvPr id="195" name="楕円 194">
          <a:extLst>
            <a:ext uri="{FF2B5EF4-FFF2-40B4-BE49-F238E27FC236}">
              <a16:creationId xmlns:a16="http://schemas.microsoft.com/office/drawing/2014/main" id="{8F713E59-3604-4277-BE23-C58D30921902}"/>
            </a:ext>
          </a:extLst>
        </xdr:cNvPr>
        <xdr:cNvSpPr/>
      </xdr:nvSpPr>
      <xdr:spPr>
        <a:xfrm>
          <a:off x="1079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86541</xdr:rowOff>
    </xdr:from>
    <xdr:to>
      <xdr:col>10</xdr:col>
      <xdr:colOff>114300</xdr:colOff>
      <xdr:row>61</xdr:row>
      <xdr:rowOff>50619</xdr:rowOff>
    </xdr:to>
    <xdr:cxnSp macro="">
      <xdr:nvCxnSpPr>
        <xdr:cNvPr id="196" name="直線コネクタ 195">
          <a:extLst>
            <a:ext uri="{FF2B5EF4-FFF2-40B4-BE49-F238E27FC236}">
              <a16:creationId xmlns:a16="http://schemas.microsoft.com/office/drawing/2014/main" id="{53206EF7-A962-47B8-9B51-EDF067C8558A}"/>
            </a:ext>
          </a:extLst>
        </xdr:cNvPr>
        <xdr:cNvCxnSpPr/>
      </xdr:nvCxnSpPr>
      <xdr:spPr>
        <a:xfrm>
          <a:off x="1130300" y="10373541"/>
          <a:ext cx="8890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D4022C7-EE8A-4554-BAAC-D4BD2B4926CC}"/>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BC8B7A8-6CD1-4D72-AEAE-0EB26ABB7C51}"/>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952FEC1-1F35-4B1A-898E-84760F5383FF}"/>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B9EDDA7-C4B3-423D-ABD8-8D904E2F58DC}"/>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169290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1656E52-5F09-4321-B475-A14054BB6291}"/>
            </a:ext>
          </a:extLst>
        </xdr:cNvPr>
        <xdr:cNvSpPr txBox="1"/>
      </xdr:nvSpPr>
      <xdr:spPr>
        <a:xfrm>
          <a:off x="35820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3EFABB49-684C-4058-AED9-8A65C8C97524}"/>
            </a:ext>
          </a:extLst>
        </xdr:cNvPr>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E6FB9C2A-48D8-447E-9E4F-02DDC6B85B5F}"/>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C1DE3AD-028D-411C-90D4-CAF2B36823F1}"/>
            </a:ext>
          </a:extLst>
        </xdr:cNvPr>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7642A0D-364F-4862-88D7-DB8ACE03F49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6DF763F-2208-49DA-9C1A-13CB5974EEF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CA06A41-6655-416D-BBC0-08FE3A877F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0C0C36D-DB6C-43CD-A71E-D530F88AC6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8F812F7-2C17-4D3A-AEA2-6223D82F30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F6F8019-BEB3-4F25-BDDC-56B721B5FC4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8B0F4B5-FA97-4D8B-BD6C-324CCB82432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EB2B5EF-4A07-458D-B1BC-FCFA41F9A7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C982928B-6B28-492E-BDF6-25B42A6B29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E4AC62A-6452-4A5A-ADB7-9931B724F9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CD09A0A-5CFC-48A0-95DD-DC3557D1A09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2A4F6855-CEBD-482F-B3F9-B79A8501A36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09FFD97-D162-4EA4-A650-646C552D696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6782835D-6432-4115-BABA-29301859F35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41E7A11F-DA41-4798-B92B-85EB31B7497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A0C0BF85-C309-465D-AD30-E50FD31C165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6C393111-EFCE-4235-97D8-8388541C1BB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D967AC84-B1B4-42AB-9B7A-57EEA09E81A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A8F38497-F29C-48B1-B592-51F3E843441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71348EB4-5EB2-487D-981B-9914816793E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9D9233F-4F72-4153-967F-28F606A67E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2EB5CD2-06B7-438C-A062-46A7FDCA808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2279BA3-D482-476F-8053-706F773078A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605D66F5-EB91-43FF-8598-536B725007C7}"/>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F594A88-E38B-4A94-9F47-D64C9245509B}"/>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88A51E8B-4749-4FA8-B5E0-0E81F6C82236}"/>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B252BD0-9434-493E-AFDC-24C3E8D1CC21}"/>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1C04AA77-7B55-4B65-B4F1-A4E472CEF461}"/>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E8AAD27-27B4-44AB-80BC-D1F751D12393}"/>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121002BE-A23B-4B1D-BF46-2ABCEF46E13A}"/>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C2149FF6-AFDA-4DBA-AA1A-F13F70B0D23F}"/>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A5BECA55-C7C2-4A6B-9763-92AFCD3F0842}"/>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10C65A57-E2E3-44BD-8D17-BBE487446496}"/>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7EF2F992-53C3-4093-A6AB-74CE3D63A2A5}"/>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ADE05F0-C9F6-41EC-A1BB-47A6832536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95C8ABD-A34C-4A18-B941-B00CFCA2CC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74B7874-2D08-461D-A4BC-28E37701FC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117DB91-EA7B-46E4-937B-0F935F49BCB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FD64556-A985-46DB-9C77-DD51048A80F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42146</xdr:rowOff>
    </xdr:from>
    <xdr:to>
      <xdr:col>55</xdr:col>
      <xdr:colOff>50800</xdr:colOff>
      <xdr:row>60</xdr:row>
      <xdr:rowOff>143746</xdr:rowOff>
    </xdr:to>
    <xdr:sp macro="" textlink="">
      <xdr:nvSpPr>
        <xdr:cNvPr id="244" name="楕円 243">
          <a:extLst>
            <a:ext uri="{FF2B5EF4-FFF2-40B4-BE49-F238E27FC236}">
              <a16:creationId xmlns:a16="http://schemas.microsoft.com/office/drawing/2014/main" id="{675686FD-FE03-4780-A29E-6DF9C8261744}"/>
            </a:ext>
          </a:extLst>
        </xdr:cNvPr>
        <xdr:cNvSpPr/>
      </xdr:nvSpPr>
      <xdr:spPr>
        <a:xfrm>
          <a:off x="10426700" y="103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65023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8B97C90-A687-43E1-9ECA-73D5525EF4FD}"/>
            </a:ext>
          </a:extLst>
        </xdr:cNvPr>
        <xdr:cNvSpPr txBox="1"/>
      </xdr:nvSpPr>
      <xdr:spPr>
        <a:xfrm>
          <a:off x="10515600" y="1018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60118</xdr:rowOff>
    </xdr:from>
    <xdr:to>
      <xdr:col>50</xdr:col>
      <xdr:colOff>165100</xdr:colOff>
      <xdr:row>60</xdr:row>
      <xdr:rowOff>161718</xdr:rowOff>
    </xdr:to>
    <xdr:sp macro="" textlink="">
      <xdr:nvSpPr>
        <xdr:cNvPr id="246" name="楕円 245">
          <a:extLst>
            <a:ext uri="{FF2B5EF4-FFF2-40B4-BE49-F238E27FC236}">
              <a16:creationId xmlns:a16="http://schemas.microsoft.com/office/drawing/2014/main" id="{EA881274-892C-46E6-A0B8-EFCACEEE2351}"/>
            </a:ext>
          </a:extLst>
        </xdr:cNvPr>
        <xdr:cNvSpPr/>
      </xdr:nvSpPr>
      <xdr:spPr>
        <a:xfrm>
          <a:off x="9588500" y="103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92946</xdr:rowOff>
    </xdr:from>
    <xdr:to>
      <xdr:col>55</xdr:col>
      <xdr:colOff>0</xdr:colOff>
      <xdr:row>60</xdr:row>
      <xdr:rowOff>110918</xdr:rowOff>
    </xdr:to>
    <xdr:cxnSp macro="">
      <xdr:nvCxnSpPr>
        <xdr:cNvPr id="247" name="直線コネクタ 246">
          <a:extLst>
            <a:ext uri="{FF2B5EF4-FFF2-40B4-BE49-F238E27FC236}">
              <a16:creationId xmlns:a16="http://schemas.microsoft.com/office/drawing/2014/main" id="{0DF44D3B-F429-4E2E-A879-B2D6E18FAE3F}"/>
            </a:ext>
          </a:extLst>
        </xdr:cNvPr>
        <xdr:cNvCxnSpPr/>
      </xdr:nvCxnSpPr>
      <xdr:spPr>
        <a:xfrm flipV="1">
          <a:off x="9639300" y="10379946"/>
          <a:ext cx="8382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169573</xdr:rowOff>
    </xdr:from>
    <xdr:to>
      <xdr:col>46</xdr:col>
      <xdr:colOff>38100</xdr:colOff>
      <xdr:row>61</xdr:row>
      <xdr:rowOff>99723</xdr:rowOff>
    </xdr:to>
    <xdr:sp macro="" textlink="">
      <xdr:nvSpPr>
        <xdr:cNvPr id="248" name="楕円 247">
          <a:extLst>
            <a:ext uri="{FF2B5EF4-FFF2-40B4-BE49-F238E27FC236}">
              <a16:creationId xmlns:a16="http://schemas.microsoft.com/office/drawing/2014/main" id="{87AA1D30-1B8D-4E4C-9D2C-5E4A9EB38B61}"/>
            </a:ext>
          </a:extLst>
        </xdr:cNvPr>
        <xdr:cNvSpPr/>
      </xdr:nvSpPr>
      <xdr:spPr>
        <a:xfrm>
          <a:off x="8699500" y="104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110918</xdr:rowOff>
    </xdr:from>
    <xdr:to>
      <xdr:col>50</xdr:col>
      <xdr:colOff>114300</xdr:colOff>
      <xdr:row>61</xdr:row>
      <xdr:rowOff>48923</xdr:rowOff>
    </xdr:to>
    <xdr:cxnSp macro="">
      <xdr:nvCxnSpPr>
        <xdr:cNvPr id="249" name="直線コネクタ 248">
          <a:extLst>
            <a:ext uri="{FF2B5EF4-FFF2-40B4-BE49-F238E27FC236}">
              <a16:creationId xmlns:a16="http://schemas.microsoft.com/office/drawing/2014/main" id="{F4B706F3-C7FE-4404-AB75-8ECEA688E6B2}"/>
            </a:ext>
          </a:extLst>
        </xdr:cNvPr>
        <xdr:cNvCxnSpPr/>
      </xdr:nvCxnSpPr>
      <xdr:spPr>
        <a:xfrm flipV="1">
          <a:off x="8750300" y="10397918"/>
          <a:ext cx="889000" cy="10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7255</xdr:rowOff>
    </xdr:from>
    <xdr:to>
      <xdr:col>41</xdr:col>
      <xdr:colOff>101600</xdr:colOff>
      <xdr:row>60</xdr:row>
      <xdr:rowOff>108855</xdr:rowOff>
    </xdr:to>
    <xdr:sp macro="" textlink="">
      <xdr:nvSpPr>
        <xdr:cNvPr id="250" name="楕円 249">
          <a:extLst>
            <a:ext uri="{FF2B5EF4-FFF2-40B4-BE49-F238E27FC236}">
              <a16:creationId xmlns:a16="http://schemas.microsoft.com/office/drawing/2014/main" id="{7384F268-551B-476C-A589-5206EF7BF8D1}"/>
            </a:ext>
          </a:extLst>
        </xdr:cNvPr>
        <xdr:cNvSpPr/>
      </xdr:nvSpPr>
      <xdr:spPr>
        <a:xfrm>
          <a:off x="7810500" y="1029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58055</xdr:rowOff>
    </xdr:from>
    <xdr:to>
      <xdr:col>45</xdr:col>
      <xdr:colOff>177800</xdr:colOff>
      <xdr:row>61</xdr:row>
      <xdr:rowOff>48923</xdr:rowOff>
    </xdr:to>
    <xdr:cxnSp macro="">
      <xdr:nvCxnSpPr>
        <xdr:cNvPr id="251" name="直線コネクタ 250">
          <a:extLst>
            <a:ext uri="{FF2B5EF4-FFF2-40B4-BE49-F238E27FC236}">
              <a16:creationId xmlns:a16="http://schemas.microsoft.com/office/drawing/2014/main" id="{BA1C5A51-E27A-4602-B13A-487F44F178F9}"/>
            </a:ext>
          </a:extLst>
        </xdr:cNvPr>
        <xdr:cNvCxnSpPr/>
      </xdr:nvCxnSpPr>
      <xdr:spPr>
        <a:xfrm>
          <a:off x="7861300" y="10345055"/>
          <a:ext cx="889000" cy="16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105706</xdr:rowOff>
    </xdr:from>
    <xdr:to>
      <xdr:col>36</xdr:col>
      <xdr:colOff>165100</xdr:colOff>
      <xdr:row>61</xdr:row>
      <xdr:rowOff>35856</xdr:rowOff>
    </xdr:to>
    <xdr:sp macro="" textlink="">
      <xdr:nvSpPr>
        <xdr:cNvPr id="252" name="楕円 251">
          <a:extLst>
            <a:ext uri="{FF2B5EF4-FFF2-40B4-BE49-F238E27FC236}">
              <a16:creationId xmlns:a16="http://schemas.microsoft.com/office/drawing/2014/main" id="{817076B6-0192-4220-86EC-EFA73C4F5B7C}"/>
            </a:ext>
          </a:extLst>
        </xdr:cNvPr>
        <xdr:cNvSpPr/>
      </xdr:nvSpPr>
      <xdr:spPr>
        <a:xfrm>
          <a:off x="69215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58055</xdr:rowOff>
    </xdr:from>
    <xdr:to>
      <xdr:col>41</xdr:col>
      <xdr:colOff>50800</xdr:colOff>
      <xdr:row>60</xdr:row>
      <xdr:rowOff>156506</xdr:rowOff>
    </xdr:to>
    <xdr:cxnSp macro="">
      <xdr:nvCxnSpPr>
        <xdr:cNvPr id="253" name="直線コネクタ 252">
          <a:extLst>
            <a:ext uri="{FF2B5EF4-FFF2-40B4-BE49-F238E27FC236}">
              <a16:creationId xmlns:a16="http://schemas.microsoft.com/office/drawing/2014/main" id="{B5A2F452-64AE-45C6-ABDF-403EC2F67F05}"/>
            </a:ext>
          </a:extLst>
        </xdr:cNvPr>
        <xdr:cNvCxnSpPr/>
      </xdr:nvCxnSpPr>
      <xdr:spPr>
        <a:xfrm flipV="1">
          <a:off x="6972300" y="10345055"/>
          <a:ext cx="889000" cy="9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98428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65DDC8B-8FFA-4FA2-AB1F-2CB9D873F1C1}"/>
            </a:ext>
          </a:extLst>
        </xdr:cNvPr>
        <xdr:cNvSpPr txBox="1"/>
      </xdr:nvSpPr>
      <xdr:spPr>
        <a:xfrm>
          <a:off x="9327095" y="1055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116739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35CD4B8-0366-4CC8-A4CE-AC378A1C4BDD}"/>
            </a:ext>
          </a:extLst>
        </xdr:cNvPr>
        <xdr:cNvSpPr txBox="1"/>
      </xdr:nvSpPr>
      <xdr:spPr>
        <a:xfrm>
          <a:off x="8450795" y="105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100315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5707EBE4-8F26-46E4-8842-29C799871922}"/>
            </a:ext>
          </a:extLst>
        </xdr:cNvPr>
        <xdr:cNvSpPr txBox="1"/>
      </xdr:nvSpPr>
      <xdr:spPr>
        <a:xfrm>
          <a:off x="7561795"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141860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F6D10D2-8C29-4641-90C5-C7CD1E08B23C}"/>
            </a:ext>
          </a:extLst>
        </xdr:cNvPr>
        <xdr:cNvSpPr txBox="1"/>
      </xdr:nvSpPr>
      <xdr:spPr>
        <a:xfrm>
          <a:off x="6672795" y="106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6795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41166100-DA89-461C-8932-C2EE96EFB3A5}"/>
            </a:ext>
          </a:extLst>
        </xdr:cNvPr>
        <xdr:cNvSpPr txBox="1"/>
      </xdr:nvSpPr>
      <xdr:spPr>
        <a:xfrm>
          <a:off x="9327095" y="101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116250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C00CD201-6BE4-44E3-98E4-D17DAEF907DD}"/>
            </a:ext>
          </a:extLst>
        </xdr:cNvPr>
        <xdr:cNvSpPr txBox="1"/>
      </xdr:nvSpPr>
      <xdr:spPr>
        <a:xfrm>
          <a:off x="8450795" y="1023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125382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3F97BDC-2484-4AAF-B868-0F4BE60B88C4}"/>
            </a:ext>
          </a:extLst>
        </xdr:cNvPr>
        <xdr:cNvSpPr txBox="1"/>
      </xdr:nvSpPr>
      <xdr:spPr>
        <a:xfrm>
          <a:off x="7561795" y="1006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52383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1CF21129-A773-47D6-9218-E47589F037F2}"/>
            </a:ext>
          </a:extLst>
        </xdr:cNvPr>
        <xdr:cNvSpPr txBox="1"/>
      </xdr:nvSpPr>
      <xdr:spPr>
        <a:xfrm>
          <a:off x="6672795" y="1016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9F2710F5-9A63-4CF4-B96A-7C52385B7B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349D4DA-819C-4267-B5EE-2C22C0D5A7F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31E0A20-DB5E-444B-8C0C-002B909B9AC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1AE540A6-21E0-46F3-A1EB-1E31813B2D1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DB7A1DB-56F6-4780-A5E8-AF5CA3D9A1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A7F7766-DB47-46AD-93EF-D552A706AF6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E9AA9C0-0154-44C6-BC5B-7114634484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3B6F1D1-0E96-48DF-BFC6-23B3259BD6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0CC0196-878A-4F88-8A3F-A697BCC427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A401B81-C916-478B-A206-40B4FA5557A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1A82EF5F-211D-44E6-A4EF-4BE3905439F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1F53E97F-709A-432F-A083-4A4F8AE467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3619345B-D3C2-4395-9032-38664BA9FB7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BF039F8-1561-4500-90B7-087FAB9E99D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A8F0CF54-110F-40F3-8774-9FC9F6CB3BC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9FEB43D4-6154-41E1-B9C6-D1D347BE2A3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2226A9E-7C67-4C38-9C59-929FFE26165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BAC26BD8-DD25-4F73-A2C6-7C3E1994CC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FAA2BD6B-4913-46A3-AFF2-9E6B4ACF81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A6C7EF1E-363C-439A-A2CE-8FBF7278BDB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9B60DE70-EF87-4676-8CAA-A1CE9145D49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99590A6E-D10A-43CA-98D2-47AF9FFC7B5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847280C3-4976-43C8-9F1D-23CFBB388EF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455C7E7-9186-4EFA-8D10-B4F4971D498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91510CD6-6E86-45D1-9C65-1874B5D8EF48}"/>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7AAC884C-97A2-490B-81BC-62BC3788BF6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33EDB93A-D4F6-461F-BF87-AFFC5B85281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349D060A-4BAA-42A8-A9B4-B4818EBD542F}"/>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B6713695-A5B6-4592-ADAC-7E0E2798C60B}"/>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8FB90871-4C3F-4519-A219-C4B595023661}"/>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4CEC0D49-FC37-4711-B227-4D798244BE3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0A293FFA-1222-4771-AC8B-BFDB23D16705}"/>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AC9B1577-DAAD-42EB-A68B-EC52C3C67FD2}"/>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73DBFF63-D33D-41DC-B1F3-6FA29B888A1D}"/>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8B8DE07F-55B1-4D2A-AC50-F63987B8FB6E}"/>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48924BC-718E-436C-885F-48BD043A51A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AB874172-C691-4270-9EFA-20131ABAA0F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9F275BE-A5C7-47BB-9680-D4B06298FD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9ABCFA0-AE1F-4A5B-BCEA-65060226FD3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A2821F-A96D-44A2-87AD-C229D6FA6F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302" name="楕円 301">
          <a:extLst>
            <a:ext uri="{FF2B5EF4-FFF2-40B4-BE49-F238E27FC236}">
              <a16:creationId xmlns:a16="http://schemas.microsoft.com/office/drawing/2014/main" id="{BC2CF84A-3916-489E-A1DE-2C79992F89DF}"/>
            </a:ext>
          </a:extLst>
        </xdr:cNvPr>
        <xdr:cNvSpPr/>
      </xdr:nvSpPr>
      <xdr:spPr>
        <a:xfrm>
          <a:off x="4584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8B5337AD-4EF5-4E61-9D6D-ECD13D5D18F4}"/>
            </a:ext>
          </a:extLst>
        </xdr:cNvPr>
        <xdr:cNvSpPr txBox="1"/>
      </xdr:nvSpPr>
      <xdr:spPr>
        <a:xfrm>
          <a:off x="4673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31114</xdr:rowOff>
    </xdr:from>
    <xdr:to>
      <xdr:col>20</xdr:col>
      <xdr:colOff>38100</xdr:colOff>
      <xdr:row>83</xdr:row>
      <xdr:rowOff>132714</xdr:rowOff>
    </xdr:to>
    <xdr:sp macro="" textlink="">
      <xdr:nvSpPr>
        <xdr:cNvPr id="304" name="楕円 303">
          <a:extLst>
            <a:ext uri="{FF2B5EF4-FFF2-40B4-BE49-F238E27FC236}">
              <a16:creationId xmlns:a16="http://schemas.microsoft.com/office/drawing/2014/main" id="{E327DC56-6AC6-4928-B3F5-313D013C229F}"/>
            </a:ext>
          </a:extLst>
        </xdr:cNvPr>
        <xdr:cNvSpPr/>
      </xdr:nvSpPr>
      <xdr:spPr>
        <a:xfrm>
          <a:off x="3746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81914</xdr:rowOff>
    </xdr:to>
    <xdr:cxnSp macro="">
      <xdr:nvCxnSpPr>
        <xdr:cNvPr id="305" name="直線コネクタ 304">
          <a:extLst>
            <a:ext uri="{FF2B5EF4-FFF2-40B4-BE49-F238E27FC236}">
              <a16:creationId xmlns:a16="http://schemas.microsoft.com/office/drawing/2014/main" id="{3A192AAA-F6AF-4E10-8C87-19F90298B341}"/>
            </a:ext>
          </a:extLst>
        </xdr:cNvPr>
        <xdr:cNvCxnSpPr/>
      </xdr:nvCxnSpPr>
      <xdr:spPr>
        <a:xfrm>
          <a:off x="3797300" y="143122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306" name="楕円 305">
          <a:extLst>
            <a:ext uri="{FF2B5EF4-FFF2-40B4-BE49-F238E27FC236}">
              <a16:creationId xmlns:a16="http://schemas.microsoft.com/office/drawing/2014/main" id="{47713CEE-D43D-4727-AFB8-28506EECFE40}"/>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43814</xdr:rowOff>
    </xdr:from>
    <xdr:to>
      <xdr:col>19</xdr:col>
      <xdr:colOff>177800</xdr:colOff>
      <xdr:row>83</xdr:row>
      <xdr:rowOff>81914</xdr:rowOff>
    </xdr:to>
    <xdr:cxnSp macro="">
      <xdr:nvCxnSpPr>
        <xdr:cNvPr id="307" name="直線コネクタ 306">
          <a:extLst>
            <a:ext uri="{FF2B5EF4-FFF2-40B4-BE49-F238E27FC236}">
              <a16:creationId xmlns:a16="http://schemas.microsoft.com/office/drawing/2014/main" id="{4BA2BF66-8693-48D4-8AA0-673AE26E2177}"/>
            </a:ext>
          </a:extLst>
        </xdr:cNvPr>
        <xdr:cNvCxnSpPr/>
      </xdr:nvCxnSpPr>
      <xdr:spPr>
        <a:xfrm>
          <a:off x="2908300" y="142741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308" name="楕円 307">
          <a:extLst>
            <a:ext uri="{FF2B5EF4-FFF2-40B4-BE49-F238E27FC236}">
              <a16:creationId xmlns:a16="http://schemas.microsoft.com/office/drawing/2014/main" id="{59A47BF1-A646-4C7E-9B6E-E93C5ED9D5C6}"/>
            </a:ext>
          </a:extLst>
        </xdr:cNvPr>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85725</xdr:rowOff>
    </xdr:to>
    <xdr:cxnSp macro="">
      <xdr:nvCxnSpPr>
        <xdr:cNvPr id="309" name="直線コネクタ 308">
          <a:extLst>
            <a:ext uri="{FF2B5EF4-FFF2-40B4-BE49-F238E27FC236}">
              <a16:creationId xmlns:a16="http://schemas.microsoft.com/office/drawing/2014/main" id="{1FAB9910-2995-4A28-9386-8A4BED6680D0}"/>
            </a:ext>
          </a:extLst>
        </xdr:cNvPr>
        <xdr:cNvCxnSpPr/>
      </xdr:nvCxnSpPr>
      <xdr:spPr>
        <a:xfrm flipV="1">
          <a:off x="2019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166370</xdr:rowOff>
    </xdr:from>
    <xdr:to>
      <xdr:col>6</xdr:col>
      <xdr:colOff>38100</xdr:colOff>
      <xdr:row>83</xdr:row>
      <xdr:rowOff>96520</xdr:rowOff>
    </xdr:to>
    <xdr:sp macro="" textlink="">
      <xdr:nvSpPr>
        <xdr:cNvPr id="310" name="楕円 309">
          <a:extLst>
            <a:ext uri="{FF2B5EF4-FFF2-40B4-BE49-F238E27FC236}">
              <a16:creationId xmlns:a16="http://schemas.microsoft.com/office/drawing/2014/main" id="{C85BC242-9ED5-431C-B928-D3CDCBD7FDE4}"/>
            </a:ext>
          </a:extLst>
        </xdr:cNvPr>
        <xdr:cNvSpPr/>
      </xdr:nvSpPr>
      <xdr:spPr>
        <a:xfrm>
          <a:off x="1079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45720</xdr:rowOff>
    </xdr:from>
    <xdr:to>
      <xdr:col>10</xdr:col>
      <xdr:colOff>114300</xdr:colOff>
      <xdr:row>83</xdr:row>
      <xdr:rowOff>85725</xdr:rowOff>
    </xdr:to>
    <xdr:cxnSp macro="">
      <xdr:nvCxnSpPr>
        <xdr:cNvPr id="311" name="直線コネクタ 310">
          <a:extLst>
            <a:ext uri="{FF2B5EF4-FFF2-40B4-BE49-F238E27FC236}">
              <a16:creationId xmlns:a16="http://schemas.microsoft.com/office/drawing/2014/main" id="{F8D48F90-3233-4149-AE3C-EA4AA29F4508}"/>
            </a:ext>
          </a:extLst>
        </xdr:cNvPr>
        <xdr:cNvCxnSpPr/>
      </xdr:nvCxnSpPr>
      <xdr:spPr>
        <a:xfrm>
          <a:off x="1130300" y="1427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312" name="n_1aveValue【公営住宅】&#10;有形固定資産減価償却率">
          <a:extLst>
            <a:ext uri="{FF2B5EF4-FFF2-40B4-BE49-F238E27FC236}">
              <a16:creationId xmlns:a16="http://schemas.microsoft.com/office/drawing/2014/main" id="{AC9D2BDD-04D6-49DA-8E37-B355432BD82F}"/>
            </a:ext>
          </a:extLst>
        </xdr:cNvPr>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84472</xdr:rowOff>
    </xdr:from>
    <xdr:ext cx="405111" cy="259045"/>
    <xdr:sp macro="" textlink="">
      <xdr:nvSpPr>
        <xdr:cNvPr id="313" name="n_2aveValue【公営住宅】&#10;有形固定資産減価償却率">
          <a:extLst>
            <a:ext uri="{FF2B5EF4-FFF2-40B4-BE49-F238E27FC236}">
              <a16:creationId xmlns:a16="http://schemas.microsoft.com/office/drawing/2014/main" id="{1E332E47-43BC-4C28-AA0D-56156F131E61}"/>
            </a:ext>
          </a:extLst>
        </xdr:cNvPr>
        <xdr:cNvSpPr txBox="1"/>
      </xdr:nvSpPr>
      <xdr:spPr>
        <a:xfrm>
          <a:off x="2705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88282</xdr:rowOff>
    </xdr:from>
    <xdr:ext cx="405111" cy="259045"/>
    <xdr:sp macro="" textlink="">
      <xdr:nvSpPr>
        <xdr:cNvPr id="314" name="n_3aveValue【公営住宅】&#10;有形固定資産減価償却率">
          <a:extLst>
            <a:ext uri="{FF2B5EF4-FFF2-40B4-BE49-F238E27FC236}">
              <a16:creationId xmlns:a16="http://schemas.microsoft.com/office/drawing/2014/main" id="{0EC19D9F-F455-4D8B-85DE-2537068C3BC6}"/>
            </a:ext>
          </a:extLst>
        </xdr:cNvPr>
        <xdr:cNvSpPr txBox="1"/>
      </xdr:nvSpPr>
      <xdr:spPr>
        <a:xfrm>
          <a:off x="1816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73041</xdr:rowOff>
    </xdr:from>
    <xdr:ext cx="405111" cy="259045"/>
    <xdr:sp macro="" textlink="">
      <xdr:nvSpPr>
        <xdr:cNvPr id="315" name="n_4aveValue【公営住宅】&#10;有形固定資産減価償却率">
          <a:extLst>
            <a:ext uri="{FF2B5EF4-FFF2-40B4-BE49-F238E27FC236}">
              <a16:creationId xmlns:a16="http://schemas.microsoft.com/office/drawing/2014/main" id="{2F6AEF2B-C616-443F-80BE-AEF39FEBEA74}"/>
            </a:ext>
          </a:extLst>
        </xdr:cNvPr>
        <xdr:cNvSpPr txBox="1"/>
      </xdr:nvSpPr>
      <xdr:spPr>
        <a:xfrm>
          <a:off x="927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123841</xdr:rowOff>
    </xdr:from>
    <xdr:ext cx="405111" cy="259045"/>
    <xdr:sp macro="" textlink="">
      <xdr:nvSpPr>
        <xdr:cNvPr id="316" name="n_1mainValue【公営住宅】&#10;有形固定資産減価償却率">
          <a:extLst>
            <a:ext uri="{FF2B5EF4-FFF2-40B4-BE49-F238E27FC236}">
              <a16:creationId xmlns:a16="http://schemas.microsoft.com/office/drawing/2014/main" id="{D8179275-088D-489F-93BD-CA9FDFD96259}"/>
            </a:ext>
          </a:extLst>
        </xdr:cNvPr>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85741</xdr:rowOff>
    </xdr:from>
    <xdr:ext cx="405111" cy="259045"/>
    <xdr:sp macro="" textlink="">
      <xdr:nvSpPr>
        <xdr:cNvPr id="317" name="n_2mainValue【公営住宅】&#10;有形固定資産減価償却率">
          <a:extLst>
            <a:ext uri="{FF2B5EF4-FFF2-40B4-BE49-F238E27FC236}">
              <a16:creationId xmlns:a16="http://schemas.microsoft.com/office/drawing/2014/main" id="{2CC43EF9-DF66-4AC0-B224-F68773AE3A56}"/>
            </a:ext>
          </a:extLst>
        </xdr:cNvPr>
        <xdr:cNvSpPr txBox="1"/>
      </xdr:nvSpPr>
      <xdr:spPr>
        <a:xfrm>
          <a:off x="2705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318" name="n_3mainValue【公営住宅】&#10;有形固定資産減価償却率">
          <a:extLst>
            <a:ext uri="{FF2B5EF4-FFF2-40B4-BE49-F238E27FC236}">
              <a16:creationId xmlns:a16="http://schemas.microsoft.com/office/drawing/2014/main" id="{8DB37443-9ED7-4240-B34D-CEDDA6B3AC9F}"/>
            </a:ext>
          </a:extLst>
        </xdr:cNvPr>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87647</xdr:rowOff>
    </xdr:from>
    <xdr:ext cx="405111" cy="259045"/>
    <xdr:sp macro="" textlink="">
      <xdr:nvSpPr>
        <xdr:cNvPr id="319" name="n_4mainValue【公営住宅】&#10;有形固定資産減価償却率">
          <a:extLst>
            <a:ext uri="{FF2B5EF4-FFF2-40B4-BE49-F238E27FC236}">
              <a16:creationId xmlns:a16="http://schemas.microsoft.com/office/drawing/2014/main" id="{784E3EE3-1A59-43BD-8735-AD4D671D644A}"/>
            </a:ext>
          </a:extLst>
        </xdr:cNvPr>
        <xdr:cNvSpPr txBox="1"/>
      </xdr:nvSpPr>
      <xdr:spPr>
        <a:xfrm>
          <a:off x="927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8602A56-72D2-491E-9DFE-7C3296EF97F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3273ABC2-8E32-4886-8CA1-54EECF9F4D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99B6A2B-EE9E-442F-8700-AA6255FDE5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FD9FB193-DF25-45A8-8386-E330FCE9E69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D33CBF1E-0ABF-4D28-AF1B-EFF98D4E156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7D9BF84-75C1-44E2-9841-4B3F8C04EA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267D258-648C-4137-8E13-72004C882D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A00C247-2900-44FA-B908-636E0A11D71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95FBC76-F215-430A-9444-F7520839B95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1736DC5-8387-46AC-A4A3-EE6E7C677BD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96F35A5-6804-4AF1-8517-ACF850F29C1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C0BC949E-2855-4A15-862A-03E675C816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500C06A9-FCF2-4EFF-ABB0-386F5542F10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57092357-68CA-4F4A-BA75-0C54AB9A4FB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A7AC4AC0-0FC7-4A3D-9A31-DEF1407ABA4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705AB0F1-7D24-48FA-B0C8-A5C8BB8166B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672719C2-DEB6-4928-A0F1-56C9855E776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80C49275-3D18-4DF5-BDB8-207EC07D2EE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725217B0-A5FD-4059-BF5A-BE84A24EC4F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74EC6D9B-3153-4B6F-A1D0-D8BB43DDF6D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66F23BC-9DAB-4A5A-9036-C761C90B940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642561E7-F985-43A6-8FF1-62D388A82BB4}"/>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9E2452D9-3B0C-4F6F-975C-5DA5906023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EFD55ABD-BBFF-4405-A1AB-9410FF0FDF6E}"/>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EEF837D9-44DA-4EE1-A8CB-78CB6C2FA845}"/>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2AD039D9-1823-4FE0-B385-92B38566519E}"/>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5AA5312C-7B85-4946-A8AE-F3D0589934CA}"/>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4C130E13-DB78-4C5D-940C-16972018E11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D68ECF34-FF47-4018-BF86-D9002B913609}"/>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3F155277-26DF-4A74-A47D-655E374E0E6C}"/>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2D8C80AD-8DCF-432C-A1E1-E074C1F57B60}"/>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9EE7A05A-A0F8-4179-9093-B37EB8B2AFFF}"/>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6BC159A2-F6B4-49E9-A2AF-D93F19CC1B47}"/>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414B09CF-73FB-46FC-A0A3-0AFA1CBA2CE6}"/>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20F79F0-0EDD-4703-8E90-4EBDD10457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BFAC8EF-B37C-4E20-A40E-A22D9CA7F9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64148A3-EB70-4661-9722-4383F7D1CE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A1DF2AF-2085-4155-8586-524BD198041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D741BA-BBC9-48D2-B091-B6C8AB1C1A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46165</xdr:rowOff>
    </xdr:from>
    <xdr:to>
      <xdr:col>55</xdr:col>
      <xdr:colOff>50800</xdr:colOff>
      <xdr:row>85</xdr:row>
      <xdr:rowOff>147765</xdr:rowOff>
    </xdr:to>
    <xdr:sp macro="" textlink="">
      <xdr:nvSpPr>
        <xdr:cNvPr id="359" name="楕円 358">
          <a:extLst>
            <a:ext uri="{FF2B5EF4-FFF2-40B4-BE49-F238E27FC236}">
              <a16:creationId xmlns:a16="http://schemas.microsoft.com/office/drawing/2014/main" id="{B2C012A0-DB91-4948-AE76-5559F6FFB7CC}"/>
            </a:ext>
          </a:extLst>
        </xdr:cNvPr>
        <xdr:cNvSpPr/>
      </xdr:nvSpPr>
      <xdr:spPr>
        <a:xfrm>
          <a:off x="10426700" y="146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24592</xdr:rowOff>
    </xdr:from>
    <xdr:ext cx="469744" cy="259045"/>
    <xdr:sp macro="" textlink="">
      <xdr:nvSpPr>
        <xdr:cNvPr id="360" name="【公営住宅】&#10;一人当たり面積該当値テキスト">
          <a:extLst>
            <a:ext uri="{FF2B5EF4-FFF2-40B4-BE49-F238E27FC236}">
              <a16:creationId xmlns:a16="http://schemas.microsoft.com/office/drawing/2014/main" id="{700A897F-FE29-4793-8077-4D77BCCBB783}"/>
            </a:ext>
          </a:extLst>
        </xdr:cNvPr>
        <xdr:cNvSpPr txBox="1"/>
      </xdr:nvSpPr>
      <xdr:spPr>
        <a:xfrm>
          <a:off x="10515600"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51499</xdr:rowOff>
    </xdr:from>
    <xdr:to>
      <xdr:col>50</xdr:col>
      <xdr:colOff>165100</xdr:colOff>
      <xdr:row>85</xdr:row>
      <xdr:rowOff>153099</xdr:rowOff>
    </xdr:to>
    <xdr:sp macro="" textlink="">
      <xdr:nvSpPr>
        <xdr:cNvPr id="361" name="楕円 360">
          <a:extLst>
            <a:ext uri="{FF2B5EF4-FFF2-40B4-BE49-F238E27FC236}">
              <a16:creationId xmlns:a16="http://schemas.microsoft.com/office/drawing/2014/main" id="{A10D489E-E2B7-435C-A1E0-9161F0ED28BE}"/>
            </a:ext>
          </a:extLst>
        </xdr:cNvPr>
        <xdr:cNvSpPr/>
      </xdr:nvSpPr>
      <xdr:spPr>
        <a:xfrm>
          <a:off x="9588500" y="1462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96965</xdr:rowOff>
    </xdr:from>
    <xdr:to>
      <xdr:col>55</xdr:col>
      <xdr:colOff>0</xdr:colOff>
      <xdr:row>85</xdr:row>
      <xdr:rowOff>102299</xdr:rowOff>
    </xdr:to>
    <xdr:cxnSp macro="">
      <xdr:nvCxnSpPr>
        <xdr:cNvPr id="362" name="直線コネクタ 361">
          <a:extLst>
            <a:ext uri="{FF2B5EF4-FFF2-40B4-BE49-F238E27FC236}">
              <a16:creationId xmlns:a16="http://schemas.microsoft.com/office/drawing/2014/main" id="{9512F4BA-E175-4D4B-8997-D02A6DFB755F}"/>
            </a:ext>
          </a:extLst>
        </xdr:cNvPr>
        <xdr:cNvCxnSpPr/>
      </xdr:nvCxnSpPr>
      <xdr:spPr>
        <a:xfrm flipV="1">
          <a:off x="9639300" y="1467021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363" name="楕円 362">
          <a:extLst>
            <a:ext uri="{FF2B5EF4-FFF2-40B4-BE49-F238E27FC236}">
              <a16:creationId xmlns:a16="http://schemas.microsoft.com/office/drawing/2014/main" id="{A3196FAC-F764-4994-9F4E-463D85ABCA7C}"/>
            </a:ext>
          </a:extLst>
        </xdr:cNvPr>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102299</xdr:rowOff>
    </xdr:from>
    <xdr:to>
      <xdr:col>50</xdr:col>
      <xdr:colOff>114300</xdr:colOff>
      <xdr:row>85</xdr:row>
      <xdr:rowOff>106680</xdr:rowOff>
    </xdr:to>
    <xdr:cxnSp macro="">
      <xdr:nvCxnSpPr>
        <xdr:cNvPr id="364" name="直線コネクタ 363">
          <a:extLst>
            <a:ext uri="{FF2B5EF4-FFF2-40B4-BE49-F238E27FC236}">
              <a16:creationId xmlns:a16="http://schemas.microsoft.com/office/drawing/2014/main" id="{5DB718ED-17D8-427E-9022-1548C202955F}"/>
            </a:ext>
          </a:extLst>
        </xdr:cNvPr>
        <xdr:cNvCxnSpPr/>
      </xdr:nvCxnSpPr>
      <xdr:spPr>
        <a:xfrm flipV="1">
          <a:off x="8750300" y="1467554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40830</xdr:rowOff>
    </xdr:from>
    <xdr:to>
      <xdr:col>41</xdr:col>
      <xdr:colOff>101600</xdr:colOff>
      <xdr:row>85</xdr:row>
      <xdr:rowOff>142430</xdr:rowOff>
    </xdr:to>
    <xdr:sp macro="" textlink="">
      <xdr:nvSpPr>
        <xdr:cNvPr id="365" name="楕円 364">
          <a:extLst>
            <a:ext uri="{FF2B5EF4-FFF2-40B4-BE49-F238E27FC236}">
              <a16:creationId xmlns:a16="http://schemas.microsoft.com/office/drawing/2014/main" id="{C5769DA5-4B9B-4516-885B-01029A814BD0}"/>
            </a:ext>
          </a:extLst>
        </xdr:cNvPr>
        <xdr:cNvSpPr/>
      </xdr:nvSpPr>
      <xdr:spPr>
        <a:xfrm>
          <a:off x="7810500" y="146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91630</xdr:rowOff>
    </xdr:from>
    <xdr:to>
      <xdr:col>45</xdr:col>
      <xdr:colOff>177800</xdr:colOff>
      <xdr:row>85</xdr:row>
      <xdr:rowOff>106680</xdr:rowOff>
    </xdr:to>
    <xdr:cxnSp macro="">
      <xdr:nvCxnSpPr>
        <xdr:cNvPr id="366" name="直線コネクタ 365">
          <a:extLst>
            <a:ext uri="{FF2B5EF4-FFF2-40B4-BE49-F238E27FC236}">
              <a16:creationId xmlns:a16="http://schemas.microsoft.com/office/drawing/2014/main" id="{460D35D0-5A5A-4280-939C-AEC0C9FB5725}"/>
            </a:ext>
          </a:extLst>
        </xdr:cNvPr>
        <xdr:cNvCxnSpPr/>
      </xdr:nvCxnSpPr>
      <xdr:spPr>
        <a:xfrm>
          <a:off x="7861300" y="14664880"/>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45022</xdr:rowOff>
    </xdr:from>
    <xdr:to>
      <xdr:col>36</xdr:col>
      <xdr:colOff>165100</xdr:colOff>
      <xdr:row>85</xdr:row>
      <xdr:rowOff>146622</xdr:rowOff>
    </xdr:to>
    <xdr:sp macro="" textlink="">
      <xdr:nvSpPr>
        <xdr:cNvPr id="367" name="楕円 366">
          <a:extLst>
            <a:ext uri="{FF2B5EF4-FFF2-40B4-BE49-F238E27FC236}">
              <a16:creationId xmlns:a16="http://schemas.microsoft.com/office/drawing/2014/main" id="{91AA93F2-7F43-4DD4-94EB-BEB8CE0C4892}"/>
            </a:ext>
          </a:extLst>
        </xdr:cNvPr>
        <xdr:cNvSpPr/>
      </xdr:nvSpPr>
      <xdr:spPr>
        <a:xfrm>
          <a:off x="6921500" y="146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91630</xdr:rowOff>
    </xdr:from>
    <xdr:to>
      <xdr:col>41</xdr:col>
      <xdr:colOff>50800</xdr:colOff>
      <xdr:row>85</xdr:row>
      <xdr:rowOff>95822</xdr:rowOff>
    </xdr:to>
    <xdr:cxnSp macro="">
      <xdr:nvCxnSpPr>
        <xdr:cNvPr id="368" name="直線コネクタ 367">
          <a:extLst>
            <a:ext uri="{FF2B5EF4-FFF2-40B4-BE49-F238E27FC236}">
              <a16:creationId xmlns:a16="http://schemas.microsoft.com/office/drawing/2014/main" id="{9821B72E-2B11-4337-AA51-A39EC5E94813}"/>
            </a:ext>
          </a:extLst>
        </xdr:cNvPr>
        <xdr:cNvCxnSpPr/>
      </xdr:nvCxnSpPr>
      <xdr:spPr>
        <a:xfrm flipV="1">
          <a:off x="6972300" y="1466488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134574</xdr:rowOff>
    </xdr:from>
    <xdr:ext cx="469744" cy="259045"/>
    <xdr:sp macro="" textlink="">
      <xdr:nvSpPr>
        <xdr:cNvPr id="369" name="n_1aveValue【公営住宅】&#10;一人当たり面積">
          <a:extLst>
            <a:ext uri="{FF2B5EF4-FFF2-40B4-BE49-F238E27FC236}">
              <a16:creationId xmlns:a16="http://schemas.microsoft.com/office/drawing/2014/main" id="{EF335EB7-2A1E-4F5E-A0B0-5ECDA4BB3931}"/>
            </a:ext>
          </a:extLst>
        </xdr:cNvPr>
        <xdr:cNvSpPr txBox="1"/>
      </xdr:nvSpPr>
      <xdr:spPr>
        <a:xfrm>
          <a:off x="9391727" y="1436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B172B0AC-36BD-482B-8A77-61D947E141DB}"/>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B4D0EA2C-6AD9-4D06-975C-3AFB51D307BC}"/>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AF858F63-2BF8-44D7-B4AF-E98232464636}"/>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144226</xdr:rowOff>
    </xdr:from>
    <xdr:ext cx="469744" cy="259045"/>
    <xdr:sp macro="" textlink="">
      <xdr:nvSpPr>
        <xdr:cNvPr id="373" name="n_1mainValue【公営住宅】&#10;一人当たり面積">
          <a:extLst>
            <a:ext uri="{FF2B5EF4-FFF2-40B4-BE49-F238E27FC236}">
              <a16:creationId xmlns:a16="http://schemas.microsoft.com/office/drawing/2014/main" id="{9F002095-6D1E-4324-A4ED-457975F54C97}"/>
            </a:ext>
          </a:extLst>
        </xdr:cNvPr>
        <xdr:cNvSpPr txBox="1"/>
      </xdr:nvSpPr>
      <xdr:spPr>
        <a:xfrm>
          <a:off x="9391727" y="1471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374" name="n_2mainValue【公営住宅】&#10;一人当たり面積">
          <a:extLst>
            <a:ext uri="{FF2B5EF4-FFF2-40B4-BE49-F238E27FC236}">
              <a16:creationId xmlns:a16="http://schemas.microsoft.com/office/drawing/2014/main" id="{D62CB397-D25A-403B-9408-ED400F505A08}"/>
            </a:ext>
          </a:extLst>
        </xdr:cNvPr>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133557</xdr:rowOff>
    </xdr:from>
    <xdr:ext cx="469744" cy="259045"/>
    <xdr:sp macro="" textlink="">
      <xdr:nvSpPr>
        <xdr:cNvPr id="375" name="n_3mainValue【公営住宅】&#10;一人当たり面積">
          <a:extLst>
            <a:ext uri="{FF2B5EF4-FFF2-40B4-BE49-F238E27FC236}">
              <a16:creationId xmlns:a16="http://schemas.microsoft.com/office/drawing/2014/main" id="{E6A9FB86-3344-401A-ADA3-653F99FDAF3B}"/>
            </a:ext>
          </a:extLst>
        </xdr:cNvPr>
        <xdr:cNvSpPr txBox="1"/>
      </xdr:nvSpPr>
      <xdr:spPr>
        <a:xfrm>
          <a:off x="7626427" y="1470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137749</xdr:rowOff>
    </xdr:from>
    <xdr:ext cx="469744" cy="259045"/>
    <xdr:sp macro="" textlink="">
      <xdr:nvSpPr>
        <xdr:cNvPr id="376" name="n_4mainValue【公営住宅】&#10;一人当たり面積">
          <a:extLst>
            <a:ext uri="{FF2B5EF4-FFF2-40B4-BE49-F238E27FC236}">
              <a16:creationId xmlns:a16="http://schemas.microsoft.com/office/drawing/2014/main" id="{A4F20399-0B9F-4749-AE67-A73DD791EE35}"/>
            </a:ext>
          </a:extLst>
        </xdr:cNvPr>
        <xdr:cNvSpPr txBox="1"/>
      </xdr:nvSpPr>
      <xdr:spPr>
        <a:xfrm>
          <a:off x="6737427" y="147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4C0350F-B317-40DD-A15B-BB089329B67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6A01369-0CBB-4258-B529-6A9ECD63BB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D902F35A-4963-4833-BFE7-CA2B73B73D3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76D2BD83-3B1C-4DEB-9D23-AA9AE3D5635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35C646-2C00-490A-8AA8-852B7DF01B7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8CF3A95-E6CF-4358-9328-A0F608B62E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63949957-5C71-4041-B47D-EA1E51896B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4396884A-EAF1-4F8C-803F-82992F17822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2FC77472-0C23-42B3-8E82-36ED8DC86DE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6F1FF222-6C49-4951-8ABE-30F9FA5A9BD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DA0D5CC7-AA3E-46AF-9F0E-22EC10DBC4B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4911159A-90F0-4032-B035-8AE220A3E66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17609DB7-2966-4A6E-86C5-7A587ED5870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223C69A2-8A87-440D-8EC1-9A7648C64AB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3711709D-D911-417A-8340-063AD36165A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3CA067F7-9442-41FF-BCF6-6566553C2AA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A76626E3-6375-4FDD-9212-CC6BE9B23AC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383906D5-3F85-430F-B229-F6708B61F64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587CC84E-F3B5-4F74-9D0B-CC3D6080FF1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B2A75529-433D-4922-9853-33234D30FCC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4E537924-51E9-443D-87DD-4F88DE6931B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8B0D287-60FB-493C-AC5A-E7F5DC9C0D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4D72A948-97DA-4A3D-B7F2-F79C1C18021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8A835C08-A290-4E57-8E98-16B20CD2481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13336</xdr:rowOff>
    </xdr:from>
    <xdr:to>
      <xdr:col>24</xdr:col>
      <xdr:colOff>62865</xdr:colOff>
      <xdr:row>107</xdr:row>
      <xdr:rowOff>72389</xdr:rowOff>
    </xdr:to>
    <xdr:cxnSp macro="">
      <xdr:nvCxnSpPr>
        <xdr:cNvPr id="401" name="直線コネクタ 400">
          <a:extLst>
            <a:ext uri="{FF2B5EF4-FFF2-40B4-BE49-F238E27FC236}">
              <a16:creationId xmlns:a16="http://schemas.microsoft.com/office/drawing/2014/main" id="{6996DB52-812D-4382-9020-9723A27BC029}"/>
            </a:ext>
          </a:extLst>
        </xdr:cNvPr>
        <xdr:cNvCxnSpPr/>
      </xdr:nvCxnSpPr>
      <xdr:spPr>
        <a:xfrm flipV="1">
          <a:off x="4634865" y="17158336"/>
          <a:ext cx="0" cy="125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76216</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C539537A-3768-4F03-8F34-0F05C7671480}"/>
            </a:ext>
          </a:extLst>
        </xdr:cNvPr>
        <xdr:cNvSpPr txBox="1"/>
      </xdr:nvSpPr>
      <xdr:spPr>
        <a:xfrm>
          <a:off x="46736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72389</xdr:rowOff>
    </xdr:from>
    <xdr:to>
      <xdr:col>24</xdr:col>
      <xdr:colOff>152400</xdr:colOff>
      <xdr:row>107</xdr:row>
      <xdr:rowOff>72389</xdr:rowOff>
    </xdr:to>
    <xdr:cxnSp macro="">
      <xdr:nvCxnSpPr>
        <xdr:cNvPr id="403" name="直線コネクタ 402">
          <a:extLst>
            <a:ext uri="{FF2B5EF4-FFF2-40B4-BE49-F238E27FC236}">
              <a16:creationId xmlns:a16="http://schemas.microsoft.com/office/drawing/2014/main" id="{9E64C924-CE83-4148-B0C3-7D3B214EDC5A}"/>
            </a:ext>
          </a:extLst>
        </xdr:cNvPr>
        <xdr:cNvCxnSpPr/>
      </xdr:nvCxnSpPr>
      <xdr:spPr>
        <a:xfrm>
          <a:off x="4546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131463</xdr:rowOff>
    </xdr:from>
    <xdr:ext cx="405111" cy="259045"/>
    <xdr:sp macro="" textlink="">
      <xdr:nvSpPr>
        <xdr:cNvPr id="404" name="【港湾・漁港】&#10;有形固定資産減価償却率最大値テキスト">
          <a:extLst>
            <a:ext uri="{FF2B5EF4-FFF2-40B4-BE49-F238E27FC236}">
              <a16:creationId xmlns:a16="http://schemas.microsoft.com/office/drawing/2014/main" id="{1EE043D1-1981-4126-B6A6-6EB037934E4C}"/>
            </a:ext>
          </a:extLst>
        </xdr:cNvPr>
        <xdr:cNvSpPr txBox="1"/>
      </xdr:nvSpPr>
      <xdr:spPr>
        <a:xfrm>
          <a:off x="4673600" y="1693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13336</xdr:rowOff>
    </xdr:from>
    <xdr:to>
      <xdr:col>24</xdr:col>
      <xdr:colOff>152400</xdr:colOff>
      <xdr:row>100</xdr:row>
      <xdr:rowOff>13336</xdr:rowOff>
    </xdr:to>
    <xdr:cxnSp macro="">
      <xdr:nvCxnSpPr>
        <xdr:cNvPr id="405" name="直線コネクタ 404">
          <a:extLst>
            <a:ext uri="{FF2B5EF4-FFF2-40B4-BE49-F238E27FC236}">
              <a16:creationId xmlns:a16="http://schemas.microsoft.com/office/drawing/2014/main" id="{E2B8A174-7B97-4680-B653-39737AF70D63}"/>
            </a:ext>
          </a:extLst>
        </xdr:cNvPr>
        <xdr:cNvCxnSpPr/>
      </xdr:nvCxnSpPr>
      <xdr:spPr>
        <a:xfrm>
          <a:off x="4546600" y="171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65422</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B4AD23A0-1904-412D-91C7-61FB85379CBE}"/>
            </a:ext>
          </a:extLst>
        </xdr:cNvPr>
        <xdr:cNvSpPr txBox="1"/>
      </xdr:nvSpPr>
      <xdr:spPr>
        <a:xfrm>
          <a:off x="4673600" y="1772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07" name="フローチャート: 判断 406">
          <a:extLst>
            <a:ext uri="{FF2B5EF4-FFF2-40B4-BE49-F238E27FC236}">
              <a16:creationId xmlns:a16="http://schemas.microsoft.com/office/drawing/2014/main" id="{6469DBAA-8F57-4627-9963-4C2D896E6814}"/>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xdr:rowOff>
    </xdr:from>
    <xdr:to>
      <xdr:col>20</xdr:col>
      <xdr:colOff>38100</xdr:colOff>
      <xdr:row>103</xdr:row>
      <xdr:rowOff>117475</xdr:rowOff>
    </xdr:to>
    <xdr:sp macro="" textlink="">
      <xdr:nvSpPr>
        <xdr:cNvPr id="408" name="フローチャート: 判断 407">
          <a:extLst>
            <a:ext uri="{FF2B5EF4-FFF2-40B4-BE49-F238E27FC236}">
              <a16:creationId xmlns:a16="http://schemas.microsoft.com/office/drawing/2014/main" id="{19E496DC-DD1C-46E9-90C6-E8DEA28F9524}"/>
            </a:ext>
          </a:extLst>
        </xdr:cNvPr>
        <xdr:cNvSpPr/>
      </xdr:nvSpPr>
      <xdr:spPr>
        <a:xfrm>
          <a:off x="3746500" y="1767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9" name="フローチャート: 判断 408">
          <a:extLst>
            <a:ext uri="{FF2B5EF4-FFF2-40B4-BE49-F238E27FC236}">
              <a16:creationId xmlns:a16="http://schemas.microsoft.com/office/drawing/2014/main" id="{06419693-EF8A-4FD9-BFA4-AFD4B6908448}"/>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153036</xdr:rowOff>
    </xdr:from>
    <xdr:to>
      <xdr:col>10</xdr:col>
      <xdr:colOff>165100</xdr:colOff>
      <xdr:row>105</xdr:row>
      <xdr:rowOff>83186</xdr:rowOff>
    </xdr:to>
    <xdr:sp macro="" textlink="">
      <xdr:nvSpPr>
        <xdr:cNvPr id="410" name="フローチャート: 判断 409">
          <a:extLst>
            <a:ext uri="{FF2B5EF4-FFF2-40B4-BE49-F238E27FC236}">
              <a16:creationId xmlns:a16="http://schemas.microsoft.com/office/drawing/2014/main" id="{7ECFB4CE-B59C-46B8-94D9-6B3B60D904FA}"/>
            </a:ext>
          </a:extLst>
        </xdr:cNvPr>
        <xdr:cNvSpPr/>
      </xdr:nvSpPr>
      <xdr:spPr>
        <a:xfrm>
          <a:off x="1968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124461</xdr:rowOff>
    </xdr:from>
    <xdr:to>
      <xdr:col>6</xdr:col>
      <xdr:colOff>38100</xdr:colOff>
      <xdr:row>105</xdr:row>
      <xdr:rowOff>54611</xdr:rowOff>
    </xdr:to>
    <xdr:sp macro="" textlink="">
      <xdr:nvSpPr>
        <xdr:cNvPr id="411" name="フローチャート: 判断 410">
          <a:extLst>
            <a:ext uri="{FF2B5EF4-FFF2-40B4-BE49-F238E27FC236}">
              <a16:creationId xmlns:a16="http://schemas.microsoft.com/office/drawing/2014/main" id="{C8662ABF-8E86-46B3-80D6-59BB39DC9A21}"/>
            </a:ext>
          </a:extLst>
        </xdr:cNvPr>
        <xdr:cNvSpPr/>
      </xdr:nvSpPr>
      <xdr:spPr>
        <a:xfrm>
          <a:off x="107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EC5E117-C764-4C8B-8092-83C799876A5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50D94BE2-632C-494F-BF92-38D0F4CCE6D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37A1319-F1AC-47CA-8861-75F9336779E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17BBA49C-AF5D-4131-B59C-E32033B85F0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C91AB95-3F03-44AC-889E-98052FA6690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133986</xdr:rowOff>
    </xdr:from>
    <xdr:to>
      <xdr:col>24</xdr:col>
      <xdr:colOff>114300</xdr:colOff>
      <xdr:row>105</xdr:row>
      <xdr:rowOff>64136</xdr:rowOff>
    </xdr:to>
    <xdr:sp macro="" textlink="">
      <xdr:nvSpPr>
        <xdr:cNvPr id="417" name="楕円 416">
          <a:extLst>
            <a:ext uri="{FF2B5EF4-FFF2-40B4-BE49-F238E27FC236}">
              <a16:creationId xmlns:a16="http://schemas.microsoft.com/office/drawing/2014/main" id="{29E3537D-D378-4796-87EE-E96A0376D56D}"/>
            </a:ext>
          </a:extLst>
        </xdr:cNvPr>
        <xdr:cNvSpPr/>
      </xdr:nvSpPr>
      <xdr:spPr>
        <a:xfrm>
          <a:off x="4584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112413</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6CD62DF-D4A3-4D2C-BF38-E108D3EB9ED6}"/>
            </a:ext>
          </a:extLst>
        </xdr:cNvPr>
        <xdr:cNvSpPr txBox="1"/>
      </xdr:nvSpPr>
      <xdr:spPr>
        <a:xfrm>
          <a:off x="4673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133986</xdr:rowOff>
    </xdr:from>
    <xdr:to>
      <xdr:col>20</xdr:col>
      <xdr:colOff>38100</xdr:colOff>
      <xdr:row>105</xdr:row>
      <xdr:rowOff>64136</xdr:rowOff>
    </xdr:to>
    <xdr:sp macro="" textlink="">
      <xdr:nvSpPr>
        <xdr:cNvPr id="419" name="楕円 418">
          <a:extLst>
            <a:ext uri="{FF2B5EF4-FFF2-40B4-BE49-F238E27FC236}">
              <a16:creationId xmlns:a16="http://schemas.microsoft.com/office/drawing/2014/main" id="{4855DB48-6869-4153-90FF-BDA65E3D0492}"/>
            </a:ext>
          </a:extLst>
        </xdr:cNvPr>
        <xdr:cNvSpPr/>
      </xdr:nvSpPr>
      <xdr:spPr>
        <a:xfrm>
          <a:off x="3746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13336</xdr:rowOff>
    </xdr:from>
    <xdr:to>
      <xdr:col>24</xdr:col>
      <xdr:colOff>63500</xdr:colOff>
      <xdr:row>105</xdr:row>
      <xdr:rowOff>13336</xdr:rowOff>
    </xdr:to>
    <xdr:cxnSp macro="">
      <xdr:nvCxnSpPr>
        <xdr:cNvPr id="420" name="直線コネクタ 419">
          <a:extLst>
            <a:ext uri="{FF2B5EF4-FFF2-40B4-BE49-F238E27FC236}">
              <a16:creationId xmlns:a16="http://schemas.microsoft.com/office/drawing/2014/main" id="{FEDE04B3-99D7-4905-9BE1-276AB63CA0CA}"/>
            </a:ext>
          </a:extLst>
        </xdr:cNvPr>
        <xdr:cNvCxnSpPr/>
      </xdr:nvCxnSpPr>
      <xdr:spPr>
        <a:xfrm>
          <a:off x="3797300" y="18015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1" name="楕円 420">
          <a:extLst>
            <a:ext uri="{FF2B5EF4-FFF2-40B4-BE49-F238E27FC236}">
              <a16:creationId xmlns:a16="http://schemas.microsoft.com/office/drawing/2014/main" id="{930CA667-CEFD-417F-B034-FD5C5D54F66F}"/>
            </a:ext>
          </a:extLst>
        </xdr:cNvPr>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13336</xdr:rowOff>
    </xdr:to>
    <xdr:cxnSp macro="">
      <xdr:nvCxnSpPr>
        <xdr:cNvPr id="422" name="直線コネクタ 421">
          <a:extLst>
            <a:ext uri="{FF2B5EF4-FFF2-40B4-BE49-F238E27FC236}">
              <a16:creationId xmlns:a16="http://schemas.microsoft.com/office/drawing/2014/main" id="{D3C4B89B-0EF6-4375-AEB3-CB6783D17154}"/>
            </a:ext>
          </a:extLst>
        </xdr:cNvPr>
        <xdr:cNvCxnSpPr/>
      </xdr:nvCxnSpPr>
      <xdr:spPr>
        <a:xfrm>
          <a:off x="2908300" y="17975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90170</xdr:rowOff>
    </xdr:from>
    <xdr:to>
      <xdr:col>10</xdr:col>
      <xdr:colOff>165100</xdr:colOff>
      <xdr:row>105</xdr:row>
      <xdr:rowOff>20320</xdr:rowOff>
    </xdr:to>
    <xdr:sp macro="" textlink="">
      <xdr:nvSpPr>
        <xdr:cNvPr id="423" name="楕円 422">
          <a:extLst>
            <a:ext uri="{FF2B5EF4-FFF2-40B4-BE49-F238E27FC236}">
              <a16:creationId xmlns:a16="http://schemas.microsoft.com/office/drawing/2014/main" id="{908832DF-59F6-4AEB-A7EE-66595104D0F2}"/>
            </a:ext>
          </a:extLst>
        </xdr:cNvPr>
        <xdr:cNvSpPr/>
      </xdr:nvSpPr>
      <xdr:spPr>
        <a:xfrm>
          <a:off x="1968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140970</xdr:rowOff>
    </xdr:from>
    <xdr:to>
      <xdr:col>15</xdr:col>
      <xdr:colOff>50800</xdr:colOff>
      <xdr:row>104</xdr:row>
      <xdr:rowOff>144780</xdr:rowOff>
    </xdr:to>
    <xdr:cxnSp macro="">
      <xdr:nvCxnSpPr>
        <xdr:cNvPr id="424" name="直線コネクタ 423">
          <a:extLst>
            <a:ext uri="{FF2B5EF4-FFF2-40B4-BE49-F238E27FC236}">
              <a16:creationId xmlns:a16="http://schemas.microsoft.com/office/drawing/2014/main" id="{641B57AE-8117-47FC-B6B7-EA4778ED4523}"/>
            </a:ext>
          </a:extLst>
        </xdr:cNvPr>
        <xdr:cNvCxnSpPr/>
      </xdr:nvCxnSpPr>
      <xdr:spPr>
        <a:xfrm>
          <a:off x="2019300" y="17971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53975</xdr:rowOff>
    </xdr:from>
    <xdr:to>
      <xdr:col>6</xdr:col>
      <xdr:colOff>38100</xdr:colOff>
      <xdr:row>104</xdr:row>
      <xdr:rowOff>155575</xdr:rowOff>
    </xdr:to>
    <xdr:sp macro="" textlink="">
      <xdr:nvSpPr>
        <xdr:cNvPr id="425" name="楕円 424">
          <a:extLst>
            <a:ext uri="{FF2B5EF4-FFF2-40B4-BE49-F238E27FC236}">
              <a16:creationId xmlns:a16="http://schemas.microsoft.com/office/drawing/2014/main" id="{93E7BD19-544F-4970-9D38-1AE20613B9B3}"/>
            </a:ext>
          </a:extLst>
        </xdr:cNvPr>
        <xdr:cNvSpPr/>
      </xdr:nvSpPr>
      <xdr:spPr>
        <a:xfrm>
          <a:off x="1079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104775</xdr:rowOff>
    </xdr:from>
    <xdr:to>
      <xdr:col>10</xdr:col>
      <xdr:colOff>114300</xdr:colOff>
      <xdr:row>104</xdr:row>
      <xdr:rowOff>140970</xdr:rowOff>
    </xdr:to>
    <xdr:cxnSp macro="">
      <xdr:nvCxnSpPr>
        <xdr:cNvPr id="426" name="直線コネクタ 425">
          <a:extLst>
            <a:ext uri="{FF2B5EF4-FFF2-40B4-BE49-F238E27FC236}">
              <a16:creationId xmlns:a16="http://schemas.microsoft.com/office/drawing/2014/main" id="{23A9F38F-6B1C-47C1-865F-40F7B8DCA4B3}"/>
            </a:ext>
          </a:extLst>
        </xdr:cNvPr>
        <xdr:cNvCxnSpPr/>
      </xdr:nvCxnSpPr>
      <xdr:spPr>
        <a:xfrm>
          <a:off x="1130300" y="179355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134002</xdr:rowOff>
    </xdr:from>
    <xdr:ext cx="405111" cy="259045"/>
    <xdr:sp macro="" textlink="">
      <xdr:nvSpPr>
        <xdr:cNvPr id="427" name="n_1aveValue【港湾・漁港】&#10;有形固定資産減価償却率">
          <a:extLst>
            <a:ext uri="{FF2B5EF4-FFF2-40B4-BE49-F238E27FC236}">
              <a16:creationId xmlns:a16="http://schemas.microsoft.com/office/drawing/2014/main" id="{FC1278D4-10AD-4E92-AFB8-2B51239C3D4E}"/>
            </a:ext>
          </a:extLst>
        </xdr:cNvPr>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8" name="n_2aveValue【港湾・漁港】&#10;有形固定資産減価償却率">
          <a:extLst>
            <a:ext uri="{FF2B5EF4-FFF2-40B4-BE49-F238E27FC236}">
              <a16:creationId xmlns:a16="http://schemas.microsoft.com/office/drawing/2014/main" id="{2FD9688A-14C1-463B-AB6B-82872EF11D70}"/>
            </a:ext>
          </a:extLst>
        </xdr:cNvPr>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74313</xdr:rowOff>
    </xdr:from>
    <xdr:ext cx="405111" cy="259045"/>
    <xdr:sp macro="" textlink="">
      <xdr:nvSpPr>
        <xdr:cNvPr id="429" name="n_3aveValue【港湾・漁港】&#10;有形固定資産減価償却率">
          <a:extLst>
            <a:ext uri="{FF2B5EF4-FFF2-40B4-BE49-F238E27FC236}">
              <a16:creationId xmlns:a16="http://schemas.microsoft.com/office/drawing/2014/main" id="{5D6A4799-5977-453B-B196-7286152960AE}"/>
            </a:ext>
          </a:extLst>
        </xdr:cNvPr>
        <xdr:cNvSpPr txBox="1"/>
      </xdr:nvSpPr>
      <xdr:spPr>
        <a:xfrm>
          <a:off x="1816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45738</xdr:rowOff>
    </xdr:from>
    <xdr:ext cx="405111" cy="259045"/>
    <xdr:sp macro="" textlink="">
      <xdr:nvSpPr>
        <xdr:cNvPr id="430" name="n_4aveValue【港湾・漁港】&#10;有形固定資産減価償却率">
          <a:extLst>
            <a:ext uri="{FF2B5EF4-FFF2-40B4-BE49-F238E27FC236}">
              <a16:creationId xmlns:a16="http://schemas.microsoft.com/office/drawing/2014/main" id="{A1529E59-D284-4401-9A31-C325ED8754E2}"/>
            </a:ext>
          </a:extLst>
        </xdr:cNvPr>
        <xdr:cNvSpPr txBox="1"/>
      </xdr:nvSpPr>
      <xdr:spPr>
        <a:xfrm>
          <a:off x="927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55263</xdr:rowOff>
    </xdr:from>
    <xdr:ext cx="405111" cy="259045"/>
    <xdr:sp macro="" textlink="">
      <xdr:nvSpPr>
        <xdr:cNvPr id="431" name="n_1mainValue【港湾・漁港】&#10;有形固定資産減価償却率">
          <a:extLst>
            <a:ext uri="{FF2B5EF4-FFF2-40B4-BE49-F238E27FC236}">
              <a16:creationId xmlns:a16="http://schemas.microsoft.com/office/drawing/2014/main" id="{7C066ACD-CB05-4C31-89AA-4E4D1CA60DC7}"/>
            </a:ext>
          </a:extLst>
        </xdr:cNvPr>
        <xdr:cNvSpPr txBox="1"/>
      </xdr:nvSpPr>
      <xdr:spPr>
        <a:xfrm>
          <a:off x="3582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32" name="n_2mainValue【港湾・漁港】&#10;有形固定資産減価償却率">
          <a:extLst>
            <a:ext uri="{FF2B5EF4-FFF2-40B4-BE49-F238E27FC236}">
              <a16:creationId xmlns:a16="http://schemas.microsoft.com/office/drawing/2014/main" id="{A1140D0F-0A4C-470F-9922-D7525E48181D}"/>
            </a:ext>
          </a:extLst>
        </xdr:cNvPr>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36847</xdr:rowOff>
    </xdr:from>
    <xdr:ext cx="405111" cy="259045"/>
    <xdr:sp macro="" textlink="">
      <xdr:nvSpPr>
        <xdr:cNvPr id="433" name="n_3mainValue【港湾・漁港】&#10;有形固定資産減価償却率">
          <a:extLst>
            <a:ext uri="{FF2B5EF4-FFF2-40B4-BE49-F238E27FC236}">
              <a16:creationId xmlns:a16="http://schemas.microsoft.com/office/drawing/2014/main" id="{113D034C-70BD-43A7-86BE-1E10FCBC163A}"/>
            </a:ext>
          </a:extLst>
        </xdr:cNvPr>
        <xdr:cNvSpPr txBox="1"/>
      </xdr:nvSpPr>
      <xdr:spPr>
        <a:xfrm>
          <a:off x="1816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652</xdr:rowOff>
    </xdr:from>
    <xdr:ext cx="405111" cy="259045"/>
    <xdr:sp macro="" textlink="">
      <xdr:nvSpPr>
        <xdr:cNvPr id="434" name="n_4mainValue【港湾・漁港】&#10;有形固定資産減価償却率">
          <a:extLst>
            <a:ext uri="{FF2B5EF4-FFF2-40B4-BE49-F238E27FC236}">
              <a16:creationId xmlns:a16="http://schemas.microsoft.com/office/drawing/2014/main" id="{B561FED6-0DC5-4DAD-9CA7-09DCA0A5E1D0}"/>
            </a:ext>
          </a:extLst>
        </xdr:cNvPr>
        <xdr:cNvSpPr txBox="1"/>
      </xdr:nvSpPr>
      <xdr:spPr>
        <a:xfrm>
          <a:off x="927744"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86EA2140-52D0-464E-903F-892B7C9578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44791DAB-FD7B-4228-886D-E96E7F8E47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8A493FAE-6E0F-4027-8CAE-92412B523E2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6BF51352-88A9-444D-B7A5-9948D0FCCD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1D585B3E-B4C8-48D4-80EA-20F17976BA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24D32B4D-5E4E-4382-9108-AD55EE87BC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9D290E1A-1C54-4F1C-9B94-4CE0E0A5337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6485DA24-57AB-446A-87A9-C646C5497C5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EDC781C9-64E6-4E5D-A9FA-BD06E8F1250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AD584DB8-9A76-457F-B4F3-E84452FF3B9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a:extLst>
            <a:ext uri="{FF2B5EF4-FFF2-40B4-BE49-F238E27FC236}">
              <a16:creationId xmlns:a16="http://schemas.microsoft.com/office/drawing/2014/main" id="{9AD738D1-922B-4B3B-BAD6-E3CF4C40A4E6}"/>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a:extLst>
            <a:ext uri="{FF2B5EF4-FFF2-40B4-BE49-F238E27FC236}">
              <a16:creationId xmlns:a16="http://schemas.microsoft.com/office/drawing/2014/main" id="{D5F9D055-2F95-45C8-A0DB-10EE1083D7B1}"/>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a:extLst>
            <a:ext uri="{FF2B5EF4-FFF2-40B4-BE49-F238E27FC236}">
              <a16:creationId xmlns:a16="http://schemas.microsoft.com/office/drawing/2014/main" id="{7FBF0924-BCD0-4C81-9206-64BF55C3A8D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a:extLst>
            <a:ext uri="{FF2B5EF4-FFF2-40B4-BE49-F238E27FC236}">
              <a16:creationId xmlns:a16="http://schemas.microsoft.com/office/drawing/2014/main" id="{92C64212-B45B-405E-A449-BDDDB44991FC}"/>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a:extLst>
            <a:ext uri="{FF2B5EF4-FFF2-40B4-BE49-F238E27FC236}">
              <a16:creationId xmlns:a16="http://schemas.microsoft.com/office/drawing/2014/main" id="{11B3912B-96C7-4CED-9696-D94B405A684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a:extLst>
            <a:ext uri="{FF2B5EF4-FFF2-40B4-BE49-F238E27FC236}">
              <a16:creationId xmlns:a16="http://schemas.microsoft.com/office/drawing/2014/main" id="{139A54CD-7C4B-436B-B37A-D60F4AF949F4}"/>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a:extLst>
            <a:ext uri="{FF2B5EF4-FFF2-40B4-BE49-F238E27FC236}">
              <a16:creationId xmlns:a16="http://schemas.microsoft.com/office/drawing/2014/main" id="{49D30FFD-7407-4F2B-94E9-F3D4EDC96C2A}"/>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a:extLst>
            <a:ext uri="{FF2B5EF4-FFF2-40B4-BE49-F238E27FC236}">
              <a16:creationId xmlns:a16="http://schemas.microsoft.com/office/drawing/2014/main" id="{D1A71604-711C-47F7-9A00-8FDA0B8C9219}"/>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99C82A9A-1802-4E09-A773-E95215F33A3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1EA7E905-9A8F-4C49-BF1B-3A422153332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4B138398-53D3-4EBF-9A2B-8CB67938A96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32708</xdr:rowOff>
    </xdr:from>
    <xdr:to>
      <xdr:col>54</xdr:col>
      <xdr:colOff>189865</xdr:colOff>
      <xdr:row>108</xdr:row>
      <xdr:rowOff>76127</xdr:rowOff>
    </xdr:to>
    <xdr:cxnSp macro="">
      <xdr:nvCxnSpPr>
        <xdr:cNvPr id="456" name="直線コネクタ 455">
          <a:extLst>
            <a:ext uri="{FF2B5EF4-FFF2-40B4-BE49-F238E27FC236}">
              <a16:creationId xmlns:a16="http://schemas.microsoft.com/office/drawing/2014/main" id="{2102E2C6-F97B-4B40-9FB8-BE5E9B14AAA0}"/>
            </a:ext>
          </a:extLst>
        </xdr:cNvPr>
        <xdr:cNvCxnSpPr/>
      </xdr:nvCxnSpPr>
      <xdr:spPr>
        <a:xfrm flipV="1">
          <a:off x="10476865" y="17520608"/>
          <a:ext cx="0" cy="107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723D9DA2-6749-47DA-9E59-1670D1E0FEAB}"/>
            </a:ext>
          </a:extLst>
        </xdr:cNvPr>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a:extLst>
            <a:ext uri="{FF2B5EF4-FFF2-40B4-BE49-F238E27FC236}">
              <a16:creationId xmlns:a16="http://schemas.microsoft.com/office/drawing/2014/main" id="{B6D66D85-716D-47E4-AC0F-C128AAE9FC73}"/>
            </a:ext>
          </a:extLst>
        </xdr:cNvPr>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150835</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58F2DCE2-256C-424B-A42C-01B63BFEB4DE}"/>
            </a:ext>
          </a:extLst>
        </xdr:cNvPr>
        <xdr:cNvSpPr txBox="1"/>
      </xdr:nvSpPr>
      <xdr:spPr>
        <a:xfrm>
          <a:off x="10515600" y="172958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32708</xdr:rowOff>
    </xdr:from>
    <xdr:to>
      <xdr:col>55</xdr:col>
      <xdr:colOff>88900</xdr:colOff>
      <xdr:row>102</xdr:row>
      <xdr:rowOff>32708</xdr:rowOff>
    </xdr:to>
    <xdr:cxnSp macro="">
      <xdr:nvCxnSpPr>
        <xdr:cNvPr id="460" name="直線コネクタ 459">
          <a:extLst>
            <a:ext uri="{FF2B5EF4-FFF2-40B4-BE49-F238E27FC236}">
              <a16:creationId xmlns:a16="http://schemas.microsoft.com/office/drawing/2014/main" id="{CD9DD585-A562-48D5-8A33-2DFDFD579E85}"/>
            </a:ext>
          </a:extLst>
        </xdr:cNvPr>
        <xdr:cNvCxnSpPr/>
      </xdr:nvCxnSpPr>
      <xdr:spPr>
        <a:xfrm>
          <a:off x="10388600" y="1752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121234</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EC588FC1-428B-4669-9972-6140D1A6B23A}"/>
            </a:ext>
          </a:extLst>
        </xdr:cNvPr>
        <xdr:cNvSpPr txBox="1"/>
      </xdr:nvSpPr>
      <xdr:spPr>
        <a:xfrm>
          <a:off x="10515600" y="1829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142807</xdr:rowOff>
    </xdr:from>
    <xdr:to>
      <xdr:col>55</xdr:col>
      <xdr:colOff>50800</xdr:colOff>
      <xdr:row>107</xdr:row>
      <xdr:rowOff>72957</xdr:rowOff>
    </xdr:to>
    <xdr:sp macro="" textlink="">
      <xdr:nvSpPr>
        <xdr:cNvPr id="462" name="フローチャート: 判断 461">
          <a:extLst>
            <a:ext uri="{FF2B5EF4-FFF2-40B4-BE49-F238E27FC236}">
              <a16:creationId xmlns:a16="http://schemas.microsoft.com/office/drawing/2014/main" id="{BE04A481-5B16-4797-A173-FE3F2C6640D2}"/>
            </a:ext>
          </a:extLst>
        </xdr:cNvPr>
        <xdr:cNvSpPr/>
      </xdr:nvSpPr>
      <xdr:spPr>
        <a:xfrm>
          <a:off x="10426700" y="1831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63" name="フローチャート: 判断 462">
          <a:extLst>
            <a:ext uri="{FF2B5EF4-FFF2-40B4-BE49-F238E27FC236}">
              <a16:creationId xmlns:a16="http://schemas.microsoft.com/office/drawing/2014/main" id="{14C7C4C9-D1E4-4840-9716-C7663BDD6ED3}"/>
            </a:ext>
          </a:extLst>
        </xdr:cNvPr>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64" name="フローチャート: 判断 463">
          <a:extLst>
            <a:ext uri="{FF2B5EF4-FFF2-40B4-BE49-F238E27FC236}">
              <a16:creationId xmlns:a16="http://schemas.microsoft.com/office/drawing/2014/main" id="{D8D02D96-7565-476D-989D-8452764072D9}"/>
            </a:ext>
          </a:extLst>
        </xdr:cNvPr>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65" name="フローチャート: 判断 464">
          <a:extLst>
            <a:ext uri="{FF2B5EF4-FFF2-40B4-BE49-F238E27FC236}">
              <a16:creationId xmlns:a16="http://schemas.microsoft.com/office/drawing/2014/main" id="{6E738E64-BB77-4B1C-8109-CA440CB29009}"/>
            </a:ext>
          </a:extLst>
        </xdr:cNvPr>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66" name="フローチャート: 判断 465">
          <a:extLst>
            <a:ext uri="{FF2B5EF4-FFF2-40B4-BE49-F238E27FC236}">
              <a16:creationId xmlns:a16="http://schemas.microsoft.com/office/drawing/2014/main" id="{BA5FDC1F-CFE9-49A1-B481-D66E2FCD56CD}"/>
            </a:ext>
          </a:extLst>
        </xdr:cNvPr>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10A0210-2016-4407-A149-2AF5AC1BA62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486654A-3349-46F8-A01D-32206BCDBAB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8EAD93F2-23D5-46A2-8CB4-2DFC804F734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64D4CA0-692B-4731-804F-AEB17D6CA58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14C68F7-6C7B-4D8B-863A-CE471FDB5B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94769</xdr:rowOff>
    </xdr:from>
    <xdr:to>
      <xdr:col>55</xdr:col>
      <xdr:colOff>50800</xdr:colOff>
      <xdr:row>107</xdr:row>
      <xdr:rowOff>24919</xdr:rowOff>
    </xdr:to>
    <xdr:sp macro="" textlink="">
      <xdr:nvSpPr>
        <xdr:cNvPr id="472" name="楕円 471">
          <a:extLst>
            <a:ext uri="{FF2B5EF4-FFF2-40B4-BE49-F238E27FC236}">
              <a16:creationId xmlns:a16="http://schemas.microsoft.com/office/drawing/2014/main" id="{881FC590-9C1E-46A3-86CB-5E3425512071}"/>
            </a:ext>
          </a:extLst>
        </xdr:cNvPr>
        <xdr:cNvSpPr/>
      </xdr:nvSpPr>
      <xdr:spPr>
        <a:xfrm>
          <a:off x="10426700" y="1826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117646</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73D5879E-5D73-4D38-8B11-EB5ECFD679EC}"/>
            </a:ext>
          </a:extLst>
        </xdr:cNvPr>
        <xdr:cNvSpPr txBox="1"/>
      </xdr:nvSpPr>
      <xdr:spPr>
        <a:xfrm>
          <a:off x="10515600" y="1811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102395</xdr:rowOff>
    </xdr:from>
    <xdr:to>
      <xdr:col>50</xdr:col>
      <xdr:colOff>165100</xdr:colOff>
      <xdr:row>107</xdr:row>
      <xdr:rowOff>32545</xdr:rowOff>
    </xdr:to>
    <xdr:sp macro="" textlink="">
      <xdr:nvSpPr>
        <xdr:cNvPr id="474" name="楕円 473">
          <a:extLst>
            <a:ext uri="{FF2B5EF4-FFF2-40B4-BE49-F238E27FC236}">
              <a16:creationId xmlns:a16="http://schemas.microsoft.com/office/drawing/2014/main" id="{4297B56E-9E97-4250-9CA6-F55A58233E77}"/>
            </a:ext>
          </a:extLst>
        </xdr:cNvPr>
        <xdr:cNvSpPr/>
      </xdr:nvSpPr>
      <xdr:spPr>
        <a:xfrm>
          <a:off x="9588500" y="1827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145569</xdr:rowOff>
    </xdr:from>
    <xdr:to>
      <xdr:col>55</xdr:col>
      <xdr:colOff>0</xdr:colOff>
      <xdr:row>106</xdr:row>
      <xdr:rowOff>153195</xdr:rowOff>
    </xdr:to>
    <xdr:cxnSp macro="">
      <xdr:nvCxnSpPr>
        <xdr:cNvPr id="475" name="直線コネクタ 474">
          <a:extLst>
            <a:ext uri="{FF2B5EF4-FFF2-40B4-BE49-F238E27FC236}">
              <a16:creationId xmlns:a16="http://schemas.microsoft.com/office/drawing/2014/main" id="{1F73FA80-3C34-42F9-9D9E-2E133B2A67B7}"/>
            </a:ext>
          </a:extLst>
        </xdr:cNvPr>
        <xdr:cNvCxnSpPr/>
      </xdr:nvCxnSpPr>
      <xdr:spPr>
        <a:xfrm flipV="1">
          <a:off x="9639300" y="18319269"/>
          <a:ext cx="8382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109959</xdr:rowOff>
    </xdr:from>
    <xdr:to>
      <xdr:col>46</xdr:col>
      <xdr:colOff>38100</xdr:colOff>
      <xdr:row>107</xdr:row>
      <xdr:rowOff>40109</xdr:rowOff>
    </xdr:to>
    <xdr:sp macro="" textlink="">
      <xdr:nvSpPr>
        <xdr:cNvPr id="476" name="楕円 475">
          <a:extLst>
            <a:ext uri="{FF2B5EF4-FFF2-40B4-BE49-F238E27FC236}">
              <a16:creationId xmlns:a16="http://schemas.microsoft.com/office/drawing/2014/main" id="{3F4474CD-2201-4141-BAC3-9EAD69C6AA67}"/>
            </a:ext>
          </a:extLst>
        </xdr:cNvPr>
        <xdr:cNvSpPr/>
      </xdr:nvSpPr>
      <xdr:spPr>
        <a:xfrm>
          <a:off x="8699500" y="182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153195</xdr:rowOff>
    </xdr:from>
    <xdr:to>
      <xdr:col>50</xdr:col>
      <xdr:colOff>114300</xdr:colOff>
      <xdr:row>106</xdr:row>
      <xdr:rowOff>160759</xdr:rowOff>
    </xdr:to>
    <xdr:cxnSp macro="">
      <xdr:nvCxnSpPr>
        <xdr:cNvPr id="477" name="直線コネクタ 476">
          <a:extLst>
            <a:ext uri="{FF2B5EF4-FFF2-40B4-BE49-F238E27FC236}">
              <a16:creationId xmlns:a16="http://schemas.microsoft.com/office/drawing/2014/main" id="{A42D0D5F-CF3E-47F1-9AD3-365E92030B7D}"/>
            </a:ext>
          </a:extLst>
        </xdr:cNvPr>
        <xdr:cNvCxnSpPr/>
      </xdr:nvCxnSpPr>
      <xdr:spPr>
        <a:xfrm flipV="1">
          <a:off x="8750300" y="18326895"/>
          <a:ext cx="889000" cy="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113974</xdr:rowOff>
    </xdr:from>
    <xdr:to>
      <xdr:col>41</xdr:col>
      <xdr:colOff>101600</xdr:colOff>
      <xdr:row>107</xdr:row>
      <xdr:rowOff>44124</xdr:rowOff>
    </xdr:to>
    <xdr:sp macro="" textlink="">
      <xdr:nvSpPr>
        <xdr:cNvPr id="478" name="楕円 477">
          <a:extLst>
            <a:ext uri="{FF2B5EF4-FFF2-40B4-BE49-F238E27FC236}">
              <a16:creationId xmlns:a16="http://schemas.microsoft.com/office/drawing/2014/main" id="{4AE39BEF-78F7-4DEF-8B91-A8E36BCBD64F}"/>
            </a:ext>
          </a:extLst>
        </xdr:cNvPr>
        <xdr:cNvSpPr/>
      </xdr:nvSpPr>
      <xdr:spPr>
        <a:xfrm>
          <a:off x="7810500" y="182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160759</xdr:rowOff>
    </xdr:from>
    <xdr:to>
      <xdr:col>45</xdr:col>
      <xdr:colOff>177800</xdr:colOff>
      <xdr:row>106</xdr:row>
      <xdr:rowOff>164774</xdr:rowOff>
    </xdr:to>
    <xdr:cxnSp macro="">
      <xdr:nvCxnSpPr>
        <xdr:cNvPr id="479" name="直線コネクタ 478">
          <a:extLst>
            <a:ext uri="{FF2B5EF4-FFF2-40B4-BE49-F238E27FC236}">
              <a16:creationId xmlns:a16="http://schemas.microsoft.com/office/drawing/2014/main" id="{9A9269A0-27F3-4903-8AF3-F59712AA21E3}"/>
            </a:ext>
          </a:extLst>
        </xdr:cNvPr>
        <xdr:cNvCxnSpPr/>
      </xdr:nvCxnSpPr>
      <xdr:spPr>
        <a:xfrm flipV="1">
          <a:off x="7861300" y="18334459"/>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120354</xdr:rowOff>
    </xdr:from>
    <xdr:to>
      <xdr:col>36</xdr:col>
      <xdr:colOff>165100</xdr:colOff>
      <xdr:row>107</xdr:row>
      <xdr:rowOff>50504</xdr:rowOff>
    </xdr:to>
    <xdr:sp macro="" textlink="">
      <xdr:nvSpPr>
        <xdr:cNvPr id="480" name="楕円 479">
          <a:extLst>
            <a:ext uri="{FF2B5EF4-FFF2-40B4-BE49-F238E27FC236}">
              <a16:creationId xmlns:a16="http://schemas.microsoft.com/office/drawing/2014/main" id="{41FE4797-2CCD-470E-93A2-51583A55ED2B}"/>
            </a:ext>
          </a:extLst>
        </xdr:cNvPr>
        <xdr:cNvSpPr/>
      </xdr:nvSpPr>
      <xdr:spPr>
        <a:xfrm>
          <a:off x="6921500" y="1829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164774</xdr:rowOff>
    </xdr:from>
    <xdr:to>
      <xdr:col>41</xdr:col>
      <xdr:colOff>50800</xdr:colOff>
      <xdr:row>106</xdr:row>
      <xdr:rowOff>171154</xdr:rowOff>
    </xdr:to>
    <xdr:cxnSp macro="">
      <xdr:nvCxnSpPr>
        <xdr:cNvPr id="481" name="直線コネクタ 480">
          <a:extLst>
            <a:ext uri="{FF2B5EF4-FFF2-40B4-BE49-F238E27FC236}">
              <a16:creationId xmlns:a16="http://schemas.microsoft.com/office/drawing/2014/main" id="{888F9F91-F2C7-4EFD-837B-C609B71DEC3E}"/>
            </a:ext>
          </a:extLst>
        </xdr:cNvPr>
        <xdr:cNvCxnSpPr/>
      </xdr:nvCxnSpPr>
      <xdr:spPr>
        <a:xfrm flipV="1">
          <a:off x="6972300" y="18338474"/>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109008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80388AF3-D708-4BD6-8EB9-83F6ED319B87}"/>
            </a:ext>
          </a:extLst>
        </xdr:cNvPr>
        <xdr:cNvSpPr txBox="1"/>
      </xdr:nvSpPr>
      <xdr:spPr>
        <a:xfrm>
          <a:off x="9327095" y="1845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157117</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850DFC74-D2EA-442F-B6D7-06AE09A6A94E}"/>
            </a:ext>
          </a:extLst>
        </xdr:cNvPr>
        <xdr:cNvSpPr txBox="1"/>
      </xdr:nvSpPr>
      <xdr:spPr>
        <a:xfrm>
          <a:off x="8450795" y="185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146266</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7073D3FB-5DC7-4E9C-B48C-D40D4B7AF0F7}"/>
            </a:ext>
          </a:extLst>
        </xdr:cNvPr>
        <xdr:cNvSpPr txBox="1"/>
      </xdr:nvSpPr>
      <xdr:spPr>
        <a:xfrm>
          <a:off x="7561795" y="1849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141949</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FCE656A4-075E-4B07-AE34-C2D05DD60AF8}"/>
            </a:ext>
          </a:extLst>
        </xdr:cNvPr>
        <xdr:cNvSpPr txBox="1"/>
      </xdr:nvSpPr>
      <xdr:spPr>
        <a:xfrm>
          <a:off x="6672795" y="1848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49072</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18C73903-8AEC-453D-A5D5-4AA629730A65}"/>
            </a:ext>
          </a:extLst>
        </xdr:cNvPr>
        <xdr:cNvSpPr txBox="1"/>
      </xdr:nvSpPr>
      <xdr:spPr>
        <a:xfrm>
          <a:off x="9327095" y="1805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56636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C45C5539-50BE-43A7-A467-4F6993A5CD5B}"/>
            </a:ext>
          </a:extLst>
        </xdr:cNvPr>
        <xdr:cNvSpPr txBox="1"/>
      </xdr:nvSpPr>
      <xdr:spPr>
        <a:xfrm>
          <a:off x="8450795" y="1805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60651</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CA0580CA-C74D-4A56-8232-81C89A15232B}"/>
            </a:ext>
          </a:extLst>
        </xdr:cNvPr>
        <xdr:cNvSpPr txBox="1"/>
      </xdr:nvSpPr>
      <xdr:spPr>
        <a:xfrm>
          <a:off x="7561795" y="1806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67031</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92327F24-A4DF-4B80-9E31-5F8904148E2B}"/>
            </a:ext>
          </a:extLst>
        </xdr:cNvPr>
        <xdr:cNvSpPr txBox="1"/>
      </xdr:nvSpPr>
      <xdr:spPr>
        <a:xfrm>
          <a:off x="6672795" y="1806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5C168542-99CC-458E-854C-635E5D2DF2C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B2A27065-6A6B-4AB0-9309-73C2A2A0E1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4D9AAFA1-3869-4D96-B008-6A5B426A76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E50C05CE-F750-4229-BB0E-425AEA4247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4931F869-99EF-45A1-A0CD-BD8EF562EF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84082C3A-89BD-42F1-A31B-98C23756F0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94E79670-BE25-4468-ACF2-39A28767F9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5D885D6C-F427-4FB6-B0C1-D0F631E9D1E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2FA62B94-6498-4F96-8607-378161A872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C0713B3F-1388-4EFA-960F-AEAA85D60E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F7D90608-6898-494E-8072-3853016006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1" name="直線コネクタ 500">
          <a:extLst>
            <a:ext uri="{FF2B5EF4-FFF2-40B4-BE49-F238E27FC236}">
              <a16:creationId xmlns:a16="http://schemas.microsoft.com/office/drawing/2014/main" id="{8E1FDCDA-FB6E-4DA5-B9BE-47987EB385C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2" name="テキスト ボックス 501">
          <a:extLst>
            <a:ext uri="{FF2B5EF4-FFF2-40B4-BE49-F238E27FC236}">
              <a16:creationId xmlns:a16="http://schemas.microsoft.com/office/drawing/2014/main" id="{01B881A9-5F1D-454F-81D6-86300BD3DB1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3" name="直線コネクタ 502">
          <a:extLst>
            <a:ext uri="{FF2B5EF4-FFF2-40B4-BE49-F238E27FC236}">
              <a16:creationId xmlns:a16="http://schemas.microsoft.com/office/drawing/2014/main" id="{494ABAAE-ABE6-4D9B-99F4-D92EA77CC65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4" name="テキスト ボックス 503">
          <a:extLst>
            <a:ext uri="{FF2B5EF4-FFF2-40B4-BE49-F238E27FC236}">
              <a16:creationId xmlns:a16="http://schemas.microsoft.com/office/drawing/2014/main" id="{8C63ECF8-1E2F-4FA4-BA23-0D45A12A6BE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5" name="直線コネクタ 504">
          <a:extLst>
            <a:ext uri="{FF2B5EF4-FFF2-40B4-BE49-F238E27FC236}">
              <a16:creationId xmlns:a16="http://schemas.microsoft.com/office/drawing/2014/main" id="{26F2E8DC-8626-4C58-B43E-1D6273A15DC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6" name="テキスト ボックス 505">
          <a:extLst>
            <a:ext uri="{FF2B5EF4-FFF2-40B4-BE49-F238E27FC236}">
              <a16:creationId xmlns:a16="http://schemas.microsoft.com/office/drawing/2014/main" id="{3698BEAE-E614-4BEC-9912-2B3C73F38A2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7" name="直線コネクタ 506">
          <a:extLst>
            <a:ext uri="{FF2B5EF4-FFF2-40B4-BE49-F238E27FC236}">
              <a16:creationId xmlns:a16="http://schemas.microsoft.com/office/drawing/2014/main" id="{5B505798-1C2E-427C-9E9B-E7BE3D30C00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8" name="テキスト ボックス 507">
          <a:extLst>
            <a:ext uri="{FF2B5EF4-FFF2-40B4-BE49-F238E27FC236}">
              <a16:creationId xmlns:a16="http://schemas.microsoft.com/office/drawing/2014/main" id="{C8E749F1-EA1B-483B-90F4-E334071FE1F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9" name="直線コネクタ 508">
          <a:extLst>
            <a:ext uri="{FF2B5EF4-FFF2-40B4-BE49-F238E27FC236}">
              <a16:creationId xmlns:a16="http://schemas.microsoft.com/office/drawing/2014/main" id="{2AE62B02-F23C-4FAC-9A58-F1D9849ABDA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0" name="テキスト ボックス 509">
          <a:extLst>
            <a:ext uri="{FF2B5EF4-FFF2-40B4-BE49-F238E27FC236}">
              <a16:creationId xmlns:a16="http://schemas.microsoft.com/office/drawing/2014/main" id="{741A1F76-2F48-4A35-B405-CED56AB4240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1" name="直線コネクタ 510">
          <a:extLst>
            <a:ext uri="{FF2B5EF4-FFF2-40B4-BE49-F238E27FC236}">
              <a16:creationId xmlns:a16="http://schemas.microsoft.com/office/drawing/2014/main" id="{ED892BE8-091C-4E30-A6C9-7A33A9612F8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2" name="テキスト ボックス 511">
          <a:extLst>
            <a:ext uri="{FF2B5EF4-FFF2-40B4-BE49-F238E27FC236}">
              <a16:creationId xmlns:a16="http://schemas.microsoft.com/office/drawing/2014/main" id="{1937013E-9593-41A0-94C4-A3529EA8DA3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7B6F50B4-AF37-480C-A419-C1CC9E0A47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40BFEE20-F497-4F34-9F6D-13AB85446C1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515" name="直線コネクタ 514">
          <a:extLst>
            <a:ext uri="{FF2B5EF4-FFF2-40B4-BE49-F238E27FC236}">
              <a16:creationId xmlns:a16="http://schemas.microsoft.com/office/drawing/2014/main" id="{4CCEC62D-7B38-4CC7-952B-532532B44AF3}"/>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6" name="【認定こども園・幼稚園・保育所】&#10;有形固定資産減価償却率最小値テキスト">
          <a:extLst>
            <a:ext uri="{FF2B5EF4-FFF2-40B4-BE49-F238E27FC236}">
              <a16:creationId xmlns:a16="http://schemas.microsoft.com/office/drawing/2014/main" id="{E71DDD0A-E9B8-45DA-A5F5-5AF8FDAC84C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7" name="直線コネクタ 516">
          <a:extLst>
            <a:ext uri="{FF2B5EF4-FFF2-40B4-BE49-F238E27FC236}">
              <a16:creationId xmlns:a16="http://schemas.microsoft.com/office/drawing/2014/main" id="{B0EF0E60-EC18-4282-B3B1-0DA35C1E60B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518" name="【認定こども園・幼稚園・保育所】&#10;有形固定資産減価償却率最大値テキスト">
          <a:extLst>
            <a:ext uri="{FF2B5EF4-FFF2-40B4-BE49-F238E27FC236}">
              <a16:creationId xmlns:a16="http://schemas.microsoft.com/office/drawing/2014/main" id="{EF38756F-FE9E-44A6-86EC-F4850E920E6B}"/>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519" name="直線コネクタ 518">
          <a:extLst>
            <a:ext uri="{FF2B5EF4-FFF2-40B4-BE49-F238E27FC236}">
              <a16:creationId xmlns:a16="http://schemas.microsoft.com/office/drawing/2014/main" id="{2FC38C19-34B9-47D6-8C3F-6E4B12DAB5A8}"/>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6F6D893C-1A98-445D-BF3D-3B926128EF8A}"/>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21" name="フローチャート: 判断 520">
          <a:extLst>
            <a:ext uri="{FF2B5EF4-FFF2-40B4-BE49-F238E27FC236}">
              <a16:creationId xmlns:a16="http://schemas.microsoft.com/office/drawing/2014/main" id="{B31A72A9-39FF-4BF6-ADA2-C2FE56E1DFDF}"/>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522" name="フローチャート: 判断 521">
          <a:extLst>
            <a:ext uri="{FF2B5EF4-FFF2-40B4-BE49-F238E27FC236}">
              <a16:creationId xmlns:a16="http://schemas.microsoft.com/office/drawing/2014/main" id="{FF75D109-377A-49FF-B269-F397B85F1B52}"/>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523" name="フローチャート: 判断 522">
          <a:extLst>
            <a:ext uri="{FF2B5EF4-FFF2-40B4-BE49-F238E27FC236}">
              <a16:creationId xmlns:a16="http://schemas.microsoft.com/office/drawing/2014/main" id="{B39FF9D5-D56C-44F8-849A-E8DE6963FE58}"/>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524" name="フローチャート: 判断 523">
          <a:extLst>
            <a:ext uri="{FF2B5EF4-FFF2-40B4-BE49-F238E27FC236}">
              <a16:creationId xmlns:a16="http://schemas.microsoft.com/office/drawing/2014/main" id="{85FA3558-8F93-4FC1-BE4F-76B935772216}"/>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525" name="フローチャート: 判断 524">
          <a:extLst>
            <a:ext uri="{FF2B5EF4-FFF2-40B4-BE49-F238E27FC236}">
              <a16:creationId xmlns:a16="http://schemas.microsoft.com/office/drawing/2014/main" id="{CD8C6AB3-D5AD-4DAB-8B75-E93A5AAA7A4C}"/>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8A6F900-E683-43F3-8993-82906EE756A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3606ED2-6775-4F11-BC9E-050B18BB8CE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A2FB14A0-158F-435D-9D3C-28755A30CCC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A77CC5F-406E-48D5-9640-AEBEC14831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5F39B3FD-26EC-49DC-A475-9E45CA1ACF3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134801</xdr:rowOff>
    </xdr:from>
    <xdr:to>
      <xdr:col>85</xdr:col>
      <xdr:colOff>177800</xdr:colOff>
      <xdr:row>42</xdr:row>
      <xdr:rowOff>64951</xdr:rowOff>
    </xdr:to>
    <xdr:sp macro="" textlink="">
      <xdr:nvSpPr>
        <xdr:cNvPr id="531" name="楕円 530">
          <a:extLst>
            <a:ext uri="{FF2B5EF4-FFF2-40B4-BE49-F238E27FC236}">
              <a16:creationId xmlns:a16="http://schemas.microsoft.com/office/drawing/2014/main" id="{87FD8B66-F893-4C66-A4BA-D7C2AAE884C5}"/>
            </a:ext>
          </a:extLst>
        </xdr:cNvPr>
        <xdr:cNvSpPr/>
      </xdr:nvSpPr>
      <xdr:spPr>
        <a:xfrm>
          <a:off x="16268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49728</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C11560BA-37E2-4E1F-A762-F1D159D8E706}"/>
            </a:ext>
          </a:extLst>
        </xdr:cNvPr>
        <xdr:cNvSpPr txBox="1"/>
      </xdr:nvSpPr>
      <xdr:spPr>
        <a:xfrm>
          <a:off x="16357600" y="707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533" name="楕円 532">
          <a:extLst>
            <a:ext uri="{FF2B5EF4-FFF2-40B4-BE49-F238E27FC236}">
              <a16:creationId xmlns:a16="http://schemas.microsoft.com/office/drawing/2014/main" id="{3F885BB2-5641-4122-8B91-9A8180578CDD}"/>
            </a:ext>
          </a:extLst>
        </xdr:cNvPr>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42</xdr:row>
      <xdr:rowOff>14151</xdr:rowOff>
    </xdr:to>
    <xdr:cxnSp macro="">
      <xdr:nvCxnSpPr>
        <xdr:cNvPr id="534" name="直線コネクタ 533">
          <a:extLst>
            <a:ext uri="{FF2B5EF4-FFF2-40B4-BE49-F238E27FC236}">
              <a16:creationId xmlns:a16="http://schemas.microsoft.com/office/drawing/2014/main" id="{B28ADC60-48F5-4400-A46A-CEF8ABDDA3AB}"/>
            </a:ext>
          </a:extLst>
        </xdr:cNvPr>
        <xdr:cNvCxnSpPr/>
      </xdr:nvCxnSpPr>
      <xdr:spPr>
        <a:xfrm>
          <a:off x="15481300" y="719709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116840</xdr:rowOff>
    </xdr:from>
    <xdr:to>
      <xdr:col>76</xdr:col>
      <xdr:colOff>165100</xdr:colOff>
      <xdr:row>42</xdr:row>
      <xdr:rowOff>46990</xdr:rowOff>
    </xdr:to>
    <xdr:sp macro="" textlink="">
      <xdr:nvSpPr>
        <xdr:cNvPr id="535" name="楕円 534">
          <a:extLst>
            <a:ext uri="{FF2B5EF4-FFF2-40B4-BE49-F238E27FC236}">
              <a16:creationId xmlns:a16="http://schemas.microsoft.com/office/drawing/2014/main" id="{F480E0C8-D13B-4251-9F83-E0F98B24BCD6}"/>
            </a:ext>
          </a:extLst>
        </xdr:cNvPr>
        <xdr:cNvSpPr/>
      </xdr:nvSpPr>
      <xdr:spPr>
        <a:xfrm>
          <a:off x="14541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41</xdr:row>
      <xdr:rowOff>167640</xdr:rowOff>
    </xdr:to>
    <xdr:cxnSp macro="">
      <xdr:nvCxnSpPr>
        <xdr:cNvPr id="536" name="直線コネクタ 535">
          <a:extLst>
            <a:ext uri="{FF2B5EF4-FFF2-40B4-BE49-F238E27FC236}">
              <a16:creationId xmlns:a16="http://schemas.microsoft.com/office/drawing/2014/main" id="{ABC25BFB-EC1E-47DE-8E3B-BEB98D755D72}"/>
            </a:ext>
          </a:extLst>
        </xdr:cNvPr>
        <xdr:cNvCxnSpPr/>
      </xdr:nvCxnSpPr>
      <xdr:spPr>
        <a:xfrm>
          <a:off x="14592300" y="7197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118473</xdr:rowOff>
    </xdr:from>
    <xdr:to>
      <xdr:col>72</xdr:col>
      <xdr:colOff>38100</xdr:colOff>
      <xdr:row>42</xdr:row>
      <xdr:rowOff>48623</xdr:rowOff>
    </xdr:to>
    <xdr:sp macro="" textlink="">
      <xdr:nvSpPr>
        <xdr:cNvPr id="537" name="楕円 536">
          <a:extLst>
            <a:ext uri="{FF2B5EF4-FFF2-40B4-BE49-F238E27FC236}">
              <a16:creationId xmlns:a16="http://schemas.microsoft.com/office/drawing/2014/main" id="{401EC1FD-8C95-44B2-9A1C-908F52353164}"/>
            </a:ext>
          </a:extLst>
        </xdr:cNvPr>
        <xdr:cNvSpPr/>
      </xdr:nvSpPr>
      <xdr:spPr>
        <a:xfrm>
          <a:off x="13652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167640</xdr:rowOff>
    </xdr:from>
    <xdr:to>
      <xdr:col>76</xdr:col>
      <xdr:colOff>114300</xdr:colOff>
      <xdr:row>41</xdr:row>
      <xdr:rowOff>169273</xdr:rowOff>
    </xdr:to>
    <xdr:cxnSp macro="">
      <xdr:nvCxnSpPr>
        <xdr:cNvPr id="538" name="直線コネクタ 537">
          <a:extLst>
            <a:ext uri="{FF2B5EF4-FFF2-40B4-BE49-F238E27FC236}">
              <a16:creationId xmlns:a16="http://schemas.microsoft.com/office/drawing/2014/main" id="{ECCC0391-844A-4B90-BCD5-57AB75DCA3BB}"/>
            </a:ext>
          </a:extLst>
        </xdr:cNvPr>
        <xdr:cNvCxnSpPr/>
      </xdr:nvCxnSpPr>
      <xdr:spPr>
        <a:xfrm flipV="1">
          <a:off x="13703300" y="71970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97246</xdr:rowOff>
    </xdr:from>
    <xdr:to>
      <xdr:col>67</xdr:col>
      <xdr:colOff>101600</xdr:colOff>
      <xdr:row>42</xdr:row>
      <xdr:rowOff>27396</xdr:rowOff>
    </xdr:to>
    <xdr:sp macro="" textlink="">
      <xdr:nvSpPr>
        <xdr:cNvPr id="539" name="楕円 538">
          <a:extLst>
            <a:ext uri="{FF2B5EF4-FFF2-40B4-BE49-F238E27FC236}">
              <a16:creationId xmlns:a16="http://schemas.microsoft.com/office/drawing/2014/main" id="{DBC2B7D6-7A4B-40CF-89FB-533DADCA91CC}"/>
            </a:ext>
          </a:extLst>
        </xdr:cNvPr>
        <xdr:cNvSpPr/>
      </xdr:nvSpPr>
      <xdr:spPr>
        <a:xfrm>
          <a:off x="12763500" y="71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148046</xdr:rowOff>
    </xdr:from>
    <xdr:to>
      <xdr:col>71</xdr:col>
      <xdr:colOff>177800</xdr:colOff>
      <xdr:row>41</xdr:row>
      <xdr:rowOff>169273</xdr:rowOff>
    </xdr:to>
    <xdr:cxnSp macro="">
      <xdr:nvCxnSpPr>
        <xdr:cNvPr id="540" name="直線コネクタ 539">
          <a:extLst>
            <a:ext uri="{FF2B5EF4-FFF2-40B4-BE49-F238E27FC236}">
              <a16:creationId xmlns:a16="http://schemas.microsoft.com/office/drawing/2014/main" id="{E33BB9D8-74EE-4F89-8809-56B5B71BC517}"/>
            </a:ext>
          </a:extLst>
        </xdr:cNvPr>
        <xdr:cNvCxnSpPr/>
      </xdr:nvCxnSpPr>
      <xdr:spPr>
        <a:xfrm>
          <a:off x="12814300" y="71774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44E5018B-081C-4F6B-9662-38115AF9F253}"/>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3D24AEB5-E48F-4596-8821-D8634C6B0EFA}"/>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035AC61A-51AB-4A23-8415-7BC0C89EA16C}"/>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D6F7DE05-1E3B-4E46-A45E-E1F57A5CF491}"/>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DA564B80-97C0-4F69-8C7B-8C8AB6061B7D}"/>
            </a:ext>
          </a:extLst>
        </xdr:cNvPr>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38117</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46A994DB-4077-498A-BD4D-620DEF278688}"/>
            </a:ext>
          </a:extLst>
        </xdr:cNvPr>
        <xdr:cNvSpPr txBox="1"/>
      </xdr:nvSpPr>
      <xdr:spPr>
        <a:xfrm>
          <a:off x="143897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39750</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4DED6B8B-59E9-43EB-AE02-7F738D8B130F}"/>
            </a:ext>
          </a:extLst>
        </xdr:cNvPr>
        <xdr:cNvSpPr txBox="1"/>
      </xdr:nvSpPr>
      <xdr:spPr>
        <a:xfrm>
          <a:off x="13500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18523</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58569E3B-4A14-47B1-846E-2986603A832D}"/>
            </a:ext>
          </a:extLst>
        </xdr:cNvPr>
        <xdr:cNvSpPr txBox="1"/>
      </xdr:nvSpPr>
      <xdr:spPr>
        <a:xfrm>
          <a:off x="12611744" y="721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CF34EA04-F01B-4BF7-9CB4-7392521F5E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E17D51C6-4440-4682-BA09-918A990DB0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8B63A85E-25DB-42B9-95AE-74C23390E5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84872A1-7F3C-4E05-8996-04D1A7DC1D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710CFC57-48AB-41BD-BF42-B8D1428254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43FB6650-6F32-4B03-BB9F-998F01C05FC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A06620F3-8A52-48D9-8FA2-EE4DEB0C96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2A1B64EC-AC64-431F-B4A8-86A5471431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EAAA8B23-A780-471D-B7F1-E915EDE8CC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676BB544-19AE-4501-942D-0263B4451A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97586A50-EB60-478D-9D05-2BCC1E08E0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AB2E0111-DC0E-4186-A826-F8E09B95F72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E32AAFF4-3689-4B0F-A725-900045AE48E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11B6C8D2-D7EB-498D-9212-2227556315B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A69CD253-2959-4313-AEBA-3290FA4C328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6C69B479-11C6-410F-89AB-339D4B4EC2C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CDB08741-1106-4753-A24D-03745CBFC2D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9F021841-842F-435C-B239-3A3130F3937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437FE018-B73A-43CE-AB35-C106FBFF31A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63BCD775-68BE-497D-AAE1-A2BB6496C92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1CCE6C3D-06B0-45D7-8C31-CB5C346E04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570" name="直線コネクタ 569">
          <a:extLst>
            <a:ext uri="{FF2B5EF4-FFF2-40B4-BE49-F238E27FC236}">
              <a16:creationId xmlns:a16="http://schemas.microsoft.com/office/drawing/2014/main" id="{4EBC57F4-42CF-4026-8EB0-D4A45BA080BB}"/>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459B231E-63CA-4FD5-9E0D-33D56F458788}"/>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572" name="直線コネクタ 571">
          <a:extLst>
            <a:ext uri="{FF2B5EF4-FFF2-40B4-BE49-F238E27FC236}">
              <a16:creationId xmlns:a16="http://schemas.microsoft.com/office/drawing/2014/main" id="{86307144-A256-4785-9386-7DFBF0A02C54}"/>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FD06A40B-3D6A-4A4D-A037-94C200EAD98A}"/>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574" name="直線コネクタ 573">
          <a:extLst>
            <a:ext uri="{FF2B5EF4-FFF2-40B4-BE49-F238E27FC236}">
              <a16:creationId xmlns:a16="http://schemas.microsoft.com/office/drawing/2014/main" id="{55F701EC-0529-4CFA-B253-3BDC96899029}"/>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1421F50F-C32F-4FD9-9D7F-C7FFEA6B2337}"/>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576" name="フローチャート: 判断 575">
          <a:extLst>
            <a:ext uri="{FF2B5EF4-FFF2-40B4-BE49-F238E27FC236}">
              <a16:creationId xmlns:a16="http://schemas.microsoft.com/office/drawing/2014/main" id="{85F0F4EB-B768-4B21-92BA-A4CD1FB862C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577" name="フローチャート: 判断 576">
          <a:extLst>
            <a:ext uri="{FF2B5EF4-FFF2-40B4-BE49-F238E27FC236}">
              <a16:creationId xmlns:a16="http://schemas.microsoft.com/office/drawing/2014/main" id="{55A3B90E-B364-4A45-BFB4-7A18662CDC4D}"/>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578" name="フローチャート: 判断 577">
          <a:extLst>
            <a:ext uri="{FF2B5EF4-FFF2-40B4-BE49-F238E27FC236}">
              <a16:creationId xmlns:a16="http://schemas.microsoft.com/office/drawing/2014/main" id="{5FD4EB1B-0976-4E59-81FD-4AD48659FA97}"/>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579" name="フローチャート: 判断 578">
          <a:extLst>
            <a:ext uri="{FF2B5EF4-FFF2-40B4-BE49-F238E27FC236}">
              <a16:creationId xmlns:a16="http://schemas.microsoft.com/office/drawing/2014/main" id="{D895ED10-6A36-4C30-9E9D-F769F1F2B1EE}"/>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580" name="フローチャート: 判断 579">
          <a:extLst>
            <a:ext uri="{FF2B5EF4-FFF2-40B4-BE49-F238E27FC236}">
              <a16:creationId xmlns:a16="http://schemas.microsoft.com/office/drawing/2014/main" id="{333B008F-E99B-4094-9F4C-D4E963B7CC5E}"/>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07314C3-4C5B-4F58-BB3F-32D38592E4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CE00B84-294A-45B7-8CB1-BA75DC789A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75E7443-06AD-4F0D-A995-896D8D2D71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C8890E64-BD9E-4BD3-BFCA-8CEF3C8505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93C53E54-E17C-4721-9EAC-CC3FF1D3A86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86" name="楕円 585">
          <a:extLst>
            <a:ext uri="{FF2B5EF4-FFF2-40B4-BE49-F238E27FC236}">
              <a16:creationId xmlns:a16="http://schemas.microsoft.com/office/drawing/2014/main" id="{07115EA8-9255-46C7-9422-BF644ED96E35}"/>
            </a:ext>
          </a:extLst>
        </xdr:cNvPr>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E1F92448-2E5D-4178-8C1F-4433FD9DB3E8}"/>
            </a:ext>
          </a:extLst>
        </xdr:cNvPr>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41402</xdr:rowOff>
    </xdr:from>
    <xdr:to>
      <xdr:col>112</xdr:col>
      <xdr:colOff>38100</xdr:colOff>
      <xdr:row>39</xdr:row>
      <xdr:rowOff>143002</xdr:rowOff>
    </xdr:to>
    <xdr:sp macro="" textlink="">
      <xdr:nvSpPr>
        <xdr:cNvPr id="588" name="楕円 587">
          <a:extLst>
            <a:ext uri="{FF2B5EF4-FFF2-40B4-BE49-F238E27FC236}">
              <a16:creationId xmlns:a16="http://schemas.microsoft.com/office/drawing/2014/main" id="{DF6164A2-F9A3-4628-AD76-7DFDE1A0C453}"/>
            </a:ext>
          </a:extLst>
        </xdr:cNvPr>
        <xdr:cNvSpPr/>
      </xdr:nvSpPr>
      <xdr:spPr>
        <a:xfrm>
          <a:off x="21272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92202</xdr:rowOff>
    </xdr:from>
    <xdr:to>
      <xdr:col>116</xdr:col>
      <xdr:colOff>63500</xdr:colOff>
      <xdr:row>40</xdr:row>
      <xdr:rowOff>25908</xdr:rowOff>
    </xdr:to>
    <xdr:cxnSp macro="">
      <xdr:nvCxnSpPr>
        <xdr:cNvPr id="589" name="直線コネクタ 588">
          <a:extLst>
            <a:ext uri="{FF2B5EF4-FFF2-40B4-BE49-F238E27FC236}">
              <a16:creationId xmlns:a16="http://schemas.microsoft.com/office/drawing/2014/main" id="{B1FD19B4-4C87-4364-ABE9-C28E96488D74}"/>
            </a:ext>
          </a:extLst>
        </xdr:cNvPr>
        <xdr:cNvCxnSpPr/>
      </xdr:nvCxnSpPr>
      <xdr:spPr>
        <a:xfrm>
          <a:off x="21323300" y="67787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137414</xdr:rowOff>
    </xdr:from>
    <xdr:to>
      <xdr:col>107</xdr:col>
      <xdr:colOff>101600</xdr:colOff>
      <xdr:row>39</xdr:row>
      <xdr:rowOff>67564</xdr:rowOff>
    </xdr:to>
    <xdr:sp macro="" textlink="">
      <xdr:nvSpPr>
        <xdr:cNvPr id="590" name="楕円 589">
          <a:extLst>
            <a:ext uri="{FF2B5EF4-FFF2-40B4-BE49-F238E27FC236}">
              <a16:creationId xmlns:a16="http://schemas.microsoft.com/office/drawing/2014/main" id="{4157917F-536B-46E2-BEE2-D29BB6BEFD39}"/>
            </a:ext>
          </a:extLst>
        </xdr:cNvPr>
        <xdr:cNvSpPr/>
      </xdr:nvSpPr>
      <xdr:spPr>
        <a:xfrm>
          <a:off x="20383500" y="66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xdr:rowOff>
    </xdr:from>
    <xdr:to>
      <xdr:col>111</xdr:col>
      <xdr:colOff>177800</xdr:colOff>
      <xdr:row>39</xdr:row>
      <xdr:rowOff>92202</xdr:rowOff>
    </xdr:to>
    <xdr:cxnSp macro="">
      <xdr:nvCxnSpPr>
        <xdr:cNvPr id="591" name="直線コネクタ 590">
          <a:extLst>
            <a:ext uri="{FF2B5EF4-FFF2-40B4-BE49-F238E27FC236}">
              <a16:creationId xmlns:a16="http://schemas.microsoft.com/office/drawing/2014/main" id="{EE7EB093-5DE0-456E-BC66-3EDE07277287}"/>
            </a:ext>
          </a:extLst>
        </xdr:cNvPr>
        <xdr:cNvCxnSpPr/>
      </xdr:nvCxnSpPr>
      <xdr:spPr>
        <a:xfrm>
          <a:off x="20434300" y="670331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146558</xdr:rowOff>
    </xdr:from>
    <xdr:to>
      <xdr:col>102</xdr:col>
      <xdr:colOff>165100</xdr:colOff>
      <xdr:row>39</xdr:row>
      <xdr:rowOff>76708</xdr:rowOff>
    </xdr:to>
    <xdr:sp macro="" textlink="">
      <xdr:nvSpPr>
        <xdr:cNvPr id="592" name="楕円 591">
          <a:extLst>
            <a:ext uri="{FF2B5EF4-FFF2-40B4-BE49-F238E27FC236}">
              <a16:creationId xmlns:a16="http://schemas.microsoft.com/office/drawing/2014/main" id="{5CA53DB1-12E8-4072-A861-673E0D3A8D1D}"/>
            </a:ext>
          </a:extLst>
        </xdr:cNvPr>
        <xdr:cNvSpPr/>
      </xdr:nvSpPr>
      <xdr:spPr>
        <a:xfrm>
          <a:off x="19494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xdr:rowOff>
    </xdr:from>
    <xdr:to>
      <xdr:col>107</xdr:col>
      <xdr:colOff>50800</xdr:colOff>
      <xdr:row>39</xdr:row>
      <xdr:rowOff>25908</xdr:rowOff>
    </xdr:to>
    <xdr:cxnSp macro="">
      <xdr:nvCxnSpPr>
        <xdr:cNvPr id="593" name="直線コネクタ 592">
          <a:extLst>
            <a:ext uri="{FF2B5EF4-FFF2-40B4-BE49-F238E27FC236}">
              <a16:creationId xmlns:a16="http://schemas.microsoft.com/office/drawing/2014/main" id="{2E450852-1AD7-4E4E-A7B5-53E4F969A14C}"/>
            </a:ext>
          </a:extLst>
        </xdr:cNvPr>
        <xdr:cNvCxnSpPr/>
      </xdr:nvCxnSpPr>
      <xdr:spPr>
        <a:xfrm flipV="1">
          <a:off x="19545300" y="67033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155702</xdr:rowOff>
    </xdr:from>
    <xdr:to>
      <xdr:col>98</xdr:col>
      <xdr:colOff>38100</xdr:colOff>
      <xdr:row>39</xdr:row>
      <xdr:rowOff>85852</xdr:rowOff>
    </xdr:to>
    <xdr:sp macro="" textlink="">
      <xdr:nvSpPr>
        <xdr:cNvPr id="594" name="楕円 593">
          <a:extLst>
            <a:ext uri="{FF2B5EF4-FFF2-40B4-BE49-F238E27FC236}">
              <a16:creationId xmlns:a16="http://schemas.microsoft.com/office/drawing/2014/main" id="{5E2FAC95-9513-4A8D-B483-8D4F3995CCD8}"/>
            </a:ext>
          </a:extLst>
        </xdr:cNvPr>
        <xdr:cNvSpPr/>
      </xdr:nvSpPr>
      <xdr:spPr>
        <a:xfrm>
          <a:off x="18605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25908</xdr:rowOff>
    </xdr:from>
    <xdr:to>
      <xdr:col>102</xdr:col>
      <xdr:colOff>114300</xdr:colOff>
      <xdr:row>39</xdr:row>
      <xdr:rowOff>35052</xdr:rowOff>
    </xdr:to>
    <xdr:cxnSp macro="">
      <xdr:nvCxnSpPr>
        <xdr:cNvPr id="595" name="直線コネクタ 594">
          <a:extLst>
            <a:ext uri="{FF2B5EF4-FFF2-40B4-BE49-F238E27FC236}">
              <a16:creationId xmlns:a16="http://schemas.microsoft.com/office/drawing/2014/main" id="{ADA4926A-8E79-4691-A7E6-77406C29212E}"/>
            </a:ext>
          </a:extLst>
        </xdr:cNvPr>
        <xdr:cNvCxnSpPr/>
      </xdr:nvCxnSpPr>
      <xdr:spPr>
        <a:xfrm flipV="1">
          <a:off x="18656300" y="67124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111523</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7F9D2700-EFA0-4ADD-8201-82459E31B09D}"/>
            </a:ext>
          </a:extLst>
        </xdr:cNvPr>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92981</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DE1FF8FC-7DC9-4AF4-9538-26DADCD638AE}"/>
            </a:ext>
          </a:extLst>
        </xdr:cNvPr>
        <xdr:cNvSpPr txBox="1"/>
      </xdr:nvSpPr>
      <xdr:spPr>
        <a:xfrm>
          <a:off x="201994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21330547-308E-4132-ACEC-DB07CC36C42D}"/>
            </a:ext>
          </a:extLst>
        </xdr:cNvPr>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1D7A84A2-B95B-4CFE-888E-112A470011BE}"/>
            </a:ext>
          </a:extLst>
        </xdr:cNvPr>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134129</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103942FA-6659-4C42-A72F-5C1FFFB81312}"/>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84091</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C296633E-BF57-4C1B-93A9-EA54C85048CC}"/>
            </a:ext>
          </a:extLst>
        </xdr:cNvPr>
        <xdr:cNvSpPr txBox="1"/>
      </xdr:nvSpPr>
      <xdr:spPr>
        <a:xfrm>
          <a:off x="20199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67835</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7B1AE840-1B72-4DE9-9A45-7B91A9427C7C}"/>
            </a:ext>
          </a:extLst>
        </xdr:cNvPr>
        <xdr:cNvSpPr txBox="1"/>
      </xdr:nvSpPr>
      <xdr:spPr>
        <a:xfrm>
          <a:off x="19310427" y="67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76979</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6E8B987E-440E-4EA7-9366-D45B0552709C}"/>
            </a:ext>
          </a:extLst>
        </xdr:cNvPr>
        <xdr:cNvSpPr txBox="1"/>
      </xdr:nvSpPr>
      <xdr:spPr>
        <a:xfrm>
          <a:off x="18421427" y="676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AD5D2E80-D940-4619-973F-D82D36B41C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3DC9CFCA-C836-461C-8143-53ADC48727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901C8B0C-45ED-4589-9276-A9C99A49BD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1B1B8D2-EF30-4C43-BCF8-ECE93E3F03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775FEDA7-2D41-4A24-AE2A-F6FB42A1AD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4DEFA77-74AF-45EF-985D-0683E5B42E0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789DC25C-F868-4FD0-827B-C404CBB080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AC393542-9C42-4A64-997B-313FE382D27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A20A55F-410B-4968-91BE-A175ADFDA9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D561D169-3E61-4845-97FD-475175B200E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E8015F60-899E-4663-B203-17558CC02C1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5E86AC5A-9C68-4ECD-AB11-D4AE961F4BF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D2AC641F-2455-4ED0-B431-18A6A74E4A4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C838987C-0B91-4DE5-A37B-797BA2151B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0E41FDC2-5335-4A5E-BF17-E7785059C0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D85B0350-73AB-4BAA-BA48-07430732ACA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16828401-3901-4A80-80BE-BD53968CE18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CA80E508-BEEE-40E8-A6BE-6BEADF8A87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A88A5F03-FACC-4946-BF6A-3E5A46EA83F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F75B6B41-64E2-473D-BA38-D9C3018321A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A8148A67-F15F-4AC9-A0D3-3A4DCD657B3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A09AAA46-5E17-4ADA-9116-6DFABFDB9B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C8D41CA3-C0B3-4DBE-881C-22BE5F55142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7AF6231D-B3F2-49E8-B9B0-D5B0AB93C8E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628" name="直線コネクタ 627">
          <a:extLst>
            <a:ext uri="{FF2B5EF4-FFF2-40B4-BE49-F238E27FC236}">
              <a16:creationId xmlns:a16="http://schemas.microsoft.com/office/drawing/2014/main" id="{CDE41D76-6F06-4AE4-9ED8-E8E870D34D2F}"/>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50569AF1-15F8-4119-AC3E-B1CC13DBC7A4}"/>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630" name="直線コネクタ 629">
          <a:extLst>
            <a:ext uri="{FF2B5EF4-FFF2-40B4-BE49-F238E27FC236}">
              <a16:creationId xmlns:a16="http://schemas.microsoft.com/office/drawing/2014/main" id="{DD8B34F9-2614-4120-A32D-429B6F917FC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B396F6E0-8825-47CE-9B67-8173D1BAE7FB}"/>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32" name="直線コネクタ 631">
          <a:extLst>
            <a:ext uri="{FF2B5EF4-FFF2-40B4-BE49-F238E27FC236}">
              <a16:creationId xmlns:a16="http://schemas.microsoft.com/office/drawing/2014/main" id="{E754AD2A-FEDB-4CC2-AAFA-4545F529F9CF}"/>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D2A1571D-44B1-40FE-BFE8-40B06AB78D4C}"/>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34" name="フローチャート: 判断 633">
          <a:extLst>
            <a:ext uri="{FF2B5EF4-FFF2-40B4-BE49-F238E27FC236}">
              <a16:creationId xmlns:a16="http://schemas.microsoft.com/office/drawing/2014/main" id="{B85C07DF-3ABD-437A-B4A5-9FD4831F237F}"/>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635" name="フローチャート: 判断 634">
          <a:extLst>
            <a:ext uri="{FF2B5EF4-FFF2-40B4-BE49-F238E27FC236}">
              <a16:creationId xmlns:a16="http://schemas.microsoft.com/office/drawing/2014/main" id="{A9282105-D92C-45E4-89DD-C77E039980A3}"/>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36" name="フローチャート: 判断 635">
          <a:extLst>
            <a:ext uri="{FF2B5EF4-FFF2-40B4-BE49-F238E27FC236}">
              <a16:creationId xmlns:a16="http://schemas.microsoft.com/office/drawing/2014/main" id="{9EC92F4F-8BF9-43EA-A766-BB2E906D9D54}"/>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37" name="フローチャート: 判断 636">
          <a:extLst>
            <a:ext uri="{FF2B5EF4-FFF2-40B4-BE49-F238E27FC236}">
              <a16:creationId xmlns:a16="http://schemas.microsoft.com/office/drawing/2014/main" id="{43A8F688-D7CA-4EAF-AE67-E1959DB2F107}"/>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38" name="フローチャート: 判断 637">
          <a:extLst>
            <a:ext uri="{FF2B5EF4-FFF2-40B4-BE49-F238E27FC236}">
              <a16:creationId xmlns:a16="http://schemas.microsoft.com/office/drawing/2014/main" id="{1DA56A14-11A3-41BA-A0DC-0DECBC248B61}"/>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D371DB7-18A0-4ACB-97F5-75C5BF986BE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463D1F6-FCAA-4A26-9C45-6909E17C5A7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F457523-FBF8-414D-A7BB-F42532440A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0FF018D-9741-4C08-B2B5-9F2E867001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91B9D227-A91E-4D47-8D9B-6C998771AA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644" name="楕円 643">
          <a:extLst>
            <a:ext uri="{FF2B5EF4-FFF2-40B4-BE49-F238E27FC236}">
              <a16:creationId xmlns:a16="http://schemas.microsoft.com/office/drawing/2014/main" id="{8AA53EF7-5E3E-4AA1-9581-A6D30CA43EFA}"/>
            </a:ext>
          </a:extLst>
        </xdr:cNvPr>
        <xdr:cNvSpPr/>
      </xdr:nvSpPr>
      <xdr:spPr>
        <a:xfrm>
          <a:off x="162687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36212</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D518CF6C-918A-43F3-A52E-846AEB7D7605}"/>
            </a:ext>
          </a:extLst>
        </xdr:cNvPr>
        <xdr:cNvSpPr txBox="1"/>
      </xdr:nvSpPr>
      <xdr:spPr>
        <a:xfrm>
          <a:off x="1635760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646" name="楕円 645">
          <a:extLst>
            <a:ext uri="{FF2B5EF4-FFF2-40B4-BE49-F238E27FC236}">
              <a16:creationId xmlns:a16="http://schemas.microsoft.com/office/drawing/2014/main" id="{E07AB9AB-D266-41FE-BABC-35D459193896}"/>
            </a:ext>
          </a:extLst>
        </xdr:cNvPr>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108585</xdr:rowOff>
    </xdr:from>
    <xdr:to>
      <xdr:col>85</xdr:col>
      <xdr:colOff>127000</xdr:colOff>
      <xdr:row>60</xdr:row>
      <xdr:rowOff>112395</xdr:rowOff>
    </xdr:to>
    <xdr:cxnSp macro="">
      <xdr:nvCxnSpPr>
        <xdr:cNvPr id="647" name="直線コネクタ 646">
          <a:extLst>
            <a:ext uri="{FF2B5EF4-FFF2-40B4-BE49-F238E27FC236}">
              <a16:creationId xmlns:a16="http://schemas.microsoft.com/office/drawing/2014/main" id="{21989FB9-B5E2-4776-80B3-3E124AA39D03}"/>
            </a:ext>
          </a:extLst>
        </xdr:cNvPr>
        <xdr:cNvCxnSpPr/>
      </xdr:nvCxnSpPr>
      <xdr:spPr>
        <a:xfrm flipV="1">
          <a:off x="15481300" y="103955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74930</xdr:rowOff>
    </xdr:from>
    <xdr:to>
      <xdr:col>76</xdr:col>
      <xdr:colOff>165100</xdr:colOff>
      <xdr:row>61</xdr:row>
      <xdr:rowOff>5080</xdr:rowOff>
    </xdr:to>
    <xdr:sp macro="" textlink="">
      <xdr:nvSpPr>
        <xdr:cNvPr id="648" name="楕円 647">
          <a:extLst>
            <a:ext uri="{FF2B5EF4-FFF2-40B4-BE49-F238E27FC236}">
              <a16:creationId xmlns:a16="http://schemas.microsoft.com/office/drawing/2014/main" id="{05D54B21-D743-405C-9E59-7D15011255C4}"/>
            </a:ext>
          </a:extLst>
        </xdr:cNvPr>
        <xdr:cNvSpPr/>
      </xdr:nvSpPr>
      <xdr:spPr>
        <a:xfrm>
          <a:off x="14541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125730</xdr:rowOff>
    </xdr:to>
    <xdr:cxnSp macro="">
      <xdr:nvCxnSpPr>
        <xdr:cNvPr id="649" name="直線コネクタ 648">
          <a:extLst>
            <a:ext uri="{FF2B5EF4-FFF2-40B4-BE49-F238E27FC236}">
              <a16:creationId xmlns:a16="http://schemas.microsoft.com/office/drawing/2014/main" id="{05AFA57C-026C-4BE1-9034-87A68D0FACBE}"/>
            </a:ext>
          </a:extLst>
        </xdr:cNvPr>
        <xdr:cNvCxnSpPr/>
      </xdr:nvCxnSpPr>
      <xdr:spPr>
        <a:xfrm flipV="1">
          <a:off x="14592300" y="103993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88265</xdr:rowOff>
    </xdr:from>
    <xdr:to>
      <xdr:col>72</xdr:col>
      <xdr:colOff>38100</xdr:colOff>
      <xdr:row>61</xdr:row>
      <xdr:rowOff>18415</xdr:rowOff>
    </xdr:to>
    <xdr:sp macro="" textlink="">
      <xdr:nvSpPr>
        <xdr:cNvPr id="650" name="楕円 649">
          <a:extLst>
            <a:ext uri="{FF2B5EF4-FFF2-40B4-BE49-F238E27FC236}">
              <a16:creationId xmlns:a16="http://schemas.microsoft.com/office/drawing/2014/main" id="{8304F62C-DB2C-40DC-BF0F-93F206818C2B}"/>
            </a:ext>
          </a:extLst>
        </xdr:cNvPr>
        <xdr:cNvSpPr/>
      </xdr:nvSpPr>
      <xdr:spPr>
        <a:xfrm>
          <a:off x="13652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139065</xdr:rowOff>
    </xdr:to>
    <xdr:cxnSp macro="">
      <xdr:nvCxnSpPr>
        <xdr:cNvPr id="651" name="直線コネクタ 650">
          <a:extLst>
            <a:ext uri="{FF2B5EF4-FFF2-40B4-BE49-F238E27FC236}">
              <a16:creationId xmlns:a16="http://schemas.microsoft.com/office/drawing/2014/main" id="{D5EA16E5-7786-49B6-8A4C-EEFA21F08F69}"/>
            </a:ext>
          </a:extLst>
        </xdr:cNvPr>
        <xdr:cNvCxnSpPr/>
      </xdr:nvCxnSpPr>
      <xdr:spPr>
        <a:xfrm flipV="1">
          <a:off x="13703300" y="104127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46355</xdr:rowOff>
    </xdr:from>
    <xdr:to>
      <xdr:col>67</xdr:col>
      <xdr:colOff>101600</xdr:colOff>
      <xdr:row>60</xdr:row>
      <xdr:rowOff>147955</xdr:rowOff>
    </xdr:to>
    <xdr:sp macro="" textlink="">
      <xdr:nvSpPr>
        <xdr:cNvPr id="652" name="楕円 651">
          <a:extLst>
            <a:ext uri="{FF2B5EF4-FFF2-40B4-BE49-F238E27FC236}">
              <a16:creationId xmlns:a16="http://schemas.microsoft.com/office/drawing/2014/main" id="{281F3ACF-BAC5-4280-AFA5-6D0BA08DBF51}"/>
            </a:ext>
          </a:extLst>
        </xdr:cNvPr>
        <xdr:cNvSpPr/>
      </xdr:nvSpPr>
      <xdr:spPr>
        <a:xfrm>
          <a:off x="12763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97155</xdr:rowOff>
    </xdr:from>
    <xdr:to>
      <xdr:col>71</xdr:col>
      <xdr:colOff>177800</xdr:colOff>
      <xdr:row>60</xdr:row>
      <xdr:rowOff>139065</xdr:rowOff>
    </xdr:to>
    <xdr:cxnSp macro="">
      <xdr:nvCxnSpPr>
        <xdr:cNvPr id="653" name="直線コネクタ 652">
          <a:extLst>
            <a:ext uri="{FF2B5EF4-FFF2-40B4-BE49-F238E27FC236}">
              <a16:creationId xmlns:a16="http://schemas.microsoft.com/office/drawing/2014/main" id="{BE9A782C-3E4F-4E26-9187-92A5A3640451}"/>
            </a:ext>
          </a:extLst>
        </xdr:cNvPr>
        <xdr:cNvCxnSpPr/>
      </xdr:nvCxnSpPr>
      <xdr:spPr>
        <a:xfrm>
          <a:off x="12814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654" name="n_1aveValue【学校施設】&#10;有形固定資産減価償却率">
          <a:extLst>
            <a:ext uri="{FF2B5EF4-FFF2-40B4-BE49-F238E27FC236}">
              <a16:creationId xmlns:a16="http://schemas.microsoft.com/office/drawing/2014/main" id="{8F7B82FE-DE18-4EEA-A29A-D82FF83A90E5}"/>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655" name="n_2aveValue【学校施設】&#10;有形固定資産減価償却率">
          <a:extLst>
            <a:ext uri="{FF2B5EF4-FFF2-40B4-BE49-F238E27FC236}">
              <a16:creationId xmlns:a16="http://schemas.microsoft.com/office/drawing/2014/main" id="{67A2A4C6-1D94-4F0A-B46E-D526FDCF4C22}"/>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656" name="n_3aveValue【学校施設】&#10;有形固定資産減価償却率">
          <a:extLst>
            <a:ext uri="{FF2B5EF4-FFF2-40B4-BE49-F238E27FC236}">
              <a16:creationId xmlns:a16="http://schemas.microsoft.com/office/drawing/2014/main" id="{7F823602-A1C9-4B8B-9237-02166B73066B}"/>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657" name="n_4aveValue【学校施設】&#10;有形固定資産減価償却率">
          <a:extLst>
            <a:ext uri="{FF2B5EF4-FFF2-40B4-BE49-F238E27FC236}">
              <a16:creationId xmlns:a16="http://schemas.microsoft.com/office/drawing/2014/main" id="{F4CF0176-5F21-46BF-9739-6CD3368129E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658" name="n_1mainValue【学校施設】&#10;有形固定資産減価償却率">
          <a:extLst>
            <a:ext uri="{FF2B5EF4-FFF2-40B4-BE49-F238E27FC236}">
              <a16:creationId xmlns:a16="http://schemas.microsoft.com/office/drawing/2014/main" id="{63AB3627-5F03-469F-9640-7BFF82F23DAF}"/>
            </a:ext>
          </a:extLst>
        </xdr:cNvPr>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167657</xdr:rowOff>
    </xdr:from>
    <xdr:ext cx="405111" cy="259045"/>
    <xdr:sp macro="" textlink="">
      <xdr:nvSpPr>
        <xdr:cNvPr id="659" name="n_2mainValue【学校施設】&#10;有形固定資産減価償却率">
          <a:extLst>
            <a:ext uri="{FF2B5EF4-FFF2-40B4-BE49-F238E27FC236}">
              <a16:creationId xmlns:a16="http://schemas.microsoft.com/office/drawing/2014/main" id="{85F3ED61-13CF-4404-A435-229080DDF4F6}"/>
            </a:ext>
          </a:extLst>
        </xdr:cNvPr>
        <xdr:cNvSpPr txBox="1"/>
      </xdr:nvSpPr>
      <xdr:spPr>
        <a:xfrm>
          <a:off x="14389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9542</xdr:rowOff>
    </xdr:from>
    <xdr:ext cx="405111" cy="259045"/>
    <xdr:sp macro="" textlink="">
      <xdr:nvSpPr>
        <xdr:cNvPr id="660" name="n_3mainValue【学校施設】&#10;有形固定資産減価償却率">
          <a:extLst>
            <a:ext uri="{FF2B5EF4-FFF2-40B4-BE49-F238E27FC236}">
              <a16:creationId xmlns:a16="http://schemas.microsoft.com/office/drawing/2014/main" id="{3D631E65-532C-407A-8525-8AD2B9BED927}"/>
            </a:ext>
          </a:extLst>
        </xdr:cNvPr>
        <xdr:cNvSpPr txBox="1"/>
      </xdr:nvSpPr>
      <xdr:spPr>
        <a:xfrm>
          <a:off x="13500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139082</xdr:rowOff>
    </xdr:from>
    <xdr:ext cx="405111" cy="259045"/>
    <xdr:sp macro="" textlink="">
      <xdr:nvSpPr>
        <xdr:cNvPr id="661" name="n_4mainValue【学校施設】&#10;有形固定資産減価償却率">
          <a:extLst>
            <a:ext uri="{FF2B5EF4-FFF2-40B4-BE49-F238E27FC236}">
              <a16:creationId xmlns:a16="http://schemas.microsoft.com/office/drawing/2014/main" id="{BBF7D7D9-0261-472D-86D8-B7CE57D6CDD3}"/>
            </a:ext>
          </a:extLst>
        </xdr:cNvPr>
        <xdr:cNvSpPr txBox="1"/>
      </xdr:nvSpPr>
      <xdr:spPr>
        <a:xfrm>
          <a:off x="12611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30A99ECB-FB0F-43A6-A449-3734A0687D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40E7CF88-1CD2-44A5-9E77-162F20C198C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BBC34490-7617-4355-8FE6-06CD1FE30C3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2FAE94AD-31DC-4C94-BE05-C95F927761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EE8D1AD-4D7C-41B2-99EA-7BA7A4C5682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3BB24CA2-8EEB-4A22-A173-56769BE843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B4540AB7-C179-48DB-AD9C-35A1BC66B9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12882FB2-2608-4301-AC66-D9D5A07B6E3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D645EC5C-1461-40B6-A447-F59C6E735A7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8537219C-C077-495A-B8B8-33F71A9E8B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ED16F04C-1F07-47E8-A886-16F60A1A29C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6FE5C690-F610-4FB6-AD22-EBAA7D8F64F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60AD274-AEE1-4DA9-8942-34326682B77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36128041-F3D7-4328-B627-29DA183584B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B0A6F242-E8E9-4B5A-87F1-6B65DE5B32B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2875643F-284F-4FB8-A215-8BFD8C2E828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A6C92CF-5B74-4F8C-A143-21C42C5027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6EC5E2D9-C09E-4CFA-BC8E-49B4CE020DC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D0B1A996-FAC6-44A3-9F3E-1E9CCA04837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F6E0ED42-9BA7-4534-989E-625EB8D5A4F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8A1E969C-84EB-4BB1-868F-B0B0AE43668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C6D3AB12-2711-4D01-A110-FC51970A082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850A81F7-6A07-4259-9D87-E499C33192E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A219EDB9-0539-477C-B9CD-FA7535EF202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686" name="直線コネクタ 685">
          <a:extLst>
            <a:ext uri="{FF2B5EF4-FFF2-40B4-BE49-F238E27FC236}">
              <a16:creationId xmlns:a16="http://schemas.microsoft.com/office/drawing/2014/main" id="{9FD7BA2C-44D7-4B34-AD49-187B6C8A51D7}"/>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687" name="【学校施設】&#10;一人当たり面積最小値テキスト">
          <a:extLst>
            <a:ext uri="{FF2B5EF4-FFF2-40B4-BE49-F238E27FC236}">
              <a16:creationId xmlns:a16="http://schemas.microsoft.com/office/drawing/2014/main" id="{BF0D8285-3BDB-4C82-8435-626DC9F2FB95}"/>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688" name="直線コネクタ 687">
          <a:extLst>
            <a:ext uri="{FF2B5EF4-FFF2-40B4-BE49-F238E27FC236}">
              <a16:creationId xmlns:a16="http://schemas.microsoft.com/office/drawing/2014/main" id="{FF9422CE-80A2-4698-809B-883A90EA0E31}"/>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9" name="【学校施設】&#10;一人当たり面積最大値テキスト">
          <a:extLst>
            <a:ext uri="{FF2B5EF4-FFF2-40B4-BE49-F238E27FC236}">
              <a16:creationId xmlns:a16="http://schemas.microsoft.com/office/drawing/2014/main" id="{D1DCF101-3B4B-40C7-AE8C-E41FEB92B278}"/>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90" name="直線コネクタ 689">
          <a:extLst>
            <a:ext uri="{FF2B5EF4-FFF2-40B4-BE49-F238E27FC236}">
              <a16:creationId xmlns:a16="http://schemas.microsoft.com/office/drawing/2014/main" id="{10120BFC-F648-4C2E-BA32-0D2FE6E4D5D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1" name="【学校施設】&#10;一人当たり面積平均値テキスト">
          <a:extLst>
            <a:ext uri="{FF2B5EF4-FFF2-40B4-BE49-F238E27FC236}">
              <a16:creationId xmlns:a16="http://schemas.microsoft.com/office/drawing/2014/main" id="{15E95BCB-00EB-47B6-B98D-CC88C9783654}"/>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EFD07B72-3676-4FD0-B2F4-6B73C52D8BB6}"/>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693" name="フローチャート: 判断 692">
          <a:extLst>
            <a:ext uri="{FF2B5EF4-FFF2-40B4-BE49-F238E27FC236}">
              <a16:creationId xmlns:a16="http://schemas.microsoft.com/office/drawing/2014/main" id="{854401F9-E677-4344-B8BC-982BA00AC440}"/>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694" name="フローチャート: 判断 693">
          <a:extLst>
            <a:ext uri="{FF2B5EF4-FFF2-40B4-BE49-F238E27FC236}">
              <a16:creationId xmlns:a16="http://schemas.microsoft.com/office/drawing/2014/main" id="{B15EBD8D-32A3-4CEB-AD26-A5D1649EFE62}"/>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695" name="フローチャート: 判断 694">
          <a:extLst>
            <a:ext uri="{FF2B5EF4-FFF2-40B4-BE49-F238E27FC236}">
              <a16:creationId xmlns:a16="http://schemas.microsoft.com/office/drawing/2014/main" id="{2B7E7A20-135A-4A8D-9902-93F349628417}"/>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696" name="フローチャート: 判断 695">
          <a:extLst>
            <a:ext uri="{FF2B5EF4-FFF2-40B4-BE49-F238E27FC236}">
              <a16:creationId xmlns:a16="http://schemas.microsoft.com/office/drawing/2014/main" id="{5200D11C-1A88-4D90-82A4-40CA13FC3288}"/>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D09F419-C013-47EB-A2A2-D8A8650C65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D853FF4-2BED-47AA-96EF-FBF3A5AA2EF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B1E3D84-8031-40FC-9AC4-94B0E6FFA3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746CB117-2F53-46DD-997D-6214488D4E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4166237-AA28-417C-90C6-B02F222D47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113030</xdr:rowOff>
    </xdr:from>
    <xdr:to>
      <xdr:col>116</xdr:col>
      <xdr:colOff>114300</xdr:colOff>
      <xdr:row>59</xdr:row>
      <xdr:rowOff>43180</xdr:rowOff>
    </xdr:to>
    <xdr:sp macro="" textlink="">
      <xdr:nvSpPr>
        <xdr:cNvPr id="702" name="楕円 701">
          <a:extLst>
            <a:ext uri="{FF2B5EF4-FFF2-40B4-BE49-F238E27FC236}">
              <a16:creationId xmlns:a16="http://schemas.microsoft.com/office/drawing/2014/main" id="{4D1A1D1A-11AF-4303-8DEA-529476266B56}"/>
            </a:ext>
          </a:extLst>
        </xdr:cNvPr>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135907</xdr:rowOff>
    </xdr:from>
    <xdr:ext cx="469744" cy="259045"/>
    <xdr:sp macro="" textlink="">
      <xdr:nvSpPr>
        <xdr:cNvPr id="703" name="【学校施設】&#10;一人当たり面積該当値テキスト">
          <a:extLst>
            <a:ext uri="{FF2B5EF4-FFF2-40B4-BE49-F238E27FC236}">
              <a16:creationId xmlns:a16="http://schemas.microsoft.com/office/drawing/2014/main" id="{5D77F600-533A-4F5A-85E3-9F9F5B50197B}"/>
            </a:ext>
          </a:extLst>
        </xdr:cNvPr>
        <xdr:cNvSpPr txBox="1"/>
      </xdr:nvSpPr>
      <xdr:spPr>
        <a:xfrm>
          <a:off x="22199600"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135128</xdr:rowOff>
    </xdr:from>
    <xdr:to>
      <xdr:col>112</xdr:col>
      <xdr:colOff>38100</xdr:colOff>
      <xdr:row>59</xdr:row>
      <xdr:rowOff>65278</xdr:rowOff>
    </xdr:to>
    <xdr:sp macro="" textlink="">
      <xdr:nvSpPr>
        <xdr:cNvPr id="704" name="楕円 703">
          <a:extLst>
            <a:ext uri="{FF2B5EF4-FFF2-40B4-BE49-F238E27FC236}">
              <a16:creationId xmlns:a16="http://schemas.microsoft.com/office/drawing/2014/main" id="{C66F0D17-BB83-42E8-9815-3624B55E51E9}"/>
            </a:ext>
          </a:extLst>
        </xdr:cNvPr>
        <xdr:cNvSpPr/>
      </xdr:nvSpPr>
      <xdr:spPr>
        <a:xfrm>
          <a:off x="21272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163830</xdr:rowOff>
    </xdr:from>
    <xdr:to>
      <xdr:col>116</xdr:col>
      <xdr:colOff>63500</xdr:colOff>
      <xdr:row>59</xdr:row>
      <xdr:rowOff>14478</xdr:rowOff>
    </xdr:to>
    <xdr:cxnSp macro="">
      <xdr:nvCxnSpPr>
        <xdr:cNvPr id="705" name="直線コネクタ 704">
          <a:extLst>
            <a:ext uri="{FF2B5EF4-FFF2-40B4-BE49-F238E27FC236}">
              <a16:creationId xmlns:a16="http://schemas.microsoft.com/office/drawing/2014/main" id="{515D49F2-E628-4E36-B7AF-5D8228DDDE7E}"/>
            </a:ext>
          </a:extLst>
        </xdr:cNvPr>
        <xdr:cNvCxnSpPr/>
      </xdr:nvCxnSpPr>
      <xdr:spPr>
        <a:xfrm flipV="1">
          <a:off x="21323300" y="10107930"/>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15113</xdr:rowOff>
    </xdr:from>
    <xdr:to>
      <xdr:col>107</xdr:col>
      <xdr:colOff>101600</xdr:colOff>
      <xdr:row>58</xdr:row>
      <xdr:rowOff>116713</xdr:rowOff>
    </xdr:to>
    <xdr:sp macro="" textlink="">
      <xdr:nvSpPr>
        <xdr:cNvPr id="706" name="楕円 705">
          <a:extLst>
            <a:ext uri="{FF2B5EF4-FFF2-40B4-BE49-F238E27FC236}">
              <a16:creationId xmlns:a16="http://schemas.microsoft.com/office/drawing/2014/main" id="{32E83403-B0A6-4587-8756-E937B768A960}"/>
            </a:ext>
          </a:extLst>
        </xdr:cNvPr>
        <xdr:cNvSpPr/>
      </xdr:nvSpPr>
      <xdr:spPr>
        <a:xfrm>
          <a:off x="20383500" y="99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65913</xdr:rowOff>
    </xdr:from>
    <xdr:to>
      <xdr:col>111</xdr:col>
      <xdr:colOff>177800</xdr:colOff>
      <xdr:row>59</xdr:row>
      <xdr:rowOff>14478</xdr:rowOff>
    </xdr:to>
    <xdr:cxnSp macro="">
      <xdr:nvCxnSpPr>
        <xdr:cNvPr id="707" name="直線コネクタ 706">
          <a:extLst>
            <a:ext uri="{FF2B5EF4-FFF2-40B4-BE49-F238E27FC236}">
              <a16:creationId xmlns:a16="http://schemas.microsoft.com/office/drawing/2014/main" id="{3FD553FE-8AC7-4CF6-92DC-1AD0FDAE5415}"/>
            </a:ext>
          </a:extLst>
        </xdr:cNvPr>
        <xdr:cNvCxnSpPr/>
      </xdr:nvCxnSpPr>
      <xdr:spPr>
        <a:xfrm>
          <a:off x="20434300" y="10010013"/>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36068</xdr:rowOff>
    </xdr:from>
    <xdr:to>
      <xdr:col>102</xdr:col>
      <xdr:colOff>165100</xdr:colOff>
      <xdr:row>58</xdr:row>
      <xdr:rowOff>137668</xdr:rowOff>
    </xdr:to>
    <xdr:sp macro="" textlink="">
      <xdr:nvSpPr>
        <xdr:cNvPr id="708" name="楕円 707">
          <a:extLst>
            <a:ext uri="{FF2B5EF4-FFF2-40B4-BE49-F238E27FC236}">
              <a16:creationId xmlns:a16="http://schemas.microsoft.com/office/drawing/2014/main" id="{F5DBF4E8-0EBA-47A1-82F2-CEA0E2D43813}"/>
            </a:ext>
          </a:extLst>
        </xdr:cNvPr>
        <xdr:cNvSpPr/>
      </xdr:nvSpPr>
      <xdr:spPr>
        <a:xfrm>
          <a:off x="19494500" y="99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65913</xdr:rowOff>
    </xdr:from>
    <xdr:to>
      <xdr:col>107</xdr:col>
      <xdr:colOff>50800</xdr:colOff>
      <xdr:row>58</xdr:row>
      <xdr:rowOff>86868</xdr:rowOff>
    </xdr:to>
    <xdr:cxnSp macro="">
      <xdr:nvCxnSpPr>
        <xdr:cNvPr id="709" name="直線コネクタ 708">
          <a:extLst>
            <a:ext uri="{FF2B5EF4-FFF2-40B4-BE49-F238E27FC236}">
              <a16:creationId xmlns:a16="http://schemas.microsoft.com/office/drawing/2014/main" id="{DE05C86D-674F-4FFE-B4DA-09BC4A32524E}"/>
            </a:ext>
          </a:extLst>
        </xdr:cNvPr>
        <xdr:cNvCxnSpPr/>
      </xdr:nvCxnSpPr>
      <xdr:spPr>
        <a:xfrm flipV="1">
          <a:off x="19545300" y="1001001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66167</xdr:rowOff>
    </xdr:from>
    <xdr:to>
      <xdr:col>98</xdr:col>
      <xdr:colOff>38100</xdr:colOff>
      <xdr:row>58</xdr:row>
      <xdr:rowOff>167767</xdr:rowOff>
    </xdr:to>
    <xdr:sp macro="" textlink="">
      <xdr:nvSpPr>
        <xdr:cNvPr id="710" name="楕円 709">
          <a:extLst>
            <a:ext uri="{FF2B5EF4-FFF2-40B4-BE49-F238E27FC236}">
              <a16:creationId xmlns:a16="http://schemas.microsoft.com/office/drawing/2014/main" id="{AC495028-1B2D-4679-9C5F-8506B23E487F}"/>
            </a:ext>
          </a:extLst>
        </xdr:cNvPr>
        <xdr:cNvSpPr/>
      </xdr:nvSpPr>
      <xdr:spPr>
        <a:xfrm>
          <a:off x="18605500" y="100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86868</xdr:rowOff>
    </xdr:from>
    <xdr:to>
      <xdr:col>102</xdr:col>
      <xdr:colOff>114300</xdr:colOff>
      <xdr:row>58</xdr:row>
      <xdr:rowOff>116967</xdr:rowOff>
    </xdr:to>
    <xdr:cxnSp macro="">
      <xdr:nvCxnSpPr>
        <xdr:cNvPr id="711" name="直線コネクタ 710">
          <a:extLst>
            <a:ext uri="{FF2B5EF4-FFF2-40B4-BE49-F238E27FC236}">
              <a16:creationId xmlns:a16="http://schemas.microsoft.com/office/drawing/2014/main" id="{A6A6B303-BC1B-4356-B54C-308C1030AC92}"/>
            </a:ext>
          </a:extLst>
        </xdr:cNvPr>
        <xdr:cNvCxnSpPr/>
      </xdr:nvCxnSpPr>
      <xdr:spPr>
        <a:xfrm flipV="1">
          <a:off x="18656300" y="1003096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712" name="n_1aveValue【学校施設】&#10;一人当たり面積">
          <a:extLst>
            <a:ext uri="{FF2B5EF4-FFF2-40B4-BE49-F238E27FC236}">
              <a16:creationId xmlns:a16="http://schemas.microsoft.com/office/drawing/2014/main" id="{EFD9EFBD-576C-4EFC-A290-8ED1E33DE379}"/>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713" name="n_2aveValue【学校施設】&#10;一人当たり面積">
          <a:extLst>
            <a:ext uri="{FF2B5EF4-FFF2-40B4-BE49-F238E27FC236}">
              <a16:creationId xmlns:a16="http://schemas.microsoft.com/office/drawing/2014/main" id="{8732AF30-7CA0-41DC-85CB-A3CB2F27CC55}"/>
            </a:ext>
          </a:extLst>
        </xdr:cNvPr>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714" name="n_3aveValue【学校施設】&#10;一人当たり面積">
          <a:extLst>
            <a:ext uri="{FF2B5EF4-FFF2-40B4-BE49-F238E27FC236}">
              <a16:creationId xmlns:a16="http://schemas.microsoft.com/office/drawing/2014/main" id="{E7E74132-497B-46BA-B042-A8E3D8601384}"/>
            </a:ext>
          </a:extLst>
        </xdr:cNvPr>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715" name="n_4aveValue【学校施設】&#10;一人当たり面積">
          <a:extLst>
            <a:ext uri="{FF2B5EF4-FFF2-40B4-BE49-F238E27FC236}">
              <a16:creationId xmlns:a16="http://schemas.microsoft.com/office/drawing/2014/main" id="{CA64FA0E-884B-444B-9108-FAD31A3233E8}"/>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81805</xdr:rowOff>
    </xdr:from>
    <xdr:ext cx="469744" cy="259045"/>
    <xdr:sp macro="" textlink="">
      <xdr:nvSpPr>
        <xdr:cNvPr id="716" name="n_1mainValue【学校施設】&#10;一人当たり面積">
          <a:extLst>
            <a:ext uri="{FF2B5EF4-FFF2-40B4-BE49-F238E27FC236}">
              <a16:creationId xmlns:a16="http://schemas.microsoft.com/office/drawing/2014/main" id="{0852A285-B26F-44F8-B79B-9E29D5286D0F}"/>
            </a:ext>
          </a:extLst>
        </xdr:cNvPr>
        <xdr:cNvSpPr txBox="1"/>
      </xdr:nvSpPr>
      <xdr:spPr>
        <a:xfrm>
          <a:off x="21075727" y="985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133240</xdr:rowOff>
    </xdr:from>
    <xdr:ext cx="469744" cy="259045"/>
    <xdr:sp macro="" textlink="">
      <xdr:nvSpPr>
        <xdr:cNvPr id="717" name="n_2mainValue【学校施設】&#10;一人当たり面積">
          <a:extLst>
            <a:ext uri="{FF2B5EF4-FFF2-40B4-BE49-F238E27FC236}">
              <a16:creationId xmlns:a16="http://schemas.microsoft.com/office/drawing/2014/main" id="{7DE4B2CE-6A47-495B-9604-CB500E6007BC}"/>
            </a:ext>
          </a:extLst>
        </xdr:cNvPr>
        <xdr:cNvSpPr txBox="1"/>
      </xdr:nvSpPr>
      <xdr:spPr>
        <a:xfrm>
          <a:off x="20199427" y="973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154195</xdr:rowOff>
    </xdr:from>
    <xdr:ext cx="469744" cy="259045"/>
    <xdr:sp macro="" textlink="">
      <xdr:nvSpPr>
        <xdr:cNvPr id="718" name="n_3mainValue【学校施設】&#10;一人当たり面積">
          <a:extLst>
            <a:ext uri="{FF2B5EF4-FFF2-40B4-BE49-F238E27FC236}">
              <a16:creationId xmlns:a16="http://schemas.microsoft.com/office/drawing/2014/main" id="{077C4490-30E9-4BA7-9E12-4D9E74C3592E}"/>
            </a:ext>
          </a:extLst>
        </xdr:cNvPr>
        <xdr:cNvSpPr txBox="1"/>
      </xdr:nvSpPr>
      <xdr:spPr>
        <a:xfrm>
          <a:off x="19310427" y="975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12844</xdr:rowOff>
    </xdr:from>
    <xdr:ext cx="469744" cy="259045"/>
    <xdr:sp macro="" textlink="">
      <xdr:nvSpPr>
        <xdr:cNvPr id="719" name="n_4mainValue【学校施設】&#10;一人当たり面積">
          <a:extLst>
            <a:ext uri="{FF2B5EF4-FFF2-40B4-BE49-F238E27FC236}">
              <a16:creationId xmlns:a16="http://schemas.microsoft.com/office/drawing/2014/main" id="{74A0C8C0-683B-417F-9FBF-7F50F2716732}"/>
            </a:ext>
          </a:extLst>
        </xdr:cNvPr>
        <xdr:cNvSpPr txBox="1"/>
      </xdr:nvSpPr>
      <xdr:spPr>
        <a:xfrm>
          <a:off x="18421427" y="97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8FFAAA38-E175-415E-9828-6F1262108E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EC37AE32-9253-4144-9D16-0146AD0AF9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197642EA-F4E0-4A03-B770-CD76A7F0D4A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6972310B-CE54-4B7B-9A1E-F2B551297BD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1DE9A616-B987-4D53-86F7-8FDBA415CBF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1B8DBEED-EF47-4D9C-9E36-ABAD6F6154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546783DC-DDA7-4E92-A01C-311C715F14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B8D6FAF9-CEC9-46CA-A354-770B9B38AB3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a:extLst>
            <a:ext uri="{FF2B5EF4-FFF2-40B4-BE49-F238E27FC236}">
              <a16:creationId xmlns:a16="http://schemas.microsoft.com/office/drawing/2014/main" id="{B1723D46-C752-48DE-BE00-FFD663D1BFC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a:extLst>
            <a:ext uri="{FF2B5EF4-FFF2-40B4-BE49-F238E27FC236}">
              <a16:creationId xmlns:a16="http://schemas.microsoft.com/office/drawing/2014/main" id="{48C6F506-FBD1-4F9B-8B52-420EDE663A1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a:extLst>
            <a:ext uri="{FF2B5EF4-FFF2-40B4-BE49-F238E27FC236}">
              <a16:creationId xmlns:a16="http://schemas.microsoft.com/office/drawing/2014/main" id="{4B37096B-31EA-48CB-9663-CAFA20561B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a:extLst>
            <a:ext uri="{FF2B5EF4-FFF2-40B4-BE49-F238E27FC236}">
              <a16:creationId xmlns:a16="http://schemas.microsoft.com/office/drawing/2014/main" id="{BC3B9251-094B-4611-8E6F-051E4FAAD46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a:extLst>
            <a:ext uri="{FF2B5EF4-FFF2-40B4-BE49-F238E27FC236}">
              <a16:creationId xmlns:a16="http://schemas.microsoft.com/office/drawing/2014/main" id="{9BF6897A-D965-4931-823D-FBCE54BF3D8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a:extLst>
            <a:ext uri="{FF2B5EF4-FFF2-40B4-BE49-F238E27FC236}">
              <a16:creationId xmlns:a16="http://schemas.microsoft.com/office/drawing/2014/main" id="{0BCC350C-29E8-48BE-8762-30E0069AB7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a:extLst>
            <a:ext uri="{FF2B5EF4-FFF2-40B4-BE49-F238E27FC236}">
              <a16:creationId xmlns:a16="http://schemas.microsoft.com/office/drawing/2014/main" id="{4B26A31A-EB22-488A-9DA7-78EF89AC6C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a:extLst>
            <a:ext uri="{FF2B5EF4-FFF2-40B4-BE49-F238E27FC236}">
              <a16:creationId xmlns:a16="http://schemas.microsoft.com/office/drawing/2014/main" id="{708F6E55-6808-49AD-9EF8-BFC502A850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9497D361-0809-48D6-92DB-959F821ECF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D04584B2-4C32-4029-9570-CF3FEB792E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B212F01-0D69-4D7E-96D7-38AFE63848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A900E419-B710-44D4-8056-4D22FDD224E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DFE8101B-A422-4BA6-9577-1D77DC3608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DE19AF88-B18D-41F4-94F3-99358A3563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EBCD36E-81DE-4334-9C3B-C38265B1F22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C0C272B9-0ABE-4E4B-AF88-29E92A9F2E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7421216-4F42-4059-812F-A548FDEF644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38BFBD73-FA59-4C75-B9CE-10465ED747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B6302246-9DAE-4446-9FB5-BB5A8558E4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9C32B0B5-512E-4353-A5C5-28812FE3324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B1C28820-C001-4A64-8DEB-0484E97E35C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3E567D0D-B5FD-4391-ABF5-B372204D26B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F48BA092-AB99-4AD4-AFE3-831E448831F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4CF5EC03-04B9-4703-A5CB-ED757ABEE2F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6F1278EC-4215-4A2C-9951-9E545466A04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525D9DB2-F1A5-41AF-9724-DDB3367E227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636AAF6B-9A56-4492-9B82-B3DB5262248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B541F008-019A-455A-AB1F-341C340D28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a:extLst>
            <a:ext uri="{FF2B5EF4-FFF2-40B4-BE49-F238E27FC236}">
              <a16:creationId xmlns:a16="http://schemas.microsoft.com/office/drawing/2014/main" id="{0E2DF2DF-EC2A-4B15-8B24-DBA9D566DB2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94C8C26D-1EF6-4B72-843B-2089AE8B09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29641F6D-DF1A-4944-83A0-79A80EFCB7D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a:extLst>
            <a:ext uri="{FF2B5EF4-FFF2-40B4-BE49-F238E27FC236}">
              <a16:creationId xmlns:a16="http://schemas.microsoft.com/office/drawing/2014/main" id="{24904351-4D79-47C9-BC7A-E9E2F84DD5E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a:extLst>
            <a:ext uri="{FF2B5EF4-FFF2-40B4-BE49-F238E27FC236}">
              <a16:creationId xmlns:a16="http://schemas.microsoft.com/office/drawing/2014/main" id="{A588677D-BFDF-4A33-A67B-A9ED2D8003B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a:extLst>
            <a:ext uri="{FF2B5EF4-FFF2-40B4-BE49-F238E27FC236}">
              <a16:creationId xmlns:a16="http://schemas.microsoft.com/office/drawing/2014/main" id="{F52A09A1-AB0C-419A-84B5-B0BB8C809C4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a:extLst>
            <a:ext uri="{FF2B5EF4-FFF2-40B4-BE49-F238E27FC236}">
              <a16:creationId xmlns:a16="http://schemas.microsoft.com/office/drawing/2014/main" id="{13E14C0F-3D65-4120-A9FF-DCD7A2C1D34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A30806E8-1A00-4EC9-BEAF-00C8ADC3E9C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4" name="【公民館】&#10;有形固定資産減価償却率平均値テキスト">
          <a:extLst>
            <a:ext uri="{FF2B5EF4-FFF2-40B4-BE49-F238E27FC236}">
              <a16:creationId xmlns:a16="http://schemas.microsoft.com/office/drawing/2014/main" id="{53F8E7D7-D170-432A-A7A6-31329DFF432B}"/>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5" name="フローチャート: 判断 764">
          <a:extLst>
            <a:ext uri="{FF2B5EF4-FFF2-40B4-BE49-F238E27FC236}">
              <a16:creationId xmlns:a16="http://schemas.microsoft.com/office/drawing/2014/main" id="{E3166655-0BA9-4ECC-8671-8B0FA7C954F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6" name="フローチャート: 判断 765">
          <a:extLst>
            <a:ext uri="{FF2B5EF4-FFF2-40B4-BE49-F238E27FC236}">
              <a16:creationId xmlns:a16="http://schemas.microsoft.com/office/drawing/2014/main" id="{0D44510A-EBCA-4E20-870A-7899EE23E14C}"/>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67" name="フローチャート: 判断 766">
          <a:extLst>
            <a:ext uri="{FF2B5EF4-FFF2-40B4-BE49-F238E27FC236}">
              <a16:creationId xmlns:a16="http://schemas.microsoft.com/office/drawing/2014/main" id="{A7C2FD87-F371-419A-973F-C0CA3D39D1BB}"/>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68" name="フローチャート: 判断 767">
          <a:extLst>
            <a:ext uri="{FF2B5EF4-FFF2-40B4-BE49-F238E27FC236}">
              <a16:creationId xmlns:a16="http://schemas.microsoft.com/office/drawing/2014/main" id="{F957F374-96B9-482C-A481-B32E14C259B9}"/>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69" name="フローチャート: 判断 768">
          <a:extLst>
            <a:ext uri="{FF2B5EF4-FFF2-40B4-BE49-F238E27FC236}">
              <a16:creationId xmlns:a16="http://schemas.microsoft.com/office/drawing/2014/main" id="{EAE58604-0536-4009-9F52-15D9E844C437}"/>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9BA2EB0-FADE-40B3-89CD-D27CA96E07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390EC0F1-1F47-4076-8783-9CF2F8C4F9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A2221819-29CA-4A7C-87F0-26A21CC459F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A7F48D6-1624-475D-A420-328F1ABA2D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43DA870-0605-41AF-88A0-A72F4C9330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75" name="楕円 774">
          <a:extLst>
            <a:ext uri="{FF2B5EF4-FFF2-40B4-BE49-F238E27FC236}">
              <a16:creationId xmlns:a16="http://schemas.microsoft.com/office/drawing/2014/main" id="{AF218756-6B91-48CD-8570-7673841D09CF}"/>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776" name="【公民館】&#10;有形固定資産減価償却率該当値テキスト">
          <a:extLst>
            <a:ext uri="{FF2B5EF4-FFF2-40B4-BE49-F238E27FC236}">
              <a16:creationId xmlns:a16="http://schemas.microsoft.com/office/drawing/2014/main" id="{F7DDACD8-B567-44F1-8CD9-AB9C5E8BE067}"/>
            </a:ext>
          </a:extLst>
        </xdr:cNvPr>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38100</xdr:rowOff>
    </xdr:from>
    <xdr:to>
      <xdr:col>81</xdr:col>
      <xdr:colOff>101600</xdr:colOff>
      <xdr:row>104</xdr:row>
      <xdr:rowOff>139700</xdr:rowOff>
    </xdr:to>
    <xdr:sp macro="" textlink="">
      <xdr:nvSpPr>
        <xdr:cNvPr id="777" name="楕円 776">
          <a:extLst>
            <a:ext uri="{FF2B5EF4-FFF2-40B4-BE49-F238E27FC236}">
              <a16:creationId xmlns:a16="http://schemas.microsoft.com/office/drawing/2014/main" id="{78491382-A15A-4FBD-A68B-3E157A7C6187}"/>
            </a:ext>
          </a:extLst>
        </xdr:cNvPr>
        <xdr:cNvSpPr/>
      </xdr:nvSpPr>
      <xdr:spPr>
        <a:xfrm>
          <a:off x="15430500" y="1786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88900</xdr:rowOff>
    </xdr:to>
    <xdr:cxnSp macro="">
      <xdr:nvCxnSpPr>
        <xdr:cNvPr id="778" name="直線コネクタ 777">
          <a:extLst>
            <a:ext uri="{FF2B5EF4-FFF2-40B4-BE49-F238E27FC236}">
              <a16:creationId xmlns:a16="http://schemas.microsoft.com/office/drawing/2014/main" id="{485C7A31-C5C5-4F83-9C09-97802EFA6B7D}"/>
            </a:ext>
          </a:extLst>
        </xdr:cNvPr>
        <xdr:cNvCxnSpPr/>
      </xdr:nvCxnSpPr>
      <xdr:spPr>
        <a:xfrm flipV="1">
          <a:off x="15481300" y="179184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95250</xdr:rowOff>
    </xdr:from>
    <xdr:to>
      <xdr:col>76</xdr:col>
      <xdr:colOff>165100</xdr:colOff>
      <xdr:row>105</xdr:row>
      <xdr:rowOff>25400</xdr:rowOff>
    </xdr:to>
    <xdr:sp macro="" textlink="">
      <xdr:nvSpPr>
        <xdr:cNvPr id="779" name="楕円 778">
          <a:extLst>
            <a:ext uri="{FF2B5EF4-FFF2-40B4-BE49-F238E27FC236}">
              <a16:creationId xmlns:a16="http://schemas.microsoft.com/office/drawing/2014/main" id="{A442E21D-06B1-4B95-B6AE-D22EBC7CADFF}"/>
            </a:ext>
          </a:extLst>
        </xdr:cNvPr>
        <xdr:cNvSpPr/>
      </xdr:nvSpPr>
      <xdr:spPr>
        <a:xfrm>
          <a:off x="14541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88900</xdr:rowOff>
    </xdr:from>
    <xdr:to>
      <xdr:col>81</xdr:col>
      <xdr:colOff>50800</xdr:colOff>
      <xdr:row>104</xdr:row>
      <xdr:rowOff>146050</xdr:rowOff>
    </xdr:to>
    <xdr:cxnSp macro="">
      <xdr:nvCxnSpPr>
        <xdr:cNvPr id="780" name="直線コネクタ 779">
          <a:extLst>
            <a:ext uri="{FF2B5EF4-FFF2-40B4-BE49-F238E27FC236}">
              <a16:creationId xmlns:a16="http://schemas.microsoft.com/office/drawing/2014/main" id="{1E3D69D1-0A99-4BD6-B27E-A5C98A2FF967}"/>
            </a:ext>
          </a:extLst>
        </xdr:cNvPr>
        <xdr:cNvCxnSpPr/>
      </xdr:nvCxnSpPr>
      <xdr:spPr>
        <a:xfrm flipV="1">
          <a:off x="14592300" y="1791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140970</xdr:rowOff>
    </xdr:from>
    <xdr:to>
      <xdr:col>72</xdr:col>
      <xdr:colOff>38100</xdr:colOff>
      <xdr:row>100</xdr:row>
      <xdr:rowOff>71120</xdr:rowOff>
    </xdr:to>
    <xdr:sp macro="" textlink="">
      <xdr:nvSpPr>
        <xdr:cNvPr id="781" name="楕円 780">
          <a:extLst>
            <a:ext uri="{FF2B5EF4-FFF2-40B4-BE49-F238E27FC236}">
              <a16:creationId xmlns:a16="http://schemas.microsoft.com/office/drawing/2014/main" id="{176259E9-0316-4654-B48F-ED2F3BA936F2}"/>
            </a:ext>
          </a:extLst>
        </xdr:cNvPr>
        <xdr:cNvSpPr/>
      </xdr:nvSpPr>
      <xdr:spPr>
        <a:xfrm>
          <a:off x="13652500" y="171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20320</xdr:rowOff>
    </xdr:from>
    <xdr:to>
      <xdr:col>76</xdr:col>
      <xdr:colOff>114300</xdr:colOff>
      <xdr:row>104</xdr:row>
      <xdr:rowOff>146050</xdr:rowOff>
    </xdr:to>
    <xdr:cxnSp macro="">
      <xdr:nvCxnSpPr>
        <xdr:cNvPr id="782" name="直線コネクタ 781">
          <a:extLst>
            <a:ext uri="{FF2B5EF4-FFF2-40B4-BE49-F238E27FC236}">
              <a16:creationId xmlns:a16="http://schemas.microsoft.com/office/drawing/2014/main" id="{42EDF056-E9E1-475F-98E7-DB9F647374B1}"/>
            </a:ext>
          </a:extLst>
        </xdr:cNvPr>
        <xdr:cNvCxnSpPr/>
      </xdr:nvCxnSpPr>
      <xdr:spPr>
        <a:xfrm>
          <a:off x="13703300" y="17165320"/>
          <a:ext cx="889000" cy="8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50800</xdr:rowOff>
    </xdr:from>
    <xdr:to>
      <xdr:col>67</xdr:col>
      <xdr:colOff>101600</xdr:colOff>
      <xdr:row>104</xdr:row>
      <xdr:rowOff>152400</xdr:rowOff>
    </xdr:to>
    <xdr:sp macro="" textlink="">
      <xdr:nvSpPr>
        <xdr:cNvPr id="783" name="楕円 782">
          <a:extLst>
            <a:ext uri="{FF2B5EF4-FFF2-40B4-BE49-F238E27FC236}">
              <a16:creationId xmlns:a16="http://schemas.microsoft.com/office/drawing/2014/main" id="{AFBD6D2E-3568-412B-932A-689DA384CE36}"/>
            </a:ext>
          </a:extLst>
        </xdr:cNvPr>
        <xdr:cNvSpPr/>
      </xdr:nvSpPr>
      <xdr:spPr>
        <a:xfrm>
          <a:off x="12763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20320</xdr:rowOff>
    </xdr:from>
    <xdr:to>
      <xdr:col>71</xdr:col>
      <xdr:colOff>177800</xdr:colOff>
      <xdr:row>104</xdr:row>
      <xdr:rowOff>101600</xdr:rowOff>
    </xdr:to>
    <xdr:cxnSp macro="">
      <xdr:nvCxnSpPr>
        <xdr:cNvPr id="784" name="直線コネクタ 783">
          <a:extLst>
            <a:ext uri="{FF2B5EF4-FFF2-40B4-BE49-F238E27FC236}">
              <a16:creationId xmlns:a16="http://schemas.microsoft.com/office/drawing/2014/main" id="{37D359A5-F6DE-4EE1-82E7-C18DF6624D1A}"/>
            </a:ext>
          </a:extLst>
        </xdr:cNvPr>
        <xdr:cNvCxnSpPr/>
      </xdr:nvCxnSpPr>
      <xdr:spPr>
        <a:xfrm flipV="1">
          <a:off x="12814300" y="17165320"/>
          <a:ext cx="889000" cy="76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85" name="n_1aveValue【公民館】&#10;有形固定資産減価償却率">
          <a:extLst>
            <a:ext uri="{FF2B5EF4-FFF2-40B4-BE49-F238E27FC236}">
              <a16:creationId xmlns:a16="http://schemas.microsoft.com/office/drawing/2014/main" id="{80C9B4A6-D063-4E76-983A-FAEA267876C1}"/>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86" name="n_2aveValue【公民館】&#10;有形固定資産減価償却率">
          <a:extLst>
            <a:ext uri="{FF2B5EF4-FFF2-40B4-BE49-F238E27FC236}">
              <a16:creationId xmlns:a16="http://schemas.microsoft.com/office/drawing/2014/main" id="{EF66DFA3-6175-4E26-A6C6-51DEA967D3C8}"/>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87" name="n_3aveValue【公民館】&#10;有形固定資産減価償却率">
          <a:extLst>
            <a:ext uri="{FF2B5EF4-FFF2-40B4-BE49-F238E27FC236}">
              <a16:creationId xmlns:a16="http://schemas.microsoft.com/office/drawing/2014/main" id="{38636CE4-C73A-477B-B0A4-8DE11CCFE667}"/>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88" name="n_4aveValue【公民館】&#10;有形固定資産減価償却率">
          <a:extLst>
            <a:ext uri="{FF2B5EF4-FFF2-40B4-BE49-F238E27FC236}">
              <a16:creationId xmlns:a16="http://schemas.microsoft.com/office/drawing/2014/main" id="{0ED93BBB-6048-453C-A996-5B33E52A2A6D}"/>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156227</xdr:rowOff>
    </xdr:from>
    <xdr:ext cx="405111" cy="259045"/>
    <xdr:sp macro="" textlink="">
      <xdr:nvSpPr>
        <xdr:cNvPr id="789" name="n_1mainValue【公民館】&#10;有形固定資産減価償却率">
          <a:extLst>
            <a:ext uri="{FF2B5EF4-FFF2-40B4-BE49-F238E27FC236}">
              <a16:creationId xmlns:a16="http://schemas.microsoft.com/office/drawing/2014/main" id="{1049D3B1-4949-490C-900F-7F6AF904D75D}"/>
            </a:ext>
          </a:extLst>
        </xdr:cNvPr>
        <xdr:cNvSpPr txBox="1"/>
      </xdr:nvSpPr>
      <xdr:spPr>
        <a:xfrm>
          <a:off x="152660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41927</xdr:rowOff>
    </xdr:from>
    <xdr:ext cx="405111" cy="259045"/>
    <xdr:sp macro="" textlink="">
      <xdr:nvSpPr>
        <xdr:cNvPr id="790" name="n_2mainValue【公民館】&#10;有形固定資産減価償却率">
          <a:extLst>
            <a:ext uri="{FF2B5EF4-FFF2-40B4-BE49-F238E27FC236}">
              <a16:creationId xmlns:a16="http://schemas.microsoft.com/office/drawing/2014/main" id="{8C449E9D-88DC-4F81-9801-2162EDF6EA24}"/>
            </a:ext>
          </a:extLst>
        </xdr:cNvPr>
        <xdr:cNvSpPr txBox="1"/>
      </xdr:nvSpPr>
      <xdr:spPr>
        <a:xfrm>
          <a:off x="14389744" y="177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87647</xdr:rowOff>
    </xdr:from>
    <xdr:ext cx="340478" cy="259045"/>
    <xdr:sp macro="" textlink="">
      <xdr:nvSpPr>
        <xdr:cNvPr id="791" name="n_3mainValue【公民館】&#10;有形固定資産減価償却率">
          <a:extLst>
            <a:ext uri="{FF2B5EF4-FFF2-40B4-BE49-F238E27FC236}">
              <a16:creationId xmlns:a16="http://schemas.microsoft.com/office/drawing/2014/main" id="{CF0EBAB0-0135-4E41-B655-DDEFDD8BD523}"/>
            </a:ext>
          </a:extLst>
        </xdr:cNvPr>
        <xdr:cNvSpPr txBox="1"/>
      </xdr:nvSpPr>
      <xdr:spPr>
        <a:xfrm>
          <a:off x="13533061" y="16889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168927</xdr:rowOff>
    </xdr:from>
    <xdr:ext cx="405111" cy="259045"/>
    <xdr:sp macro="" textlink="">
      <xdr:nvSpPr>
        <xdr:cNvPr id="792" name="n_4mainValue【公民館】&#10;有形固定資産減価償却率">
          <a:extLst>
            <a:ext uri="{FF2B5EF4-FFF2-40B4-BE49-F238E27FC236}">
              <a16:creationId xmlns:a16="http://schemas.microsoft.com/office/drawing/2014/main" id="{77EC3FAA-99B4-44F2-BF33-6FE4AD155F58}"/>
            </a:ext>
          </a:extLst>
        </xdr:cNvPr>
        <xdr:cNvSpPr txBox="1"/>
      </xdr:nvSpPr>
      <xdr:spPr>
        <a:xfrm>
          <a:off x="126117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5A48331B-9904-4B49-AE58-EB2CC18675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684359FB-E95E-468D-9582-01E1E83075B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7F769CE4-371A-476D-B369-48B8789E16A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DE0F198C-2075-4FE1-81ED-C4A71122916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AF99D547-14F9-405D-AD39-DDF976A9C1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E481A32F-3CE8-43D4-8E53-9DFEEE22BF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C9CEE47-FB50-49B7-B7F8-C07A8593CE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D72955E8-383D-4806-B62E-5A11B80758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5FB4E97C-0DF6-41A4-9DA3-B995234487E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3A13C8AD-77BD-4560-94D4-5A0D649962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E959436F-234E-4A68-812B-E3405DEAA01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FB01AC67-1C79-4B13-9723-D8F5BD07A3D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E40153D6-172B-4A6E-8A93-82FF7845912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4F6F5452-ADE9-45DC-9190-154123C6F5A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4DF062EB-E1D6-43B3-B8C5-2E42EC7EE1F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EB6392F2-099F-4DF8-81D5-40982C85A47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4817CF2D-3A76-4611-9C9C-38F165F68A9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D4EE55A6-E834-4D24-BE37-CFBA0D9775A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C64EB02A-790C-4418-8778-03E873E70F9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74FE1BDA-E91C-4B3C-9514-47CEDFAA68F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CCAF13B8-FAF5-4A3F-A9D2-DBA601E769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BA8F53EF-FDFE-47ED-8006-9303133857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0E200571-E58A-4E13-97DE-389851966CC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6" name="直線コネクタ 815">
          <a:extLst>
            <a:ext uri="{FF2B5EF4-FFF2-40B4-BE49-F238E27FC236}">
              <a16:creationId xmlns:a16="http://schemas.microsoft.com/office/drawing/2014/main" id="{F9FB7664-A495-446F-98D5-7EB509C38B82}"/>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a:extLst>
            <a:ext uri="{FF2B5EF4-FFF2-40B4-BE49-F238E27FC236}">
              <a16:creationId xmlns:a16="http://schemas.microsoft.com/office/drawing/2014/main" id="{F8BBCEB5-E43D-4A07-820C-5C6C57B778AA}"/>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a:extLst>
            <a:ext uri="{FF2B5EF4-FFF2-40B4-BE49-F238E27FC236}">
              <a16:creationId xmlns:a16="http://schemas.microsoft.com/office/drawing/2014/main" id="{9DCBF0F3-EC73-41F9-A1E1-627AF266C8B2}"/>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9" name="【公民館】&#10;一人当たり面積最大値テキスト">
          <a:extLst>
            <a:ext uri="{FF2B5EF4-FFF2-40B4-BE49-F238E27FC236}">
              <a16:creationId xmlns:a16="http://schemas.microsoft.com/office/drawing/2014/main" id="{C3D1D056-D64C-4F43-9CB2-D4B199B16F56}"/>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0" name="直線コネクタ 819">
          <a:extLst>
            <a:ext uri="{FF2B5EF4-FFF2-40B4-BE49-F238E27FC236}">
              <a16:creationId xmlns:a16="http://schemas.microsoft.com/office/drawing/2014/main" id="{A2243458-3B9A-4756-A2A7-C4E5A9DF6AD7}"/>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1" name="【公民館】&#10;一人当たり面積平均値テキスト">
          <a:extLst>
            <a:ext uri="{FF2B5EF4-FFF2-40B4-BE49-F238E27FC236}">
              <a16:creationId xmlns:a16="http://schemas.microsoft.com/office/drawing/2014/main" id="{0D97A005-628B-4BF1-BA99-51BEA7258ECB}"/>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2" name="フローチャート: 判断 821">
          <a:extLst>
            <a:ext uri="{FF2B5EF4-FFF2-40B4-BE49-F238E27FC236}">
              <a16:creationId xmlns:a16="http://schemas.microsoft.com/office/drawing/2014/main" id="{67D77D64-DE0E-4C54-BAE9-B4A1B6F55B68}"/>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3" name="フローチャート: 判断 822">
          <a:extLst>
            <a:ext uri="{FF2B5EF4-FFF2-40B4-BE49-F238E27FC236}">
              <a16:creationId xmlns:a16="http://schemas.microsoft.com/office/drawing/2014/main" id="{F6718AB8-E672-4A3E-BD67-F73B86F4AE3F}"/>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4" name="フローチャート: 判断 823">
          <a:extLst>
            <a:ext uri="{FF2B5EF4-FFF2-40B4-BE49-F238E27FC236}">
              <a16:creationId xmlns:a16="http://schemas.microsoft.com/office/drawing/2014/main" id="{F45B1C89-9EA5-47CC-8711-8198CBDFC8A8}"/>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5" name="フローチャート: 判断 824">
          <a:extLst>
            <a:ext uri="{FF2B5EF4-FFF2-40B4-BE49-F238E27FC236}">
              <a16:creationId xmlns:a16="http://schemas.microsoft.com/office/drawing/2014/main" id="{BF00BD11-D3E5-4552-A090-4CE4F98DC068}"/>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6" name="フローチャート: 判断 825">
          <a:extLst>
            <a:ext uri="{FF2B5EF4-FFF2-40B4-BE49-F238E27FC236}">
              <a16:creationId xmlns:a16="http://schemas.microsoft.com/office/drawing/2014/main" id="{72D4E67D-EFF0-4C14-84D2-F4CEFCC65D1A}"/>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5DFB2D7A-14D9-4D42-9168-938D1C18BB3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90297B2B-1822-459B-986D-55A19525B41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722C729F-C55F-474B-841C-5857B9BB3A8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99DD1A36-83E8-49B3-9339-77749571ED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FA7C728-8B93-4051-AA47-FF1F8A96BB2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99061</xdr:rowOff>
    </xdr:from>
    <xdr:to>
      <xdr:col>116</xdr:col>
      <xdr:colOff>114300</xdr:colOff>
      <xdr:row>107</xdr:row>
      <xdr:rowOff>29211</xdr:rowOff>
    </xdr:to>
    <xdr:sp macro="" textlink="">
      <xdr:nvSpPr>
        <xdr:cNvPr id="832" name="楕円 831">
          <a:extLst>
            <a:ext uri="{FF2B5EF4-FFF2-40B4-BE49-F238E27FC236}">
              <a16:creationId xmlns:a16="http://schemas.microsoft.com/office/drawing/2014/main" id="{2AF0F5D6-82E2-4FDE-8396-3CD08007B6EA}"/>
            </a:ext>
          </a:extLst>
        </xdr:cNvPr>
        <xdr:cNvSpPr/>
      </xdr:nvSpPr>
      <xdr:spPr>
        <a:xfrm>
          <a:off x="22110700" y="182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833" name="【公民館】&#10;一人当たり面積該当値テキスト">
          <a:extLst>
            <a:ext uri="{FF2B5EF4-FFF2-40B4-BE49-F238E27FC236}">
              <a16:creationId xmlns:a16="http://schemas.microsoft.com/office/drawing/2014/main" id="{77EC6D67-03A4-48B3-82B1-189C23500815}"/>
            </a:ext>
          </a:extLst>
        </xdr:cNvPr>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107950</xdr:rowOff>
    </xdr:from>
    <xdr:to>
      <xdr:col>112</xdr:col>
      <xdr:colOff>38100</xdr:colOff>
      <xdr:row>107</xdr:row>
      <xdr:rowOff>38100</xdr:rowOff>
    </xdr:to>
    <xdr:sp macro="" textlink="">
      <xdr:nvSpPr>
        <xdr:cNvPr id="834" name="楕円 833">
          <a:extLst>
            <a:ext uri="{FF2B5EF4-FFF2-40B4-BE49-F238E27FC236}">
              <a16:creationId xmlns:a16="http://schemas.microsoft.com/office/drawing/2014/main" id="{5012F5C6-FA4A-44C2-A104-CB28BFB8D144}"/>
            </a:ext>
          </a:extLst>
        </xdr:cNvPr>
        <xdr:cNvSpPr/>
      </xdr:nvSpPr>
      <xdr:spPr>
        <a:xfrm>
          <a:off x="21272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149861</xdr:rowOff>
    </xdr:from>
    <xdr:to>
      <xdr:col>116</xdr:col>
      <xdr:colOff>63500</xdr:colOff>
      <xdr:row>106</xdr:row>
      <xdr:rowOff>158750</xdr:rowOff>
    </xdr:to>
    <xdr:cxnSp macro="">
      <xdr:nvCxnSpPr>
        <xdr:cNvPr id="835" name="直線コネクタ 834">
          <a:extLst>
            <a:ext uri="{FF2B5EF4-FFF2-40B4-BE49-F238E27FC236}">
              <a16:creationId xmlns:a16="http://schemas.microsoft.com/office/drawing/2014/main" id="{08932F43-C8EC-4A50-A416-0C700621F2EC}"/>
            </a:ext>
          </a:extLst>
        </xdr:cNvPr>
        <xdr:cNvCxnSpPr/>
      </xdr:nvCxnSpPr>
      <xdr:spPr>
        <a:xfrm flipV="1">
          <a:off x="21323300" y="1832356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64770</xdr:rowOff>
    </xdr:from>
    <xdr:to>
      <xdr:col>107</xdr:col>
      <xdr:colOff>101600</xdr:colOff>
      <xdr:row>105</xdr:row>
      <xdr:rowOff>166370</xdr:rowOff>
    </xdr:to>
    <xdr:sp macro="" textlink="">
      <xdr:nvSpPr>
        <xdr:cNvPr id="836" name="楕円 835">
          <a:extLst>
            <a:ext uri="{FF2B5EF4-FFF2-40B4-BE49-F238E27FC236}">
              <a16:creationId xmlns:a16="http://schemas.microsoft.com/office/drawing/2014/main" id="{4434FE35-5F8E-4535-9343-A37F57E0C80D}"/>
            </a:ext>
          </a:extLst>
        </xdr:cNvPr>
        <xdr:cNvSpPr/>
      </xdr:nvSpPr>
      <xdr:spPr>
        <a:xfrm>
          <a:off x="20383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115570</xdr:rowOff>
    </xdr:from>
    <xdr:to>
      <xdr:col>111</xdr:col>
      <xdr:colOff>177800</xdr:colOff>
      <xdr:row>106</xdr:row>
      <xdr:rowOff>158750</xdr:rowOff>
    </xdr:to>
    <xdr:cxnSp macro="">
      <xdr:nvCxnSpPr>
        <xdr:cNvPr id="837" name="直線コネクタ 836">
          <a:extLst>
            <a:ext uri="{FF2B5EF4-FFF2-40B4-BE49-F238E27FC236}">
              <a16:creationId xmlns:a16="http://schemas.microsoft.com/office/drawing/2014/main" id="{1EB6E8B5-FCD5-4D6E-B1E9-10BDA7E6B280}"/>
            </a:ext>
          </a:extLst>
        </xdr:cNvPr>
        <xdr:cNvCxnSpPr/>
      </xdr:nvCxnSpPr>
      <xdr:spPr>
        <a:xfrm>
          <a:off x="20434300" y="18117820"/>
          <a:ext cx="889000" cy="2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8" name="楕円 837">
          <a:extLst>
            <a:ext uri="{FF2B5EF4-FFF2-40B4-BE49-F238E27FC236}">
              <a16:creationId xmlns:a16="http://schemas.microsoft.com/office/drawing/2014/main" id="{3574E292-3369-4BF8-879A-127636DDBAD7}"/>
            </a:ext>
          </a:extLst>
        </xdr:cNvPr>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115570</xdr:rowOff>
    </xdr:from>
    <xdr:to>
      <xdr:col>107</xdr:col>
      <xdr:colOff>50800</xdr:colOff>
      <xdr:row>105</xdr:row>
      <xdr:rowOff>125730</xdr:rowOff>
    </xdr:to>
    <xdr:cxnSp macro="">
      <xdr:nvCxnSpPr>
        <xdr:cNvPr id="839" name="直線コネクタ 838">
          <a:extLst>
            <a:ext uri="{FF2B5EF4-FFF2-40B4-BE49-F238E27FC236}">
              <a16:creationId xmlns:a16="http://schemas.microsoft.com/office/drawing/2014/main" id="{DD357DD4-979F-45A1-B0C3-ED6071AFBAD4}"/>
            </a:ext>
          </a:extLst>
        </xdr:cNvPr>
        <xdr:cNvCxnSpPr/>
      </xdr:nvCxnSpPr>
      <xdr:spPr>
        <a:xfrm flipV="1">
          <a:off x="19545300" y="181178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87630</xdr:rowOff>
    </xdr:from>
    <xdr:to>
      <xdr:col>98</xdr:col>
      <xdr:colOff>38100</xdr:colOff>
      <xdr:row>106</xdr:row>
      <xdr:rowOff>17780</xdr:rowOff>
    </xdr:to>
    <xdr:sp macro="" textlink="">
      <xdr:nvSpPr>
        <xdr:cNvPr id="840" name="楕円 839">
          <a:extLst>
            <a:ext uri="{FF2B5EF4-FFF2-40B4-BE49-F238E27FC236}">
              <a16:creationId xmlns:a16="http://schemas.microsoft.com/office/drawing/2014/main" id="{5DC555A1-C6D5-4F3D-8B61-7B5CAB1D3CAA}"/>
            </a:ext>
          </a:extLst>
        </xdr:cNvPr>
        <xdr:cNvSpPr/>
      </xdr:nvSpPr>
      <xdr:spPr>
        <a:xfrm>
          <a:off x="18605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138430</xdr:rowOff>
    </xdr:to>
    <xdr:cxnSp macro="">
      <xdr:nvCxnSpPr>
        <xdr:cNvPr id="841" name="直線コネクタ 840">
          <a:extLst>
            <a:ext uri="{FF2B5EF4-FFF2-40B4-BE49-F238E27FC236}">
              <a16:creationId xmlns:a16="http://schemas.microsoft.com/office/drawing/2014/main" id="{996E42E0-4C39-40E9-8398-2D96D25C11C4}"/>
            </a:ext>
          </a:extLst>
        </xdr:cNvPr>
        <xdr:cNvCxnSpPr/>
      </xdr:nvCxnSpPr>
      <xdr:spPr>
        <a:xfrm flipV="1">
          <a:off x="18656300" y="181279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113047</xdr:rowOff>
    </xdr:from>
    <xdr:ext cx="469744" cy="259045"/>
    <xdr:sp macro="" textlink="">
      <xdr:nvSpPr>
        <xdr:cNvPr id="842" name="n_1aveValue【公民館】&#10;一人当たり面積">
          <a:extLst>
            <a:ext uri="{FF2B5EF4-FFF2-40B4-BE49-F238E27FC236}">
              <a16:creationId xmlns:a16="http://schemas.microsoft.com/office/drawing/2014/main" id="{A74FCD95-BF94-402D-B2D5-70319F88BB98}"/>
            </a:ext>
          </a:extLst>
        </xdr:cNvPr>
        <xdr:cNvSpPr txBox="1"/>
      </xdr:nvSpPr>
      <xdr:spPr>
        <a:xfrm>
          <a:off x="21075727" y="184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105427</xdr:rowOff>
    </xdr:from>
    <xdr:ext cx="469744" cy="259045"/>
    <xdr:sp macro="" textlink="">
      <xdr:nvSpPr>
        <xdr:cNvPr id="843" name="n_2aveValue【公民館】&#10;一人当たり面積">
          <a:extLst>
            <a:ext uri="{FF2B5EF4-FFF2-40B4-BE49-F238E27FC236}">
              <a16:creationId xmlns:a16="http://schemas.microsoft.com/office/drawing/2014/main" id="{590C4781-3E6A-45DB-86D2-71EFCDC71DEA}"/>
            </a:ext>
          </a:extLst>
        </xdr:cNvPr>
        <xdr:cNvSpPr txBox="1"/>
      </xdr:nvSpPr>
      <xdr:spPr>
        <a:xfrm>
          <a:off x="20199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844" name="n_3aveValue【公民館】&#10;一人当たり面積">
          <a:extLst>
            <a:ext uri="{FF2B5EF4-FFF2-40B4-BE49-F238E27FC236}">
              <a16:creationId xmlns:a16="http://schemas.microsoft.com/office/drawing/2014/main" id="{C917C81E-8E98-41C9-A31E-1F61C8E4D2E6}"/>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105427</xdr:rowOff>
    </xdr:from>
    <xdr:ext cx="469744" cy="259045"/>
    <xdr:sp macro="" textlink="">
      <xdr:nvSpPr>
        <xdr:cNvPr id="845" name="n_4aveValue【公民館】&#10;一人当たり面積">
          <a:extLst>
            <a:ext uri="{FF2B5EF4-FFF2-40B4-BE49-F238E27FC236}">
              <a16:creationId xmlns:a16="http://schemas.microsoft.com/office/drawing/2014/main" id="{3DD554EF-4502-4232-B0E1-79A19EC74EDD}"/>
            </a:ext>
          </a:extLst>
        </xdr:cNvPr>
        <xdr:cNvSpPr txBox="1"/>
      </xdr:nvSpPr>
      <xdr:spPr>
        <a:xfrm>
          <a:off x="18421427" y="184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54627</xdr:rowOff>
    </xdr:from>
    <xdr:ext cx="469744" cy="259045"/>
    <xdr:sp macro="" textlink="">
      <xdr:nvSpPr>
        <xdr:cNvPr id="846" name="n_1mainValue【公民館】&#10;一人当たり面積">
          <a:extLst>
            <a:ext uri="{FF2B5EF4-FFF2-40B4-BE49-F238E27FC236}">
              <a16:creationId xmlns:a16="http://schemas.microsoft.com/office/drawing/2014/main" id="{CE53D5A7-1519-4ACA-B927-01B0B734DAC1}"/>
            </a:ext>
          </a:extLst>
        </xdr:cNvPr>
        <xdr:cNvSpPr txBox="1"/>
      </xdr:nvSpPr>
      <xdr:spPr>
        <a:xfrm>
          <a:off x="21075727" y="1805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11447</xdr:rowOff>
    </xdr:from>
    <xdr:ext cx="469744" cy="259045"/>
    <xdr:sp macro="" textlink="">
      <xdr:nvSpPr>
        <xdr:cNvPr id="847" name="n_2mainValue【公民館】&#10;一人当たり面積">
          <a:extLst>
            <a:ext uri="{FF2B5EF4-FFF2-40B4-BE49-F238E27FC236}">
              <a16:creationId xmlns:a16="http://schemas.microsoft.com/office/drawing/2014/main" id="{B3BFF7F3-742A-4314-9AF6-87D1169CC95C}"/>
            </a:ext>
          </a:extLst>
        </xdr:cNvPr>
        <xdr:cNvSpPr txBox="1"/>
      </xdr:nvSpPr>
      <xdr:spPr>
        <a:xfrm>
          <a:off x="201994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48" name="n_3mainValue【公民館】&#10;一人当たり面積">
          <a:extLst>
            <a:ext uri="{FF2B5EF4-FFF2-40B4-BE49-F238E27FC236}">
              <a16:creationId xmlns:a16="http://schemas.microsoft.com/office/drawing/2014/main" id="{4027F14A-DC65-43C1-AB99-1B16E51F2E6A}"/>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34307</xdr:rowOff>
    </xdr:from>
    <xdr:ext cx="469744" cy="259045"/>
    <xdr:sp macro="" textlink="">
      <xdr:nvSpPr>
        <xdr:cNvPr id="849" name="n_4mainValue【公民館】&#10;一人当たり面積">
          <a:extLst>
            <a:ext uri="{FF2B5EF4-FFF2-40B4-BE49-F238E27FC236}">
              <a16:creationId xmlns:a16="http://schemas.microsoft.com/office/drawing/2014/main" id="{6CF635FE-2EF3-46F2-AF5F-CCA064AAB1E0}"/>
            </a:ext>
          </a:extLst>
        </xdr:cNvPr>
        <xdr:cNvSpPr txBox="1"/>
      </xdr:nvSpPr>
      <xdr:spPr>
        <a:xfrm>
          <a:off x="18421427" y="1786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10CDE893-277F-4359-9288-FDF63645067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D70C350-84C6-4478-9986-24763047C9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9195EA5-EF42-4ADD-BC37-A39B9756FB4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類似団体と比較して特に有形固定資産減価償却率が高くなっている施設区分は、認定こども園・幼稚園・保育所の区分であり、これについては、対象施設のほとんどが昭和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年ころの建設であり耐用年数を超過している。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今後は長寿命化を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図るとともに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、園児数の減少等により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現在使用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されていない施設については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整理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統廃合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学校施設については、合併した旧町それぞれ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を引き継いだ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急激な</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16,338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国調</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14,604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もあって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一人当たり面積が類似団体平均と比較して大きく上回っている。　学校施設の統廃合は徐々に進んでいるが、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廃校となった施設の転用や除却も含め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D4CC47-59A7-4C48-A8B8-FEB409EABB0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7137DDF-7703-4A46-B964-B32313BE0E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99C0C4-C287-4FB2-95EC-AB21A15AA73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7B50E7-253F-487A-859F-A687396F8EF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CC302FF-8C88-4247-8A69-9A34D22FA04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832866-D758-4DB5-911E-9688FCB6929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B72AFBA-2C76-480B-9C7A-6917FC8722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5A2AE9-B2FD-4DCC-AFEA-38A2B9A7BA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EED65D0-C943-4B72-BC37-A8A8A93DA89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443923-24C0-45A6-BA10-7AE1F200DA9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8666A90-130F-4B7A-AC20-FF2F4C462A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8DBAC7-AA64-4E2B-82AE-F744E1CC80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012AD3-41EA-4F28-8F92-3B627ABEB55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CB6ABE-5EE4-435C-9A73-7012F61FEC4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7F6FEA-4C33-464A-97A5-4B825EB071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13E518-32BE-48BA-BD0D-048DCB403F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D92349-77FF-4D48-B826-2EE0AA9DD6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A84EFE-68C2-47B5-B63F-55E2ADCAB3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EC727A-E114-4DEF-9D12-3DCA2974C2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C965546-D998-4A83-8CA6-5E71AEB181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C17475-61BC-447F-835E-5BE9D6E385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E0275A-6E56-4341-88E7-C91775CBCA6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EA7A38-A5B3-4AA9-86C7-B961965E6D5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CFD908-70B2-4BA0-B671-886F8EFC34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2598B62-8566-4382-B027-B0EBAE920C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E09681A-C070-40B0-B37B-0166C66242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3033A3-3511-4544-B7A7-FA470B2E3B8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89E6D9-CCDF-4F0E-B880-BBE2770842B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34AB55-F267-4189-9A09-4A0EAE69C6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86BD616-AA10-4F45-B144-CB1A2D63D95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D0519C-A831-493F-80FC-3F55E5AFED2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1F6B7F-5929-4079-A2BE-D94F2C218E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0F116B-873F-4215-B028-D35B72B7901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044EE1-2693-459C-825B-F4BF8AFA41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C3EEAD-53FD-43F9-A73E-AA8A05D5381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BA3AB5-CBC7-418B-AC24-CDA47FB87F9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98D22D-9D15-46D5-A7D3-60FABD01CA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C90649-F03D-409D-BCD6-8F97C1DA42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F73DF6-3467-4676-B0C0-8D9DF52D23E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0775B58-8D94-4478-A1BF-AA996EA0FE6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2242DEF-6241-4C40-A886-147A43AF8A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70991EF-E7A6-4612-A649-FA076951CF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162C179-2536-4746-AD5C-B17703E134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232CA77-2B39-444D-9293-C0894712E1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3BCB71D-748A-4975-827B-CC073D738C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247D595-F25C-4A69-BF53-F9CA3EE5935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4582F3D-F1AC-4325-8135-69B6BBAF507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AA79DBD-BFC2-4988-B091-E5D73C43849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9EAC10C-757F-4E70-A38E-12F9472F3A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7FDBC84-AC5A-4F09-88DA-994D9D9D429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0438187-8F6E-4700-9391-3A9395E309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7E0953D-BF6C-4AD3-B93C-4317313156D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0CC61D9-617C-49FA-AB51-934F0A50527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92DD91C-CF57-4B6A-86BC-F9BCA5F66A9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C422F1D-AE88-45A7-AD69-0B055DBA8D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1D267CE-CC15-4566-BCC9-928C8A1728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9A6BF1BF-CF5C-48AF-BF5F-41DEB947FFE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D237EE1-2489-4815-BAA9-C78016BE42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BEBB746-0091-4F70-8235-B0E48D74009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EDAE3A8-C8E4-406C-8C12-CE0325A6C6D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03EF1DD-17CC-4EF3-9FD0-EDB2B11B217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4D1DE1A2-888F-4F09-9A76-72022B26C7A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AD0CEDC-BF72-4268-AA3B-20DA7A02FB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73C054B1-CC2F-48BE-BB5B-D33CC2A2A40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651EC2F-5406-4514-A089-75665818D9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CD6D3788-9DA2-475D-9F90-3B9DEC7BBFC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71E11C0-FF95-437D-AA3A-DDD74B78224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F1BCD56-3A3F-409C-AB68-981A8353ABD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1729E94-C303-40A4-BD45-3993E953718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EEB9D0CC-1F6B-4185-A3F7-8971DB9C767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CA12D381-64DB-4125-9580-D4D60A897CE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5C9BE2B1-4E6A-40A2-BEC2-94E4EF14129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EC32741-FFB8-46E2-BB3A-471F04D3D9E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A93081E-7EBA-486E-877A-364327E60CF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62D2435-1F10-4ECF-BD61-5800E41FD75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97EE4C6D-D7DB-45A5-B406-EA9B1291368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2A1D9E6E-0982-43D5-B9B1-472E93418A38}"/>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75E6256-2121-44C5-AA74-BE09453E9696}"/>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336DDF50-6F40-4906-9EB1-AC7B5F664237}"/>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8AB73B56-FF56-4D0B-BAB6-663CAC129312}"/>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815871E9-8BFA-4F98-8653-A7FAD59CC149}"/>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DFBD4534-0890-4449-ADF3-9E10E35EC525}"/>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7B6F8DE0-CE8A-4AC6-A351-8916AFBF8048}"/>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665F68A-18E1-4444-AE69-283DF085E7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1C53D73-3A35-4DD9-B79D-9884428F97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60A8E19-3223-42D1-8968-2FEBA05D9A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CE02F83-0EA6-4C60-A775-788DB68E23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1658E60-1F53-446A-96EB-FBA0B3F748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171269</xdr:rowOff>
    </xdr:from>
    <xdr:to>
      <xdr:col>24</xdr:col>
      <xdr:colOff>114300</xdr:colOff>
      <xdr:row>63</xdr:row>
      <xdr:rowOff>101419</xdr:rowOff>
    </xdr:to>
    <xdr:sp macro="" textlink="">
      <xdr:nvSpPr>
        <xdr:cNvPr id="90" name="楕円 89">
          <a:extLst>
            <a:ext uri="{FF2B5EF4-FFF2-40B4-BE49-F238E27FC236}">
              <a16:creationId xmlns:a16="http://schemas.microsoft.com/office/drawing/2014/main" id="{7530FF26-CD2F-4B62-822B-6A5888F29A20}"/>
            </a:ext>
          </a:extLst>
        </xdr:cNvPr>
        <xdr:cNvSpPr/>
      </xdr:nvSpPr>
      <xdr:spPr>
        <a:xfrm>
          <a:off x="4584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149696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4A26367B-4E28-4495-86B8-C5E1932EFE0A}"/>
            </a:ext>
          </a:extLst>
        </xdr:cNvPr>
        <xdr:cNvSpPr txBox="1"/>
      </xdr:nvSpPr>
      <xdr:spPr>
        <a:xfrm>
          <a:off x="4673600"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171269</xdr:rowOff>
    </xdr:from>
    <xdr:to>
      <xdr:col>20</xdr:col>
      <xdr:colOff>38100</xdr:colOff>
      <xdr:row>63</xdr:row>
      <xdr:rowOff>101419</xdr:rowOff>
    </xdr:to>
    <xdr:sp macro="" textlink="">
      <xdr:nvSpPr>
        <xdr:cNvPr id="92" name="楕円 91">
          <a:extLst>
            <a:ext uri="{FF2B5EF4-FFF2-40B4-BE49-F238E27FC236}">
              <a16:creationId xmlns:a16="http://schemas.microsoft.com/office/drawing/2014/main" id="{D699DB2C-3CA1-4D3F-8253-DB8F0C1D69E0}"/>
            </a:ext>
          </a:extLst>
        </xdr:cNvPr>
        <xdr:cNvSpPr/>
      </xdr:nvSpPr>
      <xdr:spPr>
        <a:xfrm>
          <a:off x="3746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50619</xdr:rowOff>
    </xdr:from>
    <xdr:to>
      <xdr:col>24</xdr:col>
      <xdr:colOff>63500</xdr:colOff>
      <xdr:row>63</xdr:row>
      <xdr:rowOff>50619</xdr:rowOff>
    </xdr:to>
    <xdr:cxnSp macro="">
      <xdr:nvCxnSpPr>
        <xdr:cNvPr id="93" name="直線コネクタ 92">
          <a:extLst>
            <a:ext uri="{FF2B5EF4-FFF2-40B4-BE49-F238E27FC236}">
              <a16:creationId xmlns:a16="http://schemas.microsoft.com/office/drawing/2014/main" id="{10A21180-C52C-4DCD-8290-322D3CE4BEDC}"/>
            </a:ext>
          </a:extLst>
        </xdr:cNvPr>
        <xdr:cNvCxnSpPr/>
      </xdr:nvCxnSpPr>
      <xdr:spPr>
        <a:xfrm>
          <a:off x="3797300" y="10851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148409</xdr:rowOff>
    </xdr:from>
    <xdr:to>
      <xdr:col>15</xdr:col>
      <xdr:colOff>101600</xdr:colOff>
      <xdr:row>63</xdr:row>
      <xdr:rowOff>78559</xdr:rowOff>
    </xdr:to>
    <xdr:sp macro="" textlink="">
      <xdr:nvSpPr>
        <xdr:cNvPr id="94" name="楕円 93">
          <a:extLst>
            <a:ext uri="{FF2B5EF4-FFF2-40B4-BE49-F238E27FC236}">
              <a16:creationId xmlns:a16="http://schemas.microsoft.com/office/drawing/2014/main" id="{8427560A-0B6B-4D24-AC69-0376EBFF10D0}"/>
            </a:ext>
          </a:extLst>
        </xdr:cNvPr>
        <xdr:cNvSpPr/>
      </xdr:nvSpPr>
      <xdr:spPr>
        <a:xfrm>
          <a:off x="2857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27759</xdr:rowOff>
    </xdr:from>
    <xdr:to>
      <xdr:col>19</xdr:col>
      <xdr:colOff>177800</xdr:colOff>
      <xdr:row>63</xdr:row>
      <xdr:rowOff>50619</xdr:rowOff>
    </xdr:to>
    <xdr:cxnSp macro="">
      <xdr:nvCxnSpPr>
        <xdr:cNvPr id="95" name="直線コネクタ 94">
          <a:extLst>
            <a:ext uri="{FF2B5EF4-FFF2-40B4-BE49-F238E27FC236}">
              <a16:creationId xmlns:a16="http://schemas.microsoft.com/office/drawing/2014/main" id="{89F1611A-0C14-4B8F-99A4-A73EE74A0DA7}"/>
            </a:ext>
          </a:extLst>
        </xdr:cNvPr>
        <xdr:cNvCxnSpPr/>
      </xdr:nvCxnSpPr>
      <xdr:spPr>
        <a:xfrm>
          <a:off x="2908300" y="108291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42273</xdr:rowOff>
    </xdr:from>
    <xdr:to>
      <xdr:col>10</xdr:col>
      <xdr:colOff>165100</xdr:colOff>
      <xdr:row>63</xdr:row>
      <xdr:rowOff>143873</xdr:rowOff>
    </xdr:to>
    <xdr:sp macro="" textlink="">
      <xdr:nvSpPr>
        <xdr:cNvPr id="96" name="楕円 95">
          <a:extLst>
            <a:ext uri="{FF2B5EF4-FFF2-40B4-BE49-F238E27FC236}">
              <a16:creationId xmlns:a16="http://schemas.microsoft.com/office/drawing/2014/main" id="{2B7A8E22-B717-4483-9A1D-1387FC0B8B4A}"/>
            </a:ext>
          </a:extLst>
        </xdr:cNvPr>
        <xdr:cNvSpPr/>
      </xdr:nvSpPr>
      <xdr:spPr>
        <a:xfrm>
          <a:off x="1968500" y="10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27759</xdr:rowOff>
    </xdr:from>
    <xdr:to>
      <xdr:col>15</xdr:col>
      <xdr:colOff>50800</xdr:colOff>
      <xdr:row>63</xdr:row>
      <xdr:rowOff>93073</xdr:rowOff>
    </xdr:to>
    <xdr:cxnSp macro="">
      <xdr:nvCxnSpPr>
        <xdr:cNvPr id="97" name="直線コネクタ 96">
          <a:extLst>
            <a:ext uri="{FF2B5EF4-FFF2-40B4-BE49-F238E27FC236}">
              <a16:creationId xmlns:a16="http://schemas.microsoft.com/office/drawing/2014/main" id="{18A69A53-FE11-440F-9C9F-7D34CAC65645}"/>
            </a:ext>
          </a:extLst>
        </xdr:cNvPr>
        <xdr:cNvCxnSpPr/>
      </xdr:nvCxnSpPr>
      <xdr:spPr>
        <a:xfrm flipV="1">
          <a:off x="2019300" y="108291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12881</xdr:rowOff>
    </xdr:from>
    <xdr:to>
      <xdr:col>6</xdr:col>
      <xdr:colOff>38100</xdr:colOff>
      <xdr:row>63</xdr:row>
      <xdr:rowOff>114481</xdr:rowOff>
    </xdr:to>
    <xdr:sp macro="" textlink="">
      <xdr:nvSpPr>
        <xdr:cNvPr id="98" name="楕円 97">
          <a:extLst>
            <a:ext uri="{FF2B5EF4-FFF2-40B4-BE49-F238E27FC236}">
              <a16:creationId xmlns:a16="http://schemas.microsoft.com/office/drawing/2014/main" id="{B4ADD903-0C7D-4710-971C-2505F7B5D75A}"/>
            </a:ext>
          </a:extLst>
        </xdr:cNvPr>
        <xdr:cNvSpPr/>
      </xdr:nvSpPr>
      <xdr:spPr>
        <a:xfrm>
          <a:off x="107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93073</xdr:rowOff>
    </xdr:to>
    <xdr:cxnSp macro="">
      <xdr:nvCxnSpPr>
        <xdr:cNvPr id="99" name="直線コネクタ 98">
          <a:extLst>
            <a:ext uri="{FF2B5EF4-FFF2-40B4-BE49-F238E27FC236}">
              <a16:creationId xmlns:a16="http://schemas.microsoft.com/office/drawing/2014/main" id="{65342938-D25E-42B3-926D-3F4350BFC1E9}"/>
            </a:ext>
          </a:extLst>
        </xdr:cNvPr>
        <xdr:cNvCxnSpPr/>
      </xdr:nvCxnSpPr>
      <xdr:spPr>
        <a:xfrm>
          <a:off x="1130300" y="108650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5072FD4D-E0A5-45CA-8ED1-E16E7C465B69}"/>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01" name="n_2aveValue【体育館・プール】&#10;有形固定資産減価償却率">
          <a:extLst>
            <a:ext uri="{FF2B5EF4-FFF2-40B4-BE49-F238E27FC236}">
              <a16:creationId xmlns:a16="http://schemas.microsoft.com/office/drawing/2014/main" id="{A48C4B2E-226D-4895-A4D8-BABDE46935EF}"/>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02" name="n_3aveValue【体育館・プール】&#10;有形固定資産減価償却率">
          <a:extLst>
            <a:ext uri="{FF2B5EF4-FFF2-40B4-BE49-F238E27FC236}">
              <a16:creationId xmlns:a16="http://schemas.microsoft.com/office/drawing/2014/main" id="{76DCFF76-797C-4107-92AD-8EF8D444A545}"/>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F46BC473-8388-48CD-8577-CCA9A4117E3F}"/>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92546</xdr:rowOff>
    </xdr:from>
    <xdr:ext cx="405111" cy="259045"/>
    <xdr:sp macro="" textlink="">
      <xdr:nvSpPr>
        <xdr:cNvPr id="104" name="n_1mainValue【体育館・プール】&#10;有形固定資産減価償却率">
          <a:extLst>
            <a:ext uri="{FF2B5EF4-FFF2-40B4-BE49-F238E27FC236}">
              <a16:creationId xmlns:a16="http://schemas.microsoft.com/office/drawing/2014/main" id="{BB5192B1-616F-4C23-AC08-DA0F49554756}"/>
            </a:ext>
          </a:extLst>
        </xdr:cNvPr>
        <xdr:cNvSpPr txBox="1"/>
      </xdr:nvSpPr>
      <xdr:spPr>
        <a:xfrm>
          <a:off x="3582044"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69686</xdr:rowOff>
    </xdr:from>
    <xdr:ext cx="405111" cy="259045"/>
    <xdr:sp macro="" textlink="">
      <xdr:nvSpPr>
        <xdr:cNvPr id="105" name="n_2mainValue【体育館・プール】&#10;有形固定資産減価償却率">
          <a:extLst>
            <a:ext uri="{FF2B5EF4-FFF2-40B4-BE49-F238E27FC236}">
              <a16:creationId xmlns:a16="http://schemas.microsoft.com/office/drawing/2014/main" id="{B936DF59-0C50-4354-8B90-82354A44F493}"/>
            </a:ext>
          </a:extLst>
        </xdr:cNvPr>
        <xdr:cNvSpPr txBox="1"/>
      </xdr:nvSpPr>
      <xdr:spPr>
        <a:xfrm>
          <a:off x="2705744"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135000</xdr:rowOff>
    </xdr:from>
    <xdr:ext cx="405111" cy="259045"/>
    <xdr:sp macro="" textlink="">
      <xdr:nvSpPr>
        <xdr:cNvPr id="106" name="n_3mainValue【体育館・プール】&#10;有形固定資産減価償却率">
          <a:extLst>
            <a:ext uri="{FF2B5EF4-FFF2-40B4-BE49-F238E27FC236}">
              <a16:creationId xmlns:a16="http://schemas.microsoft.com/office/drawing/2014/main" id="{53164B9E-D15A-4EA5-A28A-E350B55B8C7E}"/>
            </a:ext>
          </a:extLst>
        </xdr:cNvPr>
        <xdr:cNvSpPr txBox="1"/>
      </xdr:nvSpPr>
      <xdr:spPr>
        <a:xfrm>
          <a:off x="1816744" y="1093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105608</xdr:rowOff>
    </xdr:from>
    <xdr:ext cx="405111" cy="259045"/>
    <xdr:sp macro="" textlink="">
      <xdr:nvSpPr>
        <xdr:cNvPr id="107" name="n_4mainValue【体育館・プール】&#10;有形固定資産減価償却率">
          <a:extLst>
            <a:ext uri="{FF2B5EF4-FFF2-40B4-BE49-F238E27FC236}">
              <a16:creationId xmlns:a16="http://schemas.microsoft.com/office/drawing/2014/main" id="{C3F07E38-B126-4E1F-9242-6167B121B050}"/>
            </a:ext>
          </a:extLst>
        </xdr:cNvPr>
        <xdr:cNvSpPr txBox="1"/>
      </xdr:nvSpPr>
      <xdr:spPr>
        <a:xfrm>
          <a:off x="927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3549AA21-0B36-41B0-9164-28490EC928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F380BDA-B489-4080-A92D-CFF694AB1E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1F2A92AB-6A36-44CF-9CCA-ED904E59AF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FB42607-9781-4B89-A7B0-EF075ED9FD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C1E7118-2A56-4BF7-9162-114377404F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D2917740-AAD7-4151-B8CE-1C55C94ECAE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332CB99-3ED6-47CD-B134-4C60F207A1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28D990F-C879-49C3-AD00-47392026B0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B717C27-33FA-4E3A-A35C-EFFA5E1893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D7B132D-2FD2-4192-97A6-EA3DD61A45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FCE753DC-366F-4FB2-9EEF-034668FA3AA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47D2FACD-0D56-45DA-9817-214ACE365F9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DFDCBF28-DEEE-4D0A-B89E-478C7BE06A9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3C1288B7-15E3-4CE3-A749-BF02D0E2514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C80E98A2-361F-4D4E-B95D-1061A98D524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138B6574-0A5E-46B5-9A20-98EC0A67CC1B}"/>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E59B9BE-090B-4942-81E3-79C08F30468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85753ABA-A170-489D-BB5B-FF1D6F3D065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7EFB9F34-1BAA-49C3-A5AF-BF17D295B3E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CAB0023A-C343-4831-9273-9A479336EE1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87BBE6B5-D48B-4543-8E21-0CFA9E16C1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2F07EAA4-9ADA-4ABF-B74E-B5DE561B55EB}"/>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C66F5D06-F92C-47EC-98D7-753A1399812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CB428BFD-B67F-4747-A900-2A195F13C46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6F66C241-4FA4-4450-AC19-D274BD5B739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2FD48FEF-1A86-46D2-9CB1-964C59B2FF6F}"/>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5F07A63E-37FD-47FC-BC55-6D27A787DECA}"/>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BB5005E8-94AE-4A56-882B-84AC5E9C840F}"/>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1C22142D-AD09-4E73-AFCC-4BFBBE11DBDB}"/>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B0444123-6B20-4960-9AD9-A85B0BD9F93A}"/>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C3E283C6-54A4-497A-BED5-F04B9CDB93EA}"/>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4B46F7A8-45A6-4149-8650-B8B55C0A3FBA}"/>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140" name="フローチャート: 判断 139">
          <a:extLst>
            <a:ext uri="{FF2B5EF4-FFF2-40B4-BE49-F238E27FC236}">
              <a16:creationId xmlns:a16="http://schemas.microsoft.com/office/drawing/2014/main" id="{309B8121-FAEF-4D13-AB5C-AB857A4055F2}"/>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141" name="フローチャート: 判断 140">
          <a:extLst>
            <a:ext uri="{FF2B5EF4-FFF2-40B4-BE49-F238E27FC236}">
              <a16:creationId xmlns:a16="http://schemas.microsoft.com/office/drawing/2014/main" id="{8988D80F-2E42-481E-BEDA-4D9A7E95C5B8}"/>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142" name="フローチャート: 判断 141">
          <a:extLst>
            <a:ext uri="{FF2B5EF4-FFF2-40B4-BE49-F238E27FC236}">
              <a16:creationId xmlns:a16="http://schemas.microsoft.com/office/drawing/2014/main" id="{6633CF73-166D-49C6-A0E4-DFA5D1F205B9}"/>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143" name="フローチャート: 判断 142">
          <a:extLst>
            <a:ext uri="{FF2B5EF4-FFF2-40B4-BE49-F238E27FC236}">
              <a16:creationId xmlns:a16="http://schemas.microsoft.com/office/drawing/2014/main" id="{FE1DCEA7-7EE8-4581-A650-0B6920ED0310}"/>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B1C2AF6-3D61-41F8-8D6D-8AE6EB6D35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9283CCA-D4A4-4F8B-A2D2-03C5B17DAE9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59518FA2-1A08-4F5D-ADEE-3D80B61175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0C85395-E1E4-4579-BB67-FBD43C652B2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160129BC-1060-4115-885C-874D7B760B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32476</xdr:rowOff>
    </xdr:from>
    <xdr:to>
      <xdr:col>55</xdr:col>
      <xdr:colOff>50800</xdr:colOff>
      <xdr:row>62</xdr:row>
      <xdr:rowOff>134076</xdr:rowOff>
    </xdr:to>
    <xdr:sp macro="" textlink="">
      <xdr:nvSpPr>
        <xdr:cNvPr id="149" name="楕円 148">
          <a:extLst>
            <a:ext uri="{FF2B5EF4-FFF2-40B4-BE49-F238E27FC236}">
              <a16:creationId xmlns:a16="http://schemas.microsoft.com/office/drawing/2014/main" id="{93E9AD1C-4E5C-4B11-B64C-C7746795ED25}"/>
            </a:ext>
          </a:extLst>
        </xdr:cNvPr>
        <xdr:cNvSpPr/>
      </xdr:nvSpPr>
      <xdr:spPr>
        <a:xfrm>
          <a:off x="104267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10903</xdr:rowOff>
    </xdr:from>
    <xdr:ext cx="469744" cy="259045"/>
    <xdr:sp macro="" textlink="">
      <xdr:nvSpPr>
        <xdr:cNvPr id="150" name="【体育館・プール】&#10;一人当たり面積該当値テキスト">
          <a:extLst>
            <a:ext uri="{FF2B5EF4-FFF2-40B4-BE49-F238E27FC236}">
              <a16:creationId xmlns:a16="http://schemas.microsoft.com/office/drawing/2014/main" id="{AE9E0055-2CF1-47CE-8A9C-4F5C48BBC5D2}"/>
            </a:ext>
          </a:extLst>
        </xdr:cNvPr>
        <xdr:cNvSpPr txBox="1"/>
      </xdr:nvSpPr>
      <xdr:spPr>
        <a:xfrm>
          <a:off x="10515600" y="1064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42273</xdr:rowOff>
    </xdr:from>
    <xdr:to>
      <xdr:col>50</xdr:col>
      <xdr:colOff>165100</xdr:colOff>
      <xdr:row>62</xdr:row>
      <xdr:rowOff>143873</xdr:rowOff>
    </xdr:to>
    <xdr:sp macro="" textlink="">
      <xdr:nvSpPr>
        <xdr:cNvPr id="151" name="楕円 150">
          <a:extLst>
            <a:ext uri="{FF2B5EF4-FFF2-40B4-BE49-F238E27FC236}">
              <a16:creationId xmlns:a16="http://schemas.microsoft.com/office/drawing/2014/main" id="{C2485EB4-3724-4F9C-BB5B-1643F44EFC8A}"/>
            </a:ext>
          </a:extLst>
        </xdr:cNvPr>
        <xdr:cNvSpPr/>
      </xdr:nvSpPr>
      <xdr:spPr>
        <a:xfrm>
          <a:off x="958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83276</xdr:rowOff>
    </xdr:from>
    <xdr:to>
      <xdr:col>55</xdr:col>
      <xdr:colOff>0</xdr:colOff>
      <xdr:row>62</xdr:row>
      <xdr:rowOff>93073</xdr:rowOff>
    </xdr:to>
    <xdr:cxnSp macro="">
      <xdr:nvCxnSpPr>
        <xdr:cNvPr id="152" name="直線コネクタ 151">
          <a:extLst>
            <a:ext uri="{FF2B5EF4-FFF2-40B4-BE49-F238E27FC236}">
              <a16:creationId xmlns:a16="http://schemas.microsoft.com/office/drawing/2014/main" id="{C9218C94-99D7-4A90-BC4A-A03BEF4D363A}"/>
            </a:ext>
          </a:extLst>
        </xdr:cNvPr>
        <xdr:cNvCxnSpPr/>
      </xdr:nvCxnSpPr>
      <xdr:spPr>
        <a:xfrm flipV="1">
          <a:off x="9639300" y="1071317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53703</xdr:rowOff>
    </xdr:from>
    <xdr:to>
      <xdr:col>46</xdr:col>
      <xdr:colOff>38100</xdr:colOff>
      <xdr:row>62</xdr:row>
      <xdr:rowOff>155303</xdr:rowOff>
    </xdr:to>
    <xdr:sp macro="" textlink="">
      <xdr:nvSpPr>
        <xdr:cNvPr id="153" name="楕円 152">
          <a:extLst>
            <a:ext uri="{FF2B5EF4-FFF2-40B4-BE49-F238E27FC236}">
              <a16:creationId xmlns:a16="http://schemas.microsoft.com/office/drawing/2014/main" id="{5890534C-83DC-48CA-BFB0-5CFB7EC6331C}"/>
            </a:ext>
          </a:extLst>
        </xdr:cNvPr>
        <xdr:cNvSpPr/>
      </xdr:nvSpPr>
      <xdr:spPr>
        <a:xfrm>
          <a:off x="86995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93073</xdr:rowOff>
    </xdr:from>
    <xdr:to>
      <xdr:col>50</xdr:col>
      <xdr:colOff>114300</xdr:colOff>
      <xdr:row>62</xdr:row>
      <xdr:rowOff>104503</xdr:rowOff>
    </xdr:to>
    <xdr:cxnSp macro="">
      <xdr:nvCxnSpPr>
        <xdr:cNvPr id="154" name="直線コネクタ 153">
          <a:extLst>
            <a:ext uri="{FF2B5EF4-FFF2-40B4-BE49-F238E27FC236}">
              <a16:creationId xmlns:a16="http://schemas.microsoft.com/office/drawing/2014/main" id="{17D779BD-F0B5-41B6-B486-F36F9E2A72DE}"/>
            </a:ext>
          </a:extLst>
        </xdr:cNvPr>
        <xdr:cNvCxnSpPr/>
      </xdr:nvCxnSpPr>
      <xdr:spPr>
        <a:xfrm flipV="1">
          <a:off x="8750300" y="1072297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66766</xdr:rowOff>
    </xdr:from>
    <xdr:to>
      <xdr:col>41</xdr:col>
      <xdr:colOff>101600</xdr:colOff>
      <xdr:row>59</xdr:row>
      <xdr:rowOff>168366</xdr:rowOff>
    </xdr:to>
    <xdr:sp macro="" textlink="">
      <xdr:nvSpPr>
        <xdr:cNvPr id="155" name="楕円 154">
          <a:extLst>
            <a:ext uri="{FF2B5EF4-FFF2-40B4-BE49-F238E27FC236}">
              <a16:creationId xmlns:a16="http://schemas.microsoft.com/office/drawing/2014/main" id="{5A902428-6583-43C5-8586-7FC65B055AC8}"/>
            </a:ext>
          </a:extLst>
        </xdr:cNvPr>
        <xdr:cNvSpPr/>
      </xdr:nvSpPr>
      <xdr:spPr>
        <a:xfrm>
          <a:off x="7810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117566</xdr:rowOff>
    </xdr:from>
    <xdr:to>
      <xdr:col>45</xdr:col>
      <xdr:colOff>177800</xdr:colOff>
      <xdr:row>62</xdr:row>
      <xdr:rowOff>104503</xdr:rowOff>
    </xdr:to>
    <xdr:cxnSp macro="">
      <xdr:nvCxnSpPr>
        <xdr:cNvPr id="156" name="直線コネクタ 155">
          <a:extLst>
            <a:ext uri="{FF2B5EF4-FFF2-40B4-BE49-F238E27FC236}">
              <a16:creationId xmlns:a16="http://schemas.microsoft.com/office/drawing/2014/main" id="{82585525-3B3D-4528-AE55-290B3B047AEA}"/>
            </a:ext>
          </a:extLst>
        </xdr:cNvPr>
        <xdr:cNvCxnSpPr/>
      </xdr:nvCxnSpPr>
      <xdr:spPr>
        <a:xfrm>
          <a:off x="7861300" y="10233116"/>
          <a:ext cx="889000"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24312</xdr:rowOff>
    </xdr:from>
    <xdr:to>
      <xdr:col>36</xdr:col>
      <xdr:colOff>165100</xdr:colOff>
      <xdr:row>61</xdr:row>
      <xdr:rowOff>125912</xdr:rowOff>
    </xdr:to>
    <xdr:sp macro="" textlink="">
      <xdr:nvSpPr>
        <xdr:cNvPr id="157" name="楕円 156">
          <a:extLst>
            <a:ext uri="{FF2B5EF4-FFF2-40B4-BE49-F238E27FC236}">
              <a16:creationId xmlns:a16="http://schemas.microsoft.com/office/drawing/2014/main" id="{B90C7561-AE3D-4A6A-B499-E3080B4EBDD0}"/>
            </a:ext>
          </a:extLst>
        </xdr:cNvPr>
        <xdr:cNvSpPr/>
      </xdr:nvSpPr>
      <xdr:spPr>
        <a:xfrm>
          <a:off x="6921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117566</xdr:rowOff>
    </xdr:from>
    <xdr:to>
      <xdr:col>41</xdr:col>
      <xdr:colOff>50800</xdr:colOff>
      <xdr:row>61</xdr:row>
      <xdr:rowOff>75112</xdr:rowOff>
    </xdr:to>
    <xdr:cxnSp macro="">
      <xdr:nvCxnSpPr>
        <xdr:cNvPr id="158" name="直線コネクタ 157">
          <a:extLst>
            <a:ext uri="{FF2B5EF4-FFF2-40B4-BE49-F238E27FC236}">
              <a16:creationId xmlns:a16="http://schemas.microsoft.com/office/drawing/2014/main" id="{34B7DCC7-0CB1-4CAE-AB81-F83643783FC3}"/>
            </a:ext>
          </a:extLst>
        </xdr:cNvPr>
        <xdr:cNvCxnSpPr/>
      </xdr:nvCxnSpPr>
      <xdr:spPr>
        <a:xfrm flipV="1">
          <a:off x="6972300" y="10233116"/>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159" name="n_1aveValue【体育館・プール】&#10;一人当たり面積">
          <a:extLst>
            <a:ext uri="{FF2B5EF4-FFF2-40B4-BE49-F238E27FC236}">
              <a16:creationId xmlns:a16="http://schemas.microsoft.com/office/drawing/2014/main" id="{17E6B037-79F6-4B8C-9DFC-7D3D468B109F}"/>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160" name="n_2aveValue【体育館・プール】&#10;一人当たり面積">
          <a:extLst>
            <a:ext uri="{FF2B5EF4-FFF2-40B4-BE49-F238E27FC236}">
              <a16:creationId xmlns:a16="http://schemas.microsoft.com/office/drawing/2014/main" id="{AA8569BF-E4C8-45DC-887A-DE83E413DE1D}"/>
            </a:ext>
          </a:extLst>
        </xdr:cNvPr>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41927</xdr:rowOff>
    </xdr:from>
    <xdr:ext cx="469744" cy="259045"/>
    <xdr:sp macro="" textlink="">
      <xdr:nvSpPr>
        <xdr:cNvPr id="161" name="n_3aveValue【体育館・プール】&#10;一人当たり面積">
          <a:extLst>
            <a:ext uri="{FF2B5EF4-FFF2-40B4-BE49-F238E27FC236}">
              <a16:creationId xmlns:a16="http://schemas.microsoft.com/office/drawing/2014/main" id="{37648D58-A5A6-432F-A671-B10067C34361}"/>
            </a:ext>
          </a:extLst>
        </xdr:cNvPr>
        <xdr:cNvSpPr txBox="1"/>
      </xdr:nvSpPr>
      <xdr:spPr>
        <a:xfrm>
          <a:off x="7626427"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62" name="n_4aveValue【体育館・プール】&#10;一人当たり面積">
          <a:extLst>
            <a:ext uri="{FF2B5EF4-FFF2-40B4-BE49-F238E27FC236}">
              <a16:creationId xmlns:a16="http://schemas.microsoft.com/office/drawing/2014/main" id="{9E154566-D0B9-4618-85E1-FAAE06AA9FBD}"/>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135000</xdr:rowOff>
    </xdr:from>
    <xdr:ext cx="469744" cy="259045"/>
    <xdr:sp macro="" textlink="">
      <xdr:nvSpPr>
        <xdr:cNvPr id="163" name="n_1mainValue【体育館・プール】&#10;一人当たり面積">
          <a:extLst>
            <a:ext uri="{FF2B5EF4-FFF2-40B4-BE49-F238E27FC236}">
              <a16:creationId xmlns:a16="http://schemas.microsoft.com/office/drawing/2014/main" id="{452474CB-D1D6-4D5E-9E99-4C9C75801AEE}"/>
            </a:ext>
          </a:extLst>
        </xdr:cNvPr>
        <xdr:cNvSpPr txBox="1"/>
      </xdr:nvSpPr>
      <xdr:spPr>
        <a:xfrm>
          <a:off x="9391727" y="1076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146430</xdr:rowOff>
    </xdr:from>
    <xdr:ext cx="469744" cy="259045"/>
    <xdr:sp macro="" textlink="">
      <xdr:nvSpPr>
        <xdr:cNvPr id="164" name="n_2mainValue【体育館・プール】&#10;一人当たり面積">
          <a:extLst>
            <a:ext uri="{FF2B5EF4-FFF2-40B4-BE49-F238E27FC236}">
              <a16:creationId xmlns:a16="http://schemas.microsoft.com/office/drawing/2014/main" id="{E26731DC-D959-4F6E-866D-86582B551093}"/>
            </a:ext>
          </a:extLst>
        </xdr:cNvPr>
        <xdr:cNvSpPr txBox="1"/>
      </xdr:nvSpPr>
      <xdr:spPr>
        <a:xfrm>
          <a:off x="8515427"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13443</xdr:rowOff>
    </xdr:from>
    <xdr:ext cx="469744" cy="259045"/>
    <xdr:sp macro="" textlink="">
      <xdr:nvSpPr>
        <xdr:cNvPr id="165" name="n_3mainValue【体育館・プール】&#10;一人当たり面積">
          <a:extLst>
            <a:ext uri="{FF2B5EF4-FFF2-40B4-BE49-F238E27FC236}">
              <a16:creationId xmlns:a16="http://schemas.microsoft.com/office/drawing/2014/main" id="{E29D478F-4D74-4BB3-A26A-55BD2F7B0130}"/>
            </a:ext>
          </a:extLst>
        </xdr:cNvPr>
        <xdr:cNvSpPr txBox="1"/>
      </xdr:nvSpPr>
      <xdr:spPr>
        <a:xfrm>
          <a:off x="7626427" y="995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166" name="n_4mainValue【体育館・プール】&#10;一人当たり面積">
          <a:extLst>
            <a:ext uri="{FF2B5EF4-FFF2-40B4-BE49-F238E27FC236}">
              <a16:creationId xmlns:a16="http://schemas.microsoft.com/office/drawing/2014/main" id="{FE233994-D75F-46F8-9A77-50578E7401C1}"/>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B5B814CE-06F3-40B7-BAD6-F7C48EBC41A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B601754F-40A7-4E17-B5AD-4C85F68593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DC11735-AB37-46B4-B8F0-70FEAF7874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117E801-8DE7-47DC-82AC-3D8D3F34E6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E47A889F-08BA-4828-84C8-DD590B33E93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B3492198-FCF4-46A7-B704-1D0663869C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2F0FA2B6-056A-4E18-BACC-B4A2DEAC042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4699F6F2-2B38-4415-B67F-62A61FCE19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1B34EF1D-E756-4BD8-A63A-83E4A56971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72F720A0-0830-4580-AF02-5AE3945295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C059040B-3833-4D54-ADF7-0F1798BFD6E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E84946BD-F14B-4C75-9B12-3061F3D2D5C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FB745FFE-3D7F-419C-AAEA-4967AACA0AF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0926B40E-4DA1-4DAC-8B11-259DA1E19BD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5EECF991-A411-45E7-AF39-AFB065A9F9B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7A5B9CCB-51CF-483B-A940-4211AEE090F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9BD00A78-F04B-4383-AC68-853C8F73549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5AC1D5D8-F43F-404F-ACB4-D319058E084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3ABDF23C-0329-4EC3-AC9A-382E97E7C9D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66907D17-8CAD-4B97-B2D5-AEFA18A610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90CD0819-7325-477B-8762-40BA845045E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8EF61B8F-7D41-491D-BC18-BFB3A8EAE62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087B72CA-0E33-4D3C-B868-3C0A386F83E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C2040210-AC17-40B0-A0D0-55ED2B9443B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5EF3ABAB-AF24-4BA2-803E-D21957069C31}"/>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F7C3CEE2-9ED7-458D-897D-9FEC5CFDEA4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D03372D1-7AE9-4962-8827-D38D9C0C5BE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3F940D49-1DA7-4C65-AB05-8B8F3B668013}"/>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a16="http://schemas.microsoft.com/office/drawing/2014/main" id="{059947AF-BA4A-41FE-9F33-EAA2E23FC738}"/>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B63C44A-434F-4613-BA6E-E03D07FABB5C}"/>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a16="http://schemas.microsoft.com/office/drawing/2014/main" id="{EDF9B04E-A4F5-4001-9D2E-ED39B3AF14A5}"/>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BE8FC47A-224B-4248-B683-D3264DD5F316}"/>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E9D564A2-193C-4F61-AD60-593203C860B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4641FC61-6DCF-49A6-92B4-B71F625ED742}"/>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153ABF95-A025-4074-8A51-C96BB64AFEA0}"/>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03EEF83-2CD6-46CC-9708-F41721C3D7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41B812A-751A-4263-9A5D-A0A723B9EA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27BB6E3-E44B-4618-BB3B-0638DA5C5E3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67D4A683-B62F-4A02-9D5E-C72FB267F24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6AAF7262-A7E7-4AA0-BE94-466D90AD8A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207" name="楕円 206">
          <a:extLst>
            <a:ext uri="{FF2B5EF4-FFF2-40B4-BE49-F238E27FC236}">
              <a16:creationId xmlns:a16="http://schemas.microsoft.com/office/drawing/2014/main" id="{25CE8010-2FC7-47CB-92A2-34DBCDE4D13D}"/>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9D527C13-38C8-4D91-B76D-4B06141526DC}"/>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09" name="楕円 208">
          <a:extLst>
            <a:ext uri="{FF2B5EF4-FFF2-40B4-BE49-F238E27FC236}">
              <a16:creationId xmlns:a16="http://schemas.microsoft.com/office/drawing/2014/main" id="{55B2830D-DD3A-4090-A7A7-62DE16F0DC55}"/>
            </a:ext>
          </a:extLst>
        </xdr:cNvPr>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47625</xdr:rowOff>
    </xdr:to>
    <xdr:cxnSp macro="">
      <xdr:nvCxnSpPr>
        <xdr:cNvPr id="210" name="直線コネクタ 209">
          <a:extLst>
            <a:ext uri="{FF2B5EF4-FFF2-40B4-BE49-F238E27FC236}">
              <a16:creationId xmlns:a16="http://schemas.microsoft.com/office/drawing/2014/main" id="{66CC387E-1FA7-4E03-8E7B-8C202B4106A7}"/>
            </a:ext>
          </a:extLst>
        </xdr:cNvPr>
        <xdr:cNvCxnSpPr/>
      </xdr:nvCxnSpPr>
      <xdr:spPr>
        <a:xfrm>
          <a:off x="3797300" y="142608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132080</xdr:rowOff>
    </xdr:from>
    <xdr:to>
      <xdr:col>15</xdr:col>
      <xdr:colOff>101600</xdr:colOff>
      <xdr:row>83</xdr:row>
      <xdr:rowOff>62230</xdr:rowOff>
    </xdr:to>
    <xdr:sp macro="" textlink="">
      <xdr:nvSpPr>
        <xdr:cNvPr id="211" name="楕円 210">
          <a:extLst>
            <a:ext uri="{FF2B5EF4-FFF2-40B4-BE49-F238E27FC236}">
              <a16:creationId xmlns:a16="http://schemas.microsoft.com/office/drawing/2014/main" id="{22043C32-D223-478B-9499-DA38CC4968AE}"/>
            </a:ext>
          </a:extLst>
        </xdr:cNvPr>
        <xdr:cNvSpPr/>
      </xdr:nvSpPr>
      <xdr:spPr>
        <a:xfrm>
          <a:off x="2857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xdr:rowOff>
    </xdr:from>
    <xdr:to>
      <xdr:col>19</xdr:col>
      <xdr:colOff>177800</xdr:colOff>
      <xdr:row>83</xdr:row>
      <xdr:rowOff>30480</xdr:rowOff>
    </xdr:to>
    <xdr:cxnSp macro="">
      <xdr:nvCxnSpPr>
        <xdr:cNvPr id="212" name="直線コネクタ 211">
          <a:extLst>
            <a:ext uri="{FF2B5EF4-FFF2-40B4-BE49-F238E27FC236}">
              <a16:creationId xmlns:a16="http://schemas.microsoft.com/office/drawing/2014/main" id="{338D2316-D889-4740-9623-2ACB06CF25D3}"/>
            </a:ext>
          </a:extLst>
        </xdr:cNvPr>
        <xdr:cNvCxnSpPr/>
      </xdr:nvCxnSpPr>
      <xdr:spPr>
        <a:xfrm>
          <a:off x="2908300" y="142417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132080</xdr:rowOff>
    </xdr:from>
    <xdr:to>
      <xdr:col>10</xdr:col>
      <xdr:colOff>165100</xdr:colOff>
      <xdr:row>83</xdr:row>
      <xdr:rowOff>62230</xdr:rowOff>
    </xdr:to>
    <xdr:sp macro="" textlink="">
      <xdr:nvSpPr>
        <xdr:cNvPr id="213" name="楕円 212">
          <a:extLst>
            <a:ext uri="{FF2B5EF4-FFF2-40B4-BE49-F238E27FC236}">
              <a16:creationId xmlns:a16="http://schemas.microsoft.com/office/drawing/2014/main" id="{6C4FAD00-5908-4E84-A864-55F4EB8017AC}"/>
            </a:ext>
          </a:extLst>
        </xdr:cNvPr>
        <xdr:cNvSpPr/>
      </xdr:nvSpPr>
      <xdr:spPr>
        <a:xfrm>
          <a:off x="1968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11430</xdr:rowOff>
    </xdr:from>
    <xdr:to>
      <xdr:col>15</xdr:col>
      <xdr:colOff>50800</xdr:colOff>
      <xdr:row>83</xdr:row>
      <xdr:rowOff>11430</xdr:rowOff>
    </xdr:to>
    <xdr:cxnSp macro="">
      <xdr:nvCxnSpPr>
        <xdr:cNvPr id="214" name="直線コネクタ 213">
          <a:extLst>
            <a:ext uri="{FF2B5EF4-FFF2-40B4-BE49-F238E27FC236}">
              <a16:creationId xmlns:a16="http://schemas.microsoft.com/office/drawing/2014/main" id="{BDC985BA-C6F7-4CCA-90C4-F0004F88201C}"/>
            </a:ext>
          </a:extLst>
        </xdr:cNvPr>
        <xdr:cNvCxnSpPr/>
      </xdr:nvCxnSpPr>
      <xdr:spPr>
        <a:xfrm>
          <a:off x="2019300" y="1424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215" name="楕円 214">
          <a:extLst>
            <a:ext uri="{FF2B5EF4-FFF2-40B4-BE49-F238E27FC236}">
              <a16:creationId xmlns:a16="http://schemas.microsoft.com/office/drawing/2014/main" id="{C50CDFD4-F01B-46A5-A652-9E09B377A0B6}"/>
            </a:ext>
          </a:extLst>
        </xdr:cNvPr>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83</xdr:row>
      <xdr:rowOff>11430</xdr:rowOff>
    </xdr:to>
    <xdr:cxnSp macro="">
      <xdr:nvCxnSpPr>
        <xdr:cNvPr id="216" name="直線コネクタ 215">
          <a:extLst>
            <a:ext uri="{FF2B5EF4-FFF2-40B4-BE49-F238E27FC236}">
              <a16:creationId xmlns:a16="http://schemas.microsoft.com/office/drawing/2014/main" id="{31F79B07-C29C-4629-948C-3EA942B4F599}"/>
            </a:ext>
          </a:extLst>
        </xdr:cNvPr>
        <xdr:cNvCxnSpPr/>
      </xdr:nvCxnSpPr>
      <xdr:spPr>
        <a:xfrm>
          <a:off x="1130300" y="14203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42D44372-F3A3-4BF1-9034-815CB5768F02}"/>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88E98772-D5C9-429C-8508-780BE9FD7FC6}"/>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41FAF1BD-D283-4580-A4DE-8B7DD71A939C}"/>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31688906-8377-4289-87AF-BED5A5FCE452}"/>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72407</xdr:rowOff>
    </xdr:from>
    <xdr:ext cx="405111" cy="259045"/>
    <xdr:sp macro="" textlink="">
      <xdr:nvSpPr>
        <xdr:cNvPr id="221" name="n_1mainValue【福祉施設】&#10;有形固定資産減価償却率">
          <a:extLst>
            <a:ext uri="{FF2B5EF4-FFF2-40B4-BE49-F238E27FC236}">
              <a16:creationId xmlns:a16="http://schemas.microsoft.com/office/drawing/2014/main" id="{24349084-8AD4-4F17-B9ED-CDCCA282D524}"/>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222" name="n_2mainValue【福祉施設】&#10;有形固定資産減価償却率">
          <a:extLst>
            <a:ext uri="{FF2B5EF4-FFF2-40B4-BE49-F238E27FC236}">
              <a16:creationId xmlns:a16="http://schemas.microsoft.com/office/drawing/2014/main" id="{77FE7618-F927-4B0C-AD7B-159C8826C676}"/>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53357</xdr:rowOff>
    </xdr:from>
    <xdr:ext cx="405111" cy="259045"/>
    <xdr:sp macro="" textlink="">
      <xdr:nvSpPr>
        <xdr:cNvPr id="223" name="n_3mainValue【福祉施設】&#10;有形固定資産減価償却率">
          <a:extLst>
            <a:ext uri="{FF2B5EF4-FFF2-40B4-BE49-F238E27FC236}">
              <a16:creationId xmlns:a16="http://schemas.microsoft.com/office/drawing/2014/main" id="{CB3BFC8A-0297-4B6B-8341-1905EAB3FACB}"/>
            </a:ext>
          </a:extLst>
        </xdr:cNvPr>
        <xdr:cNvSpPr txBox="1"/>
      </xdr:nvSpPr>
      <xdr:spPr>
        <a:xfrm>
          <a:off x="1816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224" name="n_4mainValue【福祉施設】&#10;有形固定資産減価償却率">
          <a:extLst>
            <a:ext uri="{FF2B5EF4-FFF2-40B4-BE49-F238E27FC236}">
              <a16:creationId xmlns:a16="http://schemas.microsoft.com/office/drawing/2014/main" id="{E1C74CDA-29B4-4D64-9CD9-112C3BE943E6}"/>
            </a:ext>
          </a:extLst>
        </xdr:cNvPr>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39E7B928-2D59-43C6-8D6F-F10A555DAC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27740AF5-6392-4343-917B-A24A1C5A81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A544E715-1430-4F97-8359-E073708218A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5E4CFF91-BE4B-477B-A5AD-CF5764432B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CF5D409B-64EE-43DF-BDC1-59880DB70D3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930F717A-6366-4F9F-888A-2BD4101A30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8467C3D9-7FE4-4A2D-B35D-85E1CB3762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14D01303-267D-4D5E-A408-A91CED91A7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87FD9C91-C5DA-4FB7-B602-B50BBC4108C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580C772E-6029-4843-A3E4-03C9E85B76D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590D5E74-A4D9-4547-8FD8-667CDD51C9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DC8F34EE-A637-4DF3-B809-1F0BCFC636F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A90D659A-429A-4954-8414-D9C887ADCC3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5F4BE5C5-FE03-4D30-B9A5-356613B0CE3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EE4B3185-B340-460C-B815-EB6D4BAE349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7736CA05-D31C-4284-A3A6-2278621D033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051D0351-288A-42C6-B99D-1AD24CE4E1F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B3E13CAF-EF67-4BA2-81C4-5CA40FC16BC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5EAB1AC9-8871-4748-A1F3-E84744A9425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FD8A64D8-C7DC-4D5B-BC1C-43E43BE1D03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E72FE3FC-22B5-4160-909B-5EFD570AB1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902F7136-0A11-444E-AF89-00495BB567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A65CF9E0-F8C4-4615-A96A-69AF13ED77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a:extLst>
            <a:ext uri="{FF2B5EF4-FFF2-40B4-BE49-F238E27FC236}">
              <a16:creationId xmlns:a16="http://schemas.microsoft.com/office/drawing/2014/main" id="{D3F1556C-AAB7-4536-9321-BDBCE3085506}"/>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a:extLst>
            <a:ext uri="{FF2B5EF4-FFF2-40B4-BE49-F238E27FC236}">
              <a16:creationId xmlns:a16="http://schemas.microsoft.com/office/drawing/2014/main" id="{2D37AD76-CE77-4A77-B13D-2EEB735C16CE}"/>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a:extLst>
            <a:ext uri="{FF2B5EF4-FFF2-40B4-BE49-F238E27FC236}">
              <a16:creationId xmlns:a16="http://schemas.microsoft.com/office/drawing/2014/main" id="{F8DBD55C-644D-4A82-94E4-52AC88C1AB0F}"/>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a:extLst>
            <a:ext uri="{FF2B5EF4-FFF2-40B4-BE49-F238E27FC236}">
              <a16:creationId xmlns:a16="http://schemas.microsoft.com/office/drawing/2014/main" id="{3858FC0F-9D98-40BF-9114-083BA5F065D2}"/>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a:extLst>
            <a:ext uri="{FF2B5EF4-FFF2-40B4-BE49-F238E27FC236}">
              <a16:creationId xmlns:a16="http://schemas.microsoft.com/office/drawing/2014/main" id="{C626FBBF-F4DB-470C-BB6E-D03D4A2555C6}"/>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3" name="【福祉施設】&#10;一人当たり面積平均値テキスト">
          <a:extLst>
            <a:ext uri="{FF2B5EF4-FFF2-40B4-BE49-F238E27FC236}">
              <a16:creationId xmlns:a16="http://schemas.microsoft.com/office/drawing/2014/main" id="{1028927C-1FDC-445B-8CF9-2CBB6C915FB4}"/>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a:extLst>
            <a:ext uri="{FF2B5EF4-FFF2-40B4-BE49-F238E27FC236}">
              <a16:creationId xmlns:a16="http://schemas.microsoft.com/office/drawing/2014/main" id="{5C15320F-C995-47B5-8396-53FA7EBDFFC2}"/>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255" name="フローチャート: 判断 254">
          <a:extLst>
            <a:ext uri="{FF2B5EF4-FFF2-40B4-BE49-F238E27FC236}">
              <a16:creationId xmlns:a16="http://schemas.microsoft.com/office/drawing/2014/main" id="{EDF91B7B-1855-45B3-AE62-DCB0D20780C0}"/>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56" name="フローチャート: 判断 255">
          <a:extLst>
            <a:ext uri="{FF2B5EF4-FFF2-40B4-BE49-F238E27FC236}">
              <a16:creationId xmlns:a16="http://schemas.microsoft.com/office/drawing/2014/main" id="{DB7D469D-4046-4965-B223-2D459A9FA238}"/>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57" name="フローチャート: 判断 256">
          <a:extLst>
            <a:ext uri="{FF2B5EF4-FFF2-40B4-BE49-F238E27FC236}">
              <a16:creationId xmlns:a16="http://schemas.microsoft.com/office/drawing/2014/main" id="{B8AD3017-ABA1-4553-9F97-AE184A737706}"/>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258" name="フローチャート: 判断 257">
          <a:extLst>
            <a:ext uri="{FF2B5EF4-FFF2-40B4-BE49-F238E27FC236}">
              <a16:creationId xmlns:a16="http://schemas.microsoft.com/office/drawing/2014/main" id="{E61352A7-8B82-4202-A832-7A029D4F0A43}"/>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629DF8B-8FDC-4D1D-9047-4FF56E5459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1D1D21FD-29D7-41CA-9CED-4403CAB7BF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A34F0A79-2E59-4976-BBDB-3CB60FD6BB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6F74B934-9B5D-4B99-B63E-DEA79C9510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5E6EAFEA-EC06-447D-B2DA-3DFA57B5659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92711</xdr:rowOff>
    </xdr:from>
    <xdr:to>
      <xdr:col>55</xdr:col>
      <xdr:colOff>50800</xdr:colOff>
      <xdr:row>86</xdr:row>
      <xdr:rowOff>22861</xdr:rowOff>
    </xdr:to>
    <xdr:sp macro="" textlink="">
      <xdr:nvSpPr>
        <xdr:cNvPr id="264" name="楕円 263">
          <a:extLst>
            <a:ext uri="{FF2B5EF4-FFF2-40B4-BE49-F238E27FC236}">
              <a16:creationId xmlns:a16="http://schemas.microsoft.com/office/drawing/2014/main" id="{9CCF4AA9-0B32-4CC2-9BCD-C0E91BF57804}"/>
            </a:ext>
          </a:extLst>
        </xdr:cNvPr>
        <xdr:cNvSpPr/>
      </xdr:nvSpPr>
      <xdr:spPr>
        <a:xfrm>
          <a:off x="104267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71138</xdr:rowOff>
    </xdr:from>
    <xdr:ext cx="469744" cy="259045"/>
    <xdr:sp macro="" textlink="">
      <xdr:nvSpPr>
        <xdr:cNvPr id="265" name="【福祉施設】&#10;一人当たり面積該当値テキスト">
          <a:extLst>
            <a:ext uri="{FF2B5EF4-FFF2-40B4-BE49-F238E27FC236}">
              <a16:creationId xmlns:a16="http://schemas.microsoft.com/office/drawing/2014/main" id="{3214B4C8-A116-4184-BDB1-CAC07AD74413}"/>
            </a:ext>
          </a:extLst>
        </xdr:cNvPr>
        <xdr:cNvSpPr txBox="1"/>
      </xdr:nvSpPr>
      <xdr:spPr>
        <a:xfrm>
          <a:off x="10515600"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96520</xdr:rowOff>
    </xdr:from>
    <xdr:to>
      <xdr:col>50</xdr:col>
      <xdr:colOff>165100</xdr:colOff>
      <xdr:row>86</xdr:row>
      <xdr:rowOff>26670</xdr:rowOff>
    </xdr:to>
    <xdr:sp macro="" textlink="">
      <xdr:nvSpPr>
        <xdr:cNvPr id="266" name="楕円 265">
          <a:extLst>
            <a:ext uri="{FF2B5EF4-FFF2-40B4-BE49-F238E27FC236}">
              <a16:creationId xmlns:a16="http://schemas.microsoft.com/office/drawing/2014/main" id="{4717B142-5FBF-45D3-BCCB-535910E190D1}"/>
            </a:ext>
          </a:extLst>
        </xdr:cNvPr>
        <xdr:cNvSpPr/>
      </xdr:nvSpPr>
      <xdr:spPr>
        <a:xfrm>
          <a:off x="9588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143511</xdr:rowOff>
    </xdr:from>
    <xdr:to>
      <xdr:col>55</xdr:col>
      <xdr:colOff>0</xdr:colOff>
      <xdr:row>85</xdr:row>
      <xdr:rowOff>147320</xdr:rowOff>
    </xdr:to>
    <xdr:cxnSp macro="">
      <xdr:nvCxnSpPr>
        <xdr:cNvPr id="267" name="直線コネクタ 266">
          <a:extLst>
            <a:ext uri="{FF2B5EF4-FFF2-40B4-BE49-F238E27FC236}">
              <a16:creationId xmlns:a16="http://schemas.microsoft.com/office/drawing/2014/main" id="{980392EC-72BF-45D5-967D-1A8D5AA8D3FC}"/>
            </a:ext>
          </a:extLst>
        </xdr:cNvPr>
        <xdr:cNvCxnSpPr/>
      </xdr:nvCxnSpPr>
      <xdr:spPr>
        <a:xfrm flipV="1">
          <a:off x="9639300" y="147167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100330</xdr:rowOff>
    </xdr:from>
    <xdr:to>
      <xdr:col>46</xdr:col>
      <xdr:colOff>38100</xdr:colOff>
      <xdr:row>86</xdr:row>
      <xdr:rowOff>30480</xdr:rowOff>
    </xdr:to>
    <xdr:sp macro="" textlink="">
      <xdr:nvSpPr>
        <xdr:cNvPr id="268" name="楕円 267">
          <a:extLst>
            <a:ext uri="{FF2B5EF4-FFF2-40B4-BE49-F238E27FC236}">
              <a16:creationId xmlns:a16="http://schemas.microsoft.com/office/drawing/2014/main" id="{D5EABA68-5E62-49F1-AA4C-9A30C857F2A6}"/>
            </a:ext>
          </a:extLst>
        </xdr:cNvPr>
        <xdr:cNvSpPr/>
      </xdr:nvSpPr>
      <xdr:spPr>
        <a:xfrm>
          <a:off x="8699500" y="146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147320</xdr:rowOff>
    </xdr:from>
    <xdr:to>
      <xdr:col>50</xdr:col>
      <xdr:colOff>114300</xdr:colOff>
      <xdr:row>85</xdr:row>
      <xdr:rowOff>151130</xdr:rowOff>
    </xdr:to>
    <xdr:cxnSp macro="">
      <xdr:nvCxnSpPr>
        <xdr:cNvPr id="269" name="直線コネクタ 268">
          <a:extLst>
            <a:ext uri="{FF2B5EF4-FFF2-40B4-BE49-F238E27FC236}">
              <a16:creationId xmlns:a16="http://schemas.microsoft.com/office/drawing/2014/main" id="{3AA76071-3FB6-41AF-9835-4B0A755CB637}"/>
            </a:ext>
          </a:extLst>
        </xdr:cNvPr>
        <xdr:cNvCxnSpPr/>
      </xdr:nvCxnSpPr>
      <xdr:spPr>
        <a:xfrm flipV="1">
          <a:off x="8750300" y="14720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102870</xdr:rowOff>
    </xdr:from>
    <xdr:to>
      <xdr:col>41</xdr:col>
      <xdr:colOff>101600</xdr:colOff>
      <xdr:row>86</xdr:row>
      <xdr:rowOff>33020</xdr:rowOff>
    </xdr:to>
    <xdr:sp macro="" textlink="">
      <xdr:nvSpPr>
        <xdr:cNvPr id="270" name="楕円 269">
          <a:extLst>
            <a:ext uri="{FF2B5EF4-FFF2-40B4-BE49-F238E27FC236}">
              <a16:creationId xmlns:a16="http://schemas.microsoft.com/office/drawing/2014/main" id="{E486641F-569D-46C5-96C6-33078D8783F9}"/>
            </a:ext>
          </a:extLst>
        </xdr:cNvPr>
        <xdr:cNvSpPr/>
      </xdr:nvSpPr>
      <xdr:spPr>
        <a:xfrm>
          <a:off x="7810500" y="146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151130</xdr:rowOff>
    </xdr:from>
    <xdr:to>
      <xdr:col>45</xdr:col>
      <xdr:colOff>177800</xdr:colOff>
      <xdr:row>85</xdr:row>
      <xdr:rowOff>153670</xdr:rowOff>
    </xdr:to>
    <xdr:cxnSp macro="">
      <xdr:nvCxnSpPr>
        <xdr:cNvPr id="271" name="直線コネクタ 270">
          <a:extLst>
            <a:ext uri="{FF2B5EF4-FFF2-40B4-BE49-F238E27FC236}">
              <a16:creationId xmlns:a16="http://schemas.microsoft.com/office/drawing/2014/main" id="{A78090C9-C4A1-4139-91D4-E5FD71EE021D}"/>
            </a:ext>
          </a:extLst>
        </xdr:cNvPr>
        <xdr:cNvCxnSpPr/>
      </xdr:nvCxnSpPr>
      <xdr:spPr>
        <a:xfrm flipV="1">
          <a:off x="7861300" y="147243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105411</xdr:rowOff>
    </xdr:from>
    <xdr:to>
      <xdr:col>36</xdr:col>
      <xdr:colOff>165100</xdr:colOff>
      <xdr:row>86</xdr:row>
      <xdr:rowOff>35561</xdr:rowOff>
    </xdr:to>
    <xdr:sp macro="" textlink="">
      <xdr:nvSpPr>
        <xdr:cNvPr id="272" name="楕円 271">
          <a:extLst>
            <a:ext uri="{FF2B5EF4-FFF2-40B4-BE49-F238E27FC236}">
              <a16:creationId xmlns:a16="http://schemas.microsoft.com/office/drawing/2014/main" id="{F04E2E45-B38E-4CBF-B766-8141E4FC3C99}"/>
            </a:ext>
          </a:extLst>
        </xdr:cNvPr>
        <xdr:cNvSpPr/>
      </xdr:nvSpPr>
      <xdr:spPr>
        <a:xfrm>
          <a:off x="6921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153670</xdr:rowOff>
    </xdr:from>
    <xdr:to>
      <xdr:col>41</xdr:col>
      <xdr:colOff>50800</xdr:colOff>
      <xdr:row>85</xdr:row>
      <xdr:rowOff>156211</xdr:rowOff>
    </xdr:to>
    <xdr:cxnSp macro="">
      <xdr:nvCxnSpPr>
        <xdr:cNvPr id="273" name="直線コネクタ 272">
          <a:extLst>
            <a:ext uri="{FF2B5EF4-FFF2-40B4-BE49-F238E27FC236}">
              <a16:creationId xmlns:a16="http://schemas.microsoft.com/office/drawing/2014/main" id="{E6D979D3-3AAA-41E7-BAFD-7E1E001819F2}"/>
            </a:ext>
          </a:extLst>
        </xdr:cNvPr>
        <xdr:cNvCxnSpPr/>
      </xdr:nvCxnSpPr>
      <xdr:spPr>
        <a:xfrm flipV="1">
          <a:off x="6972300" y="147269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274" name="n_1aveValue【福祉施設】&#10;一人当たり面積">
          <a:extLst>
            <a:ext uri="{FF2B5EF4-FFF2-40B4-BE49-F238E27FC236}">
              <a16:creationId xmlns:a16="http://schemas.microsoft.com/office/drawing/2014/main" id="{EE9206E7-814E-4509-9D71-AB0364B2D950}"/>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275" name="n_2aveValue【福祉施設】&#10;一人当たり面積">
          <a:extLst>
            <a:ext uri="{FF2B5EF4-FFF2-40B4-BE49-F238E27FC236}">
              <a16:creationId xmlns:a16="http://schemas.microsoft.com/office/drawing/2014/main" id="{89646699-FE02-499F-AAA9-379B804890F1}"/>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76" name="n_3aveValue【福祉施設】&#10;一人当たり面積">
          <a:extLst>
            <a:ext uri="{FF2B5EF4-FFF2-40B4-BE49-F238E27FC236}">
              <a16:creationId xmlns:a16="http://schemas.microsoft.com/office/drawing/2014/main" id="{77FACF00-8581-4A92-8F1F-1C0ED8EFE39C}"/>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277" name="n_4aveValue【福祉施設】&#10;一人当たり面積">
          <a:extLst>
            <a:ext uri="{FF2B5EF4-FFF2-40B4-BE49-F238E27FC236}">
              <a16:creationId xmlns:a16="http://schemas.microsoft.com/office/drawing/2014/main" id="{37562D1B-52B0-4E98-9563-2947B7F621B8}"/>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17797</xdr:rowOff>
    </xdr:from>
    <xdr:ext cx="469744" cy="259045"/>
    <xdr:sp macro="" textlink="">
      <xdr:nvSpPr>
        <xdr:cNvPr id="278" name="n_1mainValue【福祉施設】&#10;一人当たり面積">
          <a:extLst>
            <a:ext uri="{FF2B5EF4-FFF2-40B4-BE49-F238E27FC236}">
              <a16:creationId xmlns:a16="http://schemas.microsoft.com/office/drawing/2014/main" id="{C57D8387-AB61-4B54-8971-8F4714228D3D}"/>
            </a:ext>
          </a:extLst>
        </xdr:cNvPr>
        <xdr:cNvSpPr txBox="1"/>
      </xdr:nvSpPr>
      <xdr:spPr>
        <a:xfrm>
          <a:off x="93917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21607</xdr:rowOff>
    </xdr:from>
    <xdr:ext cx="469744" cy="259045"/>
    <xdr:sp macro="" textlink="">
      <xdr:nvSpPr>
        <xdr:cNvPr id="279" name="n_2mainValue【福祉施設】&#10;一人当たり面積">
          <a:extLst>
            <a:ext uri="{FF2B5EF4-FFF2-40B4-BE49-F238E27FC236}">
              <a16:creationId xmlns:a16="http://schemas.microsoft.com/office/drawing/2014/main" id="{710E8BA1-FE13-434B-9002-E126135F5D76}"/>
            </a:ext>
          </a:extLst>
        </xdr:cNvPr>
        <xdr:cNvSpPr txBox="1"/>
      </xdr:nvSpPr>
      <xdr:spPr>
        <a:xfrm>
          <a:off x="8515427" y="1476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24147</xdr:rowOff>
    </xdr:from>
    <xdr:ext cx="469744" cy="259045"/>
    <xdr:sp macro="" textlink="">
      <xdr:nvSpPr>
        <xdr:cNvPr id="280" name="n_3mainValue【福祉施設】&#10;一人当たり面積">
          <a:extLst>
            <a:ext uri="{FF2B5EF4-FFF2-40B4-BE49-F238E27FC236}">
              <a16:creationId xmlns:a16="http://schemas.microsoft.com/office/drawing/2014/main" id="{9D75E3E3-120C-46EF-BABA-20DDA9459D16}"/>
            </a:ext>
          </a:extLst>
        </xdr:cNvPr>
        <xdr:cNvSpPr txBox="1"/>
      </xdr:nvSpPr>
      <xdr:spPr>
        <a:xfrm>
          <a:off x="7626427" y="1476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26688</xdr:rowOff>
    </xdr:from>
    <xdr:ext cx="469744" cy="259045"/>
    <xdr:sp macro="" textlink="">
      <xdr:nvSpPr>
        <xdr:cNvPr id="281" name="n_4mainValue【福祉施設】&#10;一人当たり面積">
          <a:extLst>
            <a:ext uri="{FF2B5EF4-FFF2-40B4-BE49-F238E27FC236}">
              <a16:creationId xmlns:a16="http://schemas.microsoft.com/office/drawing/2014/main" id="{A6BF6DBB-C898-4D33-9208-FCBDC5AF7345}"/>
            </a:ext>
          </a:extLst>
        </xdr:cNvPr>
        <xdr:cNvSpPr txBox="1"/>
      </xdr:nvSpPr>
      <xdr:spPr>
        <a:xfrm>
          <a:off x="6737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4CF039D0-57E1-4ADE-8AB8-4F58158EF74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82C836BC-7F50-4827-8619-2091CBE9643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73E707E9-5639-4410-A3B2-B9052A83673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A483B8CF-063D-4B0F-A8A4-E94BEAAE41B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73266804-2510-4D92-84B3-E0768C9B11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B2CE77C9-7A9B-4B07-9C6C-CC2CB27313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813FE379-4935-46DD-B0F9-CA519AAE83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61759C93-AD90-4A47-80CD-70AA5E6EB3C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74349E30-377D-459E-AC0E-E3C242C7DF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454EB1F8-AE11-418E-9BA2-2CA8E41C306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63D52642-CC4D-4D2C-A631-F46E8FA51C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6653EC6F-1CC6-4B22-9709-41B3FF0CFC3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64EF77A3-F001-4FCC-BF3C-F34E8D558E6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57FBC9B2-B2F9-4AE9-B39A-65D9345EC74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55668A60-299C-4BE2-AA28-E572D789522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EE8AF218-0D27-48CA-9D73-33412648A60C}"/>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75E4296A-81B7-4378-A98E-A7592234C2D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D0C93FCB-E396-4FD5-9C7B-B79D61942A6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8B1725BD-DFCF-4482-BF9F-D938DB1A077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EFEC7A07-E2B2-493E-B241-96FDB0E105C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8F9788ED-B8A3-4F6B-B2F0-8386E2DAC55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6A54F43F-E884-4B2C-A834-248A9CDB747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B5001629-4B8E-4DC8-887E-3D1996D45011}"/>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85C7C9C-404E-4C93-A41C-B427E424AB5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6" name="直線コネクタ 305">
          <a:extLst>
            <a:ext uri="{FF2B5EF4-FFF2-40B4-BE49-F238E27FC236}">
              <a16:creationId xmlns:a16="http://schemas.microsoft.com/office/drawing/2014/main" id="{7A5E98EF-4DE4-4619-8317-26D6FF52C74C}"/>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6BFE03CE-D17F-491C-B3AA-1F41B9AA47AF}"/>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8" name="直線コネクタ 307">
          <a:extLst>
            <a:ext uri="{FF2B5EF4-FFF2-40B4-BE49-F238E27FC236}">
              <a16:creationId xmlns:a16="http://schemas.microsoft.com/office/drawing/2014/main" id="{FB59E48E-E6D9-4E30-ADDD-255C7273CABF}"/>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9CA0136A-4D92-4985-8D01-AC57DF570566}"/>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0" name="直線コネクタ 309">
          <a:extLst>
            <a:ext uri="{FF2B5EF4-FFF2-40B4-BE49-F238E27FC236}">
              <a16:creationId xmlns:a16="http://schemas.microsoft.com/office/drawing/2014/main" id="{A4B2CAA4-F394-4A76-8381-F10BE529C10C}"/>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AD0430B-9917-42A2-9CBD-82ACAA9AC04D}"/>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2" name="フローチャート: 判断 311">
          <a:extLst>
            <a:ext uri="{FF2B5EF4-FFF2-40B4-BE49-F238E27FC236}">
              <a16:creationId xmlns:a16="http://schemas.microsoft.com/office/drawing/2014/main" id="{5BDD6129-7A78-45B0-B31D-9BE88577977C}"/>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3" name="フローチャート: 判断 312">
          <a:extLst>
            <a:ext uri="{FF2B5EF4-FFF2-40B4-BE49-F238E27FC236}">
              <a16:creationId xmlns:a16="http://schemas.microsoft.com/office/drawing/2014/main" id="{8026D98B-BBCE-4E6B-A57C-16BD10AFF10F}"/>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14" name="フローチャート: 判断 313">
          <a:extLst>
            <a:ext uri="{FF2B5EF4-FFF2-40B4-BE49-F238E27FC236}">
              <a16:creationId xmlns:a16="http://schemas.microsoft.com/office/drawing/2014/main" id="{1FB1D006-0BC0-434C-B79C-980CDA39934E}"/>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15" name="フローチャート: 判断 314">
          <a:extLst>
            <a:ext uri="{FF2B5EF4-FFF2-40B4-BE49-F238E27FC236}">
              <a16:creationId xmlns:a16="http://schemas.microsoft.com/office/drawing/2014/main" id="{779CA777-6383-4251-B949-F24056A32B25}"/>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a:extLst>
            <a:ext uri="{FF2B5EF4-FFF2-40B4-BE49-F238E27FC236}">
              <a16:creationId xmlns:a16="http://schemas.microsoft.com/office/drawing/2014/main" id="{571FFFDC-AD30-4F0B-9BE2-00ACE1F67F35}"/>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FC87BC5F-5640-4EC8-B552-94719DA8C3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9D59649D-933B-45C8-A85C-6DCBEF0138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BC1A5B67-B19D-4764-B263-E2DFFC531AB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64EC2068-3BC7-46F3-88A1-97098ED9880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3E23A3D4-C3B9-4EF6-B729-EB8B3DF4335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145414</xdr:rowOff>
    </xdr:from>
    <xdr:to>
      <xdr:col>24</xdr:col>
      <xdr:colOff>114300</xdr:colOff>
      <xdr:row>106</xdr:row>
      <xdr:rowOff>75564</xdr:rowOff>
    </xdr:to>
    <xdr:sp macro="" textlink="">
      <xdr:nvSpPr>
        <xdr:cNvPr id="322" name="楕円 321">
          <a:extLst>
            <a:ext uri="{FF2B5EF4-FFF2-40B4-BE49-F238E27FC236}">
              <a16:creationId xmlns:a16="http://schemas.microsoft.com/office/drawing/2014/main" id="{801F2E41-2DEC-46E3-ADE9-C17F2E74027A}"/>
            </a:ext>
          </a:extLst>
        </xdr:cNvPr>
        <xdr:cNvSpPr/>
      </xdr:nvSpPr>
      <xdr:spPr>
        <a:xfrm>
          <a:off x="4584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123841</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DD6E056D-23B0-42F8-8990-668D45706B5D}"/>
            </a:ext>
          </a:extLst>
        </xdr:cNvPr>
        <xdr:cNvSpPr txBox="1"/>
      </xdr:nvSpPr>
      <xdr:spPr>
        <a:xfrm>
          <a:off x="4673600"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21589</xdr:rowOff>
    </xdr:from>
    <xdr:to>
      <xdr:col>20</xdr:col>
      <xdr:colOff>38100</xdr:colOff>
      <xdr:row>106</xdr:row>
      <xdr:rowOff>123189</xdr:rowOff>
    </xdr:to>
    <xdr:sp macro="" textlink="">
      <xdr:nvSpPr>
        <xdr:cNvPr id="324" name="楕円 323">
          <a:extLst>
            <a:ext uri="{FF2B5EF4-FFF2-40B4-BE49-F238E27FC236}">
              <a16:creationId xmlns:a16="http://schemas.microsoft.com/office/drawing/2014/main" id="{AB0505CD-0F52-4D27-A5F0-13DA0609C30E}"/>
            </a:ext>
          </a:extLst>
        </xdr:cNvPr>
        <xdr:cNvSpPr/>
      </xdr:nvSpPr>
      <xdr:spPr>
        <a:xfrm>
          <a:off x="3746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24764</xdr:rowOff>
    </xdr:from>
    <xdr:to>
      <xdr:col>24</xdr:col>
      <xdr:colOff>63500</xdr:colOff>
      <xdr:row>106</xdr:row>
      <xdr:rowOff>72389</xdr:rowOff>
    </xdr:to>
    <xdr:cxnSp macro="">
      <xdr:nvCxnSpPr>
        <xdr:cNvPr id="325" name="直線コネクタ 324">
          <a:extLst>
            <a:ext uri="{FF2B5EF4-FFF2-40B4-BE49-F238E27FC236}">
              <a16:creationId xmlns:a16="http://schemas.microsoft.com/office/drawing/2014/main" id="{E8EABF7F-167E-4645-BFC2-200D1C705F8A}"/>
            </a:ext>
          </a:extLst>
        </xdr:cNvPr>
        <xdr:cNvCxnSpPr/>
      </xdr:nvCxnSpPr>
      <xdr:spPr>
        <a:xfrm flipV="1">
          <a:off x="3797300" y="181984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135889</xdr:rowOff>
    </xdr:from>
    <xdr:to>
      <xdr:col>15</xdr:col>
      <xdr:colOff>101600</xdr:colOff>
      <xdr:row>106</xdr:row>
      <xdr:rowOff>66039</xdr:rowOff>
    </xdr:to>
    <xdr:sp macro="" textlink="">
      <xdr:nvSpPr>
        <xdr:cNvPr id="326" name="楕円 325">
          <a:extLst>
            <a:ext uri="{FF2B5EF4-FFF2-40B4-BE49-F238E27FC236}">
              <a16:creationId xmlns:a16="http://schemas.microsoft.com/office/drawing/2014/main" id="{7CD6C601-0807-4F41-9C26-7B379845F781}"/>
            </a:ext>
          </a:extLst>
        </xdr:cNvPr>
        <xdr:cNvSpPr/>
      </xdr:nvSpPr>
      <xdr:spPr>
        <a:xfrm>
          <a:off x="2857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15239</xdr:rowOff>
    </xdr:from>
    <xdr:to>
      <xdr:col>19</xdr:col>
      <xdr:colOff>177800</xdr:colOff>
      <xdr:row>106</xdr:row>
      <xdr:rowOff>72389</xdr:rowOff>
    </xdr:to>
    <xdr:cxnSp macro="">
      <xdr:nvCxnSpPr>
        <xdr:cNvPr id="327" name="直線コネクタ 326">
          <a:extLst>
            <a:ext uri="{FF2B5EF4-FFF2-40B4-BE49-F238E27FC236}">
              <a16:creationId xmlns:a16="http://schemas.microsoft.com/office/drawing/2014/main" id="{92FF99EF-9178-4C73-B5B3-F7FB3D76604C}"/>
            </a:ext>
          </a:extLst>
        </xdr:cNvPr>
        <xdr:cNvCxnSpPr/>
      </xdr:nvCxnSpPr>
      <xdr:spPr>
        <a:xfrm>
          <a:off x="2908300" y="18188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328" name="楕円 327">
          <a:extLst>
            <a:ext uri="{FF2B5EF4-FFF2-40B4-BE49-F238E27FC236}">
              <a16:creationId xmlns:a16="http://schemas.microsoft.com/office/drawing/2014/main" id="{03791637-E479-40E1-B1F8-DBFE820946AC}"/>
            </a:ext>
          </a:extLst>
        </xdr:cNvPr>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15239</xdr:rowOff>
    </xdr:to>
    <xdr:cxnSp macro="">
      <xdr:nvCxnSpPr>
        <xdr:cNvPr id="329" name="直線コネクタ 328">
          <a:extLst>
            <a:ext uri="{FF2B5EF4-FFF2-40B4-BE49-F238E27FC236}">
              <a16:creationId xmlns:a16="http://schemas.microsoft.com/office/drawing/2014/main" id="{B388B52E-CB31-4895-9259-F656D65E5734}"/>
            </a:ext>
          </a:extLst>
        </xdr:cNvPr>
        <xdr:cNvCxnSpPr/>
      </xdr:nvCxnSpPr>
      <xdr:spPr>
        <a:xfrm>
          <a:off x="2019300" y="18135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84455</xdr:rowOff>
    </xdr:from>
    <xdr:to>
      <xdr:col>6</xdr:col>
      <xdr:colOff>38100</xdr:colOff>
      <xdr:row>106</xdr:row>
      <xdr:rowOff>14605</xdr:rowOff>
    </xdr:to>
    <xdr:sp macro="" textlink="">
      <xdr:nvSpPr>
        <xdr:cNvPr id="330" name="楕円 329">
          <a:extLst>
            <a:ext uri="{FF2B5EF4-FFF2-40B4-BE49-F238E27FC236}">
              <a16:creationId xmlns:a16="http://schemas.microsoft.com/office/drawing/2014/main" id="{E006ACBC-204B-43DC-A1BF-AB8EFEED6DBD}"/>
            </a:ext>
          </a:extLst>
        </xdr:cNvPr>
        <xdr:cNvSpPr/>
      </xdr:nvSpPr>
      <xdr:spPr>
        <a:xfrm>
          <a:off x="1079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133350</xdr:rowOff>
    </xdr:from>
    <xdr:to>
      <xdr:col>10</xdr:col>
      <xdr:colOff>114300</xdr:colOff>
      <xdr:row>105</xdr:row>
      <xdr:rowOff>135255</xdr:rowOff>
    </xdr:to>
    <xdr:cxnSp macro="">
      <xdr:nvCxnSpPr>
        <xdr:cNvPr id="331" name="直線コネクタ 330">
          <a:extLst>
            <a:ext uri="{FF2B5EF4-FFF2-40B4-BE49-F238E27FC236}">
              <a16:creationId xmlns:a16="http://schemas.microsoft.com/office/drawing/2014/main" id="{76DA9522-3003-4BED-9067-CB65B6221D1C}"/>
            </a:ext>
          </a:extLst>
        </xdr:cNvPr>
        <xdr:cNvCxnSpPr/>
      </xdr:nvCxnSpPr>
      <xdr:spPr>
        <a:xfrm flipV="1">
          <a:off x="1130300" y="18135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2" name="n_1aveValue【市民会館】&#10;有形固定資産減価償却率">
          <a:extLst>
            <a:ext uri="{FF2B5EF4-FFF2-40B4-BE49-F238E27FC236}">
              <a16:creationId xmlns:a16="http://schemas.microsoft.com/office/drawing/2014/main" id="{AB571AFC-7B66-4840-93B9-5F36FD803254}"/>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333" name="n_2aveValue【市民会館】&#10;有形固定資産減価償却率">
          <a:extLst>
            <a:ext uri="{FF2B5EF4-FFF2-40B4-BE49-F238E27FC236}">
              <a16:creationId xmlns:a16="http://schemas.microsoft.com/office/drawing/2014/main" id="{2C2FF159-6612-494D-9548-B75E3EDE61E7}"/>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334" name="n_3aveValue【市民会館】&#10;有形固定資産減価償却率">
          <a:extLst>
            <a:ext uri="{FF2B5EF4-FFF2-40B4-BE49-F238E27FC236}">
              <a16:creationId xmlns:a16="http://schemas.microsoft.com/office/drawing/2014/main" id="{65F033D5-9BCE-4962-8272-9AAAAE8CDB3C}"/>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35" name="n_4aveValue【市民会館】&#10;有形固定資産減価償却率">
          <a:extLst>
            <a:ext uri="{FF2B5EF4-FFF2-40B4-BE49-F238E27FC236}">
              <a16:creationId xmlns:a16="http://schemas.microsoft.com/office/drawing/2014/main" id="{FE909F73-C5E1-4A59-9A33-E85CFD93B46C}"/>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114316</xdr:rowOff>
    </xdr:from>
    <xdr:ext cx="405111" cy="259045"/>
    <xdr:sp macro="" textlink="">
      <xdr:nvSpPr>
        <xdr:cNvPr id="336" name="n_1mainValue【市民会館】&#10;有形固定資産減価償却率">
          <a:extLst>
            <a:ext uri="{FF2B5EF4-FFF2-40B4-BE49-F238E27FC236}">
              <a16:creationId xmlns:a16="http://schemas.microsoft.com/office/drawing/2014/main" id="{A810C7B8-18A2-4DD5-9EFA-CC1A6B36A74D}"/>
            </a:ext>
          </a:extLst>
        </xdr:cNvPr>
        <xdr:cNvSpPr txBox="1"/>
      </xdr:nvSpPr>
      <xdr:spPr>
        <a:xfrm>
          <a:off x="35820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57166</xdr:rowOff>
    </xdr:from>
    <xdr:ext cx="405111" cy="259045"/>
    <xdr:sp macro="" textlink="">
      <xdr:nvSpPr>
        <xdr:cNvPr id="337" name="n_2mainValue【市民会館】&#10;有形固定資産減価償却率">
          <a:extLst>
            <a:ext uri="{FF2B5EF4-FFF2-40B4-BE49-F238E27FC236}">
              <a16:creationId xmlns:a16="http://schemas.microsoft.com/office/drawing/2014/main" id="{103AB4AD-D311-4B36-900B-DD21D912BFF8}"/>
            </a:ext>
          </a:extLst>
        </xdr:cNvPr>
        <xdr:cNvSpPr txBox="1"/>
      </xdr:nvSpPr>
      <xdr:spPr>
        <a:xfrm>
          <a:off x="2705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338" name="n_3mainValue【市民会館】&#10;有形固定資産減価償却率">
          <a:extLst>
            <a:ext uri="{FF2B5EF4-FFF2-40B4-BE49-F238E27FC236}">
              <a16:creationId xmlns:a16="http://schemas.microsoft.com/office/drawing/2014/main" id="{A4A8A53B-8C3D-46D9-8CA0-8C732E589AEB}"/>
            </a:ext>
          </a:extLst>
        </xdr:cNvPr>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5732</xdr:rowOff>
    </xdr:from>
    <xdr:ext cx="405111" cy="259045"/>
    <xdr:sp macro="" textlink="">
      <xdr:nvSpPr>
        <xdr:cNvPr id="339" name="n_4mainValue【市民会館】&#10;有形固定資産減価償却率">
          <a:extLst>
            <a:ext uri="{FF2B5EF4-FFF2-40B4-BE49-F238E27FC236}">
              <a16:creationId xmlns:a16="http://schemas.microsoft.com/office/drawing/2014/main" id="{01431F04-4E06-4BA8-9320-047BEB923990}"/>
            </a:ext>
          </a:extLst>
        </xdr:cNvPr>
        <xdr:cNvSpPr txBox="1"/>
      </xdr:nvSpPr>
      <xdr:spPr>
        <a:xfrm>
          <a:off x="927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45FEF621-D361-4140-B034-5AE6EAD17F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214342F8-99B9-49E0-A7B4-FAE2F4BB71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83F191F3-F2E1-40DA-8FA8-1B98614CCC7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5F04370-8CFF-4EBB-A1BA-13E8604D36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E3A2EAD3-BCB6-4E2D-9CB0-44DDAD59C9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5F47FBED-7382-4ACD-9967-4E5A83AEC0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4B36BAE7-5C64-4AEB-9DFE-B8CDAA615F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423E7DAE-D2A7-457F-8875-4F38959A961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126B862B-B27B-48C6-B8D2-90526BA665B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554BE825-3B18-4C81-8DD2-4BCEA6C3CB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0E40793B-0185-4EAE-AC84-36C6BEE39C6A}"/>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4EAA96E3-8F2F-4356-945A-6D1471F4D99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FA80F125-3418-4DBD-B247-0400E7B81E8F}"/>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481DA00B-C49A-4FE0-9323-8579B1C2CDD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6E69A725-39BC-41D1-9458-F5B668EB04E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1610B282-A6B7-42B9-B146-5E22FF0109AE}"/>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6A9197B9-C31F-4F7A-82AE-9A6A7A6B747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D596031B-BDED-4564-8282-D7686A17C89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96E1E3CE-2415-416A-8C9D-53933B78B9D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B889EDF4-A08A-407D-9938-A5BF48077E0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2FC3B80E-2216-4A4B-A360-B9B319B05F8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479B3885-0475-415E-B80D-876DB03E3517}"/>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8EA2EAAA-1BEC-4D70-A4DA-409C5AB046A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12086C10-5FE2-4A27-818D-A563400C685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E43199A0-60C4-4AA8-9322-16C07C7B79C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5" name="直線コネクタ 364">
          <a:extLst>
            <a:ext uri="{FF2B5EF4-FFF2-40B4-BE49-F238E27FC236}">
              <a16:creationId xmlns:a16="http://schemas.microsoft.com/office/drawing/2014/main" id="{83D61161-E799-442B-99A2-2136F0D5377E}"/>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6" name="【市民会館】&#10;一人当たり面積最小値テキスト">
          <a:extLst>
            <a:ext uri="{FF2B5EF4-FFF2-40B4-BE49-F238E27FC236}">
              <a16:creationId xmlns:a16="http://schemas.microsoft.com/office/drawing/2014/main" id="{713FEA59-CBE2-4782-BE02-BD9C29F7A10B}"/>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7" name="直線コネクタ 366">
          <a:extLst>
            <a:ext uri="{FF2B5EF4-FFF2-40B4-BE49-F238E27FC236}">
              <a16:creationId xmlns:a16="http://schemas.microsoft.com/office/drawing/2014/main" id="{56323E02-A141-4A28-8F7E-4DC4833DE937}"/>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8" name="【市民会館】&#10;一人当たり面積最大値テキスト">
          <a:extLst>
            <a:ext uri="{FF2B5EF4-FFF2-40B4-BE49-F238E27FC236}">
              <a16:creationId xmlns:a16="http://schemas.microsoft.com/office/drawing/2014/main" id="{84A024B4-09C3-4AB2-98A3-017C0122A367}"/>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9" name="直線コネクタ 368">
          <a:extLst>
            <a:ext uri="{FF2B5EF4-FFF2-40B4-BE49-F238E27FC236}">
              <a16:creationId xmlns:a16="http://schemas.microsoft.com/office/drawing/2014/main" id="{B27E4552-7E77-4B33-A3F5-1ADDF6007455}"/>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370" name="【市民会館】&#10;一人当たり面積平均値テキスト">
          <a:extLst>
            <a:ext uri="{FF2B5EF4-FFF2-40B4-BE49-F238E27FC236}">
              <a16:creationId xmlns:a16="http://schemas.microsoft.com/office/drawing/2014/main" id="{D55AA7FD-8E68-42FB-94FD-6B84C140E950}"/>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1" name="フローチャート: 判断 370">
          <a:extLst>
            <a:ext uri="{FF2B5EF4-FFF2-40B4-BE49-F238E27FC236}">
              <a16:creationId xmlns:a16="http://schemas.microsoft.com/office/drawing/2014/main" id="{6953CC71-C1AC-45D1-8E45-49290AA90095}"/>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372" name="フローチャート: 判断 371">
          <a:extLst>
            <a:ext uri="{FF2B5EF4-FFF2-40B4-BE49-F238E27FC236}">
              <a16:creationId xmlns:a16="http://schemas.microsoft.com/office/drawing/2014/main" id="{B3DC5028-E500-4DE6-A954-5D61F10C079F}"/>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373" name="フローチャート: 判断 372">
          <a:extLst>
            <a:ext uri="{FF2B5EF4-FFF2-40B4-BE49-F238E27FC236}">
              <a16:creationId xmlns:a16="http://schemas.microsoft.com/office/drawing/2014/main" id="{6BE59AE9-B882-4FB3-8CC2-9A0621DF4D0E}"/>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374" name="フローチャート: 判断 373">
          <a:extLst>
            <a:ext uri="{FF2B5EF4-FFF2-40B4-BE49-F238E27FC236}">
              <a16:creationId xmlns:a16="http://schemas.microsoft.com/office/drawing/2014/main" id="{66DC064A-99E2-44D2-816C-F28750319BC4}"/>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375" name="フローチャート: 判断 374">
          <a:extLst>
            <a:ext uri="{FF2B5EF4-FFF2-40B4-BE49-F238E27FC236}">
              <a16:creationId xmlns:a16="http://schemas.microsoft.com/office/drawing/2014/main" id="{F392D1B1-0112-482C-A4D7-CF22E8ADDF5D}"/>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254B1871-F60C-42CE-A2B4-F2D6DE70C53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7F7AC3C4-8777-4257-A9B2-3B1714EA6B8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67AE15B-4639-41A5-9019-01A691BF6D1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3B128900-9437-4B99-83D0-031136BF4EF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22555B8F-221D-4879-8A41-D4635B7209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40095</xdr:rowOff>
    </xdr:from>
    <xdr:to>
      <xdr:col>55</xdr:col>
      <xdr:colOff>50800</xdr:colOff>
      <xdr:row>106</xdr:row>
      <xdr:rowOff>141695</xdr:rowOff>
    </xdr:to>
    <xdr:sp macro="" textlink="">
      <xdr:nvSpPr>
        <xdr:cNvPr id="381" name="楕円 380">
          <a:extLst>
            <a:ext uri="{FF2B5EF4-FFF2-40B4-BE49-F238E27FC236}">
              <a16:creationId xmlns:a16="http://schemas.microsoft.com/office/drawing/2014/main" id="{8CA4B992-AA6A-4C1C-B1E8-8F43DCF95EAC}"/>
            </a:ext>
          </a:extLst>
        </xdr:cNvPr>
        <xdr:cNvSpPr/>
      </xdr:nvSpPr>
      <xdr:spPr>
        <a:xfrm>
          <a:off x="10426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62972</xdr:rowOff>
    </xdr:from>
    <xdr:ext cx="469744" cy="259045"/>
    <xdr:sp macro="" textlink="">
      <xdr:nvSpPr>
        <xdr:cNvPr id="382" name="【市民会館】&#10;一人当たり面積該当値テキスト">
          <a:extLst>
            <a:ext uri="{FF2B5EF4-FFF2-40B4-BE49-F238E27FC236}">
              <a16:creationId xmlns:a16="http://schemas.microsoft.com/office/drawing/2014/main" id="{02EEFAF1-7F0B-466A-8A8C-BEC869812EB0}"/>
            </a:ext>
          </a:extLst>
        </xdr:cNvPr>
        <xdr:cNvSpPr txBox="1"/>
      </xdr:nvSpPr>
      <xdr:spPr>
        <a:xfrm>
          <a:off x="10515600" y="180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4173</xdr:rowOff>
    </xdr:from>
    <xdr:to>
      <xdr:col>50</xdr:col>
      <xdr:colOff>165100</xdr:colOff>
      <xdr:row>107</xdr:row>
      <xdr:rowOff>105773</xdr:rowOff>
    </xdr:to>
    <xdr:sp macro="" textlink="">
      <xdr:nvSpPr>
        <xdr:cNvPr id="383" name="楕円 382">
          <a:extLst>
            <a:ext uri="{FF2B5EF4-FFF2-40B4-BE49-F238E27FC236}">
              <a16:creationId xmlns:a16="http://schemas.microsoft.com/office/drawing/2014/main" id="{EFEE23E6-7A11-4F3B-B188-93344AC684F0}"/>
            </a:ext>
          </a:extLst>
        </xdr:cNvPr>
        <xdr:cNvSpPr/>
      </xdr:nvSpPr>
      <xdr:spPr>
        <a:xfrm>
          <a:off x="958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90895</xdr:rowOff>
    </xdr:from>
    <xdr:to>
      <xdr:col>55</xdr:col>
      <xdr:colOff>0</xdr:colOff>
      <xdr:row>107</xdr:row>
      <xdr:rowOff>54973</xdr:rowOff>
    </xdr:to>
    <xdr:cxnSp macro="">
      <xdr:nvCxnSpPr>
        <xdr:cNvPr id="384" name="直線コネクタ 383">
          <a:extLst>
            <a:ext uri="{FF2B5EF4-FFF2-40B4-BE49-F238E27FC236}">
              <a16:creationId xmlns:a16="http://schemas.microsoft.com/office/drawing/2014/main" id="{EF7B5437-4181-4A85-B192-5B61AD914BE1}"/>
            </a:ext>
          </a:extLst>
        </xdr:cNvPr>
        <xdr:cNvCxnSpPr/>
      </xdr:nvCxnSpPr>
      <xdr:spPr>
        <a:xfrm flipV="1">
          <a:off x="9639300" y="18264595"/>
          <a:ext cx="838200" cy="13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13970</xdr:rowOff>
    </xdr:from>
    <xdr:to>
      <xdr:col>46</xdr:col>
      <xdr:colOff>38100</xdr:colOff>
      <xdr:row>107</xdr:row>
      <xdr:rowOff>115570</xdr:rowOff>
    </xdr:to>
    <xdr:sp macro="" textlink="">
      <xdr:nvSpPr>
        <xdr:cNvPr id="385" name="楕円 384">
          <a:extLst>
            <a:ext uri="{FF2B5EF4-FFF2-40B4-BE49-F238E27FC236}">
              <a16:creationId xmlns:a16="http://schemas.microsoft.com/office/drawing/2014/main" id="{2B202F2E-5F9D-4979-9452-CED16D152942}"/>
            </a:ext>
          </a:extLst>
        </xdr:cNvPr>
        <xdr:cNvSpPr/>
      </xdr:nvSpPr>
      <xdr:spPr>
        <a:xfrm>
          <a:off x="8699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54973</xdr:rowOff>
    </xdr:from>
    <xdr:to>
      <xdr:col>50</xdr:col>
      <xdr:colOff>114300</xdr:colOff>
      <xdr:row>107</xdr:row>
      <xdr:rowOff>64770</xdr:rowOff>
    </xdr:to>
    <xdr:cxnSp macro="">
      <xdr:nvCxnSpPr>
        <xdr:cNvPr id="386" name="直線コネクタ 385">
          <a:extLst>
            <a:ext uri="{FF2B5EF4-FFF2-40B4-BE49-F238E27FC236}">
              <a16:creationId xmlns:a16="http://schemas.microsoft.com/office/drawing/2014/main" id="{D1BE4F00-18EB-4A8E-984A-3A5E0EA78D18}"/>
            </a:ext>
          </a:extLst>
        </xdr:cNvPr>
        <xdr:cNvCxnSpPr/>
      </xdr:nvCxnSpPr>
      <xdr:spPr>
        <a:xfrm flipV="1">
          <a:off x="8750300" y="184001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167458</xdr:rowOff>
    </xdr:from>
    <xdr:to>
      <xdr:col>41</xdr:col>
      <xdr:colOff>101600</xdr:colOff>
      <xdr:row>107</xdr:row>
      <xdr:rowOff>97608</xdr:rowOff>
    </xdr:to>
    <xdr:sp macro="" textlink="">
      <xdr:nvSpPr>
        <xdr:cNvPr id="387" name="楕円 386">
          <a:extLst>
            <a:ext uri="{FF2B5EF4-FFF2-40B4-BE49-F238E27FC236}">
              <a16:creationId xmlns:a16="http://schemas.microsoft.com/office/drawing/2014/main" id="{7F6B3470-6F24-481D-9637-9E79BA9C82CC}"/>
            </a:ext>
          </a:extLst>
        </xdr:cNvPr>
        <xdr:cNvSpPr/>
      </xdr:nvSpPr>
      <xdr:spPr>
        <a:xfrm>
          <a:off x="7810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46808</xdr:rowOff>
    </xdr:from>
    <xdr:to>
      <xdr:col>45</xdr:col>
      <xdr:colOff>177800</xdr:colOff>
      <xdr:row>107</xdr:row>
      <xdr:rowOff>64770</xdr:rowOff>
    </xdr:to>
    <xdr:cxnSp macro="">
      <xdr:nvCxnSpPr>
        <xdr:cNvPr id="388" name="直線コネクタ 387">
          <a:extLst>
            <a:ext uri="{FF2B5EF4-FFF2-40B4-BE49-F238E27FC236}">
              <a16:creationId xmlns:a16="http://schemas.microsoft.com/office/drawing/2014/main" id="{749281D5-3EA7-4F0D-9EB1-8E4775345278}"/>
            </a:ext>
          </a:extLst>
        </xdr:cNvPr>
        <xdr:cNvCxnSpPr/>
      </xdr:nvCxnSpPr>
      <xdr:spPr>
        <a:xfrm>
          <a:off x="7861300" y="1839195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2539</xdr:rowOff>
    </xdr:from>
    <xdr:to>
      <xdr:col>36</xdr:col>
      <xdr:colOff>165100</xdr:colOff>
      <xdr:row>107</xdr:row>
      <xdr:rowOff>104139</xdr:rowOff>
    </xdr:to>
    <xdr:sp macro="" textlink="">
      <xdr:nvSpPr>
        <xdr:cNvPr id="389" name="楕円 388">
          <a:extLst>
            <a:ext uri="{FF2B5EF4-FFF2-40B4-BE49-F238E27FC236}">
              <a16:creationId xmlns:a16="http://schemas.microsoft.com/office/drawing/2014/main" id="{C9286E64-D45E-4E49-A520-CA3551B0FFA8}"/>
            </a:ext>
          </a:extLst>
        </xdr:cNvPr>
        <xdr:cNvSpPr/>
      </xdr:nvSpPr>
      <xdr:spPr>
        <a:xfrm>
          <a:off x="6921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46808</xdr:rowOff>
    </xdr:from>
    <xdr:to>
      <xdr:col>41</xdr:col>
      <xdr:colOff>50800</xdr:colOff>
      <xdr:row>107</xdr:row>
      <xdr:rowOff>53339</xdr:rowOff>
    </xdr:to>
    <xdr:cxnSp macro="">
      <xdr:nvCxnSpPr>
        <xdr:cNvPr id="390" name="直線コネクタ 389">
          <a:extLst>
            <a:ext uri="{FF2B5EF4-FFF2-40B4-BE49-F238E27FC236}">
              <a16:creationId xmlns:a16="http://schemas.microsoft.com/office/drawing/2014/main" id="{D256566F-2649-46EA-80DC-9EDB52CB99EA}"/>
            </a:ext>
          </a:extLst>
        </xdr:cNvPr>
        <xdr:cNvCxnSpPr/>
      </xdr:nvCxnSpPr>
      <xdr:spPr>
        <a:xfrm flipV="1">
          <a:off x="6972300" y="183919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391" name="n_1aveValue【市民会館】&#10;一人当たり面積">
          <a:extLst>
            <a:ext uri="{FF2B5EF4-FFF2-40B4-BE49-F238E27FC236}">
              <a16:creationId xmlns:a16="http://schemas.microsoft.com/office/drawing/2014/main" id="{76F38F41-4773-46AE-9D2A-8576971C66B4}"/>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392" name="n_2aveValue【市民会館】&#10;一人当たり面積">
          <a:extLst>
            <a:ext uri="{FF2B5EF4-FFF2-40B4-BE49-F238E27FC236}">
              <a16:creationId xmlns:a16="http://schemas.microsoft.com/office/drawing/2014/main" id="{649B3EE9-9F5F-4F9D-BFF9-22171C307BF0}"/>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90369</xdr:rowOff>
    </xdr:from>
    <xdr:ext cx="469744" cy="259045"/>
    <xdr:sp macro="" textlink="">
      <xdr:nvSpPr>
        <xdr:cNvPr id="393" name="n_3aveValue【市民会館】&#10;一人当たり面積">
          <a:extLst>
            <a:ext uri="{FF2B5EF4-FFF2-40B4-BE49-F238E27FC236}">
              <a16:creationId xmlns:a16="http://schemas.microsoft.com/office/drawing/2014/main" id="{841E58D2-5B5B-42A6-92EC-20F512FA52FA}"/>
            </a:ext>
          </a:extLst>
        </xdr:cNvPr>
        <xdr:cNvSpPr txBox="1"/>
      </xdr:nvSpPr>
      <xdr:spPr>
        <a:xfrm>
          <a:off x="7626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394" name="n_4aveValue【市民会館】&#10;一人当たり面積">
          <a:extLst>
            <a:ext uri="{FF2B5EF4-FFF2-40B4-BE49-F238E27FC236}">
              <a16:creationId xmlns:a16="http://schemas.microsoft.com/office/drawing/2014/main" id="{D15FCFAD-556F-47D8-B8B0-129EEA5AA1FD}"/>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96900</xdr:rowOff>
    </xdr:from>
    <xdr:ext cx="469744" cy="259045"/>
    <xdr:sp macro="" textlink="">
      <xdr:nvSpPr>
        <xdr:cNvPr id="395" name="n_1mainValue【市民会館】&#10;一人当たり面積">
          <a:extLst>
            <a:ext uri="{FF2B5EF4-FFF2-40B4-BE49-F238E27FC236}">
              <a16:creationId xmlns:a16="http://schemas.microsoft.com/office/drawing/2014/main" id="{FB52A5DC-6298-42A7-AB83-36DCF0F1AE7B}"/>
            </a:ext>
          </a:extLst>
        </xdr:cNvPr>
        <xdr:cNvSpPr txBox="1"/>
      </xdr:nvSpPr>
      <xdr:spPr>
        <a:xfrm>
          <a:off x="9391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106697</xdr:rowOff>
    </xdr:from>
    <xdr:ext cx="469744" cy="259045"/>
    <xdr:sp macro="" textlink="">
      <xdr:nvSpPr>
        <xdr:cNvPr id="396" name="n_2mainValue【市民会館】&#10;一人当たり面積">
          <a:extLst>
            <a:ext uri="{FF2B5EF4-FFF2-40B4-BE49-F238E27FC236}">
              <a16:creationId xmlns:a16="http://schemas.microsoft.com/office/drawing/2014/main" id="{99543DE5-43E6-458A-ADE9-FDFDC3D14F8F}"/>
            </a:ext>
          </a:extLst>
        </xdr:cNvPr>
        <xdr:cNvSpPr txBox="1"/>
      </xdr:nvSpPr>
      <xdr:spPr>
        <a:xfrm>
          <a:off x="8515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114135</xdr:rowOff>
    </xdr:from>
    <xdr:ext cx="469744" cy="259045"/>
    <xdr:sp macro="" textlink="">
      <xdr:nvSpPr>
        <xdr:cNvPr id="397" name="n_3mainValue【市民会館】&#10;一人当たり面積">
          <a:extLst>
            <a:ext uri="{FF2B5EF4-FFF2-40B4-BE49-F238E27FC236}">
              <a16:creationId xmlns:a16="http://schemas.microsoft.com/office/drawing/2014/main" id="{693DA614-D049-4F48-B58D-3E5C39670E9B}"/>
            </a:ext>
          </a:extLst>
        </xdr:cNvPr>
        <xdr:cNvSpPr txBox="1"/>
      </xdr:nvSpPr>
      <xdr:spPr>
        <a:xfrm>
          <a:off x="7626427" y="1811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95266</xdr:rowOff>
    </xdr:from>
    <xdr:ext cx="469744" cy="259045"/>
    <xdr:sp macro="" textlink="">
      <xdr:nvSpPr>
        <xdr:cNvPr id="398" name="n_4mainValue【市民会館】&#10;一人当たり面積">
          <a:extLst>
            <a:ext uri="{FF2B5EF4-FFF2-40B4-BE49-F238E27FC236}">
              <a16:creationId xmlns:a16="http://schemas.microsoft.com/office/drawing/2014/main" id="{6CD49602-D5DA-45E0-A955-EA3E0994C16F}"/>
            </a:ext>
          </a:extLst>
        </xdr:cNvPr>
        <xdr:cNvSpPr txBox="1"/>
      </xdr:nvSpPr>
      <xdr:spPr>
        <a:xfrm>
          <a:off x="6737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296FB9B1-1F7F-4507-A9E6-FAE45CC0D6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74DAD542-146D-4D9A-AAF2-BEE693E4F6E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419B9FFF-CA5B-42CE-896C-821C246B7E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4C0E2994-F52D-4C41-90DA-1AF34F903F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3280B6EF-9482-4ADF-8A76-FE757D07AA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198753BF-9349-4284-BCD0-5DB0EB6C970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886012FB-D2D0-49BD-8707-F0FEE0F9F8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8812899C-8C63-4DA8-AE99-91480FD338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5C83D72F-31E8-4B28-8E81-800E337AE6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6C7473B7-96C2-4414-B0C3-38C30903BA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FA32FAC0-135A-4FD2-BBC1-48BD3251186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B7BC984-8311-4507-8824-BFCC15E6C3F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628FD0A6-9B87-4158-9246-3F3ADBC322C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7E183BFA-3432-425A-8578-9BF3C377567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355C165-EEF9-4C00-8F7F-215FF6E3DF5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21F40502-F2F9-43D4-A043-2CD035B394D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4A317F1B-EE6E-4062-8A01-2FA23B4AC63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3D1D428-733B-4773-A053-EEB1BDD979B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6D5EFA16-2CBA-4390-BBA4-42FCB542A75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E0E5CACE-299D-4EFB-81EF-F53D81EA2E6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B0F8250F-C8F5-419B-BCFD-C3B04627D53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DEDA878-6CC1-457B-A103-D361AD854E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4FCF0653-89D2-4AF5-965F-DDFE9C1500E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915C6A73-566F-4CCC-8577-35D78510137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FC6DDF1B-65B9-45C3-8802-20ACFA42EEC3}"/>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2A7D7814-4AD4-4F16-8FA5-EA8D2CA8A90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F787DCB2-19D0-4DD7-9F59-DECCEF9F336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6B0B9C3F-A7FF-4E83-9727-F5C8F3E0B4AC}"/>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7" name="直線コネクタ 426">
          <a:extLst>
            <a:ext uri="{FF2B5EF4-FFF2-40B4-BE49-F238E27FC236}">
              <a16:creationId xmlns:a16="http://schemas.microsoft.com/office/drawing/2014/main" id="{2B563377-23F3-4B7C-830B-5429E7C2D785}"/>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B76700B4-9579-43FF-8E3B-A9E7464ED3A3}"/>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9" name="フローチャート: 判断 428">
          <a:extLst>
            <a:ext uri="{FF2B5EF4-FFF2-40B4-BE49-F238E27FC236}">
              <a16:creationId xmlns:a16="http://schemas.microsoft.com/office/drawing/2014/main" id="{66FAD713-7878-48D5-9C6E-506C43ADF59E}"/>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30" name="フローチャート: 判断 429">
          <a:extLst>
            <a:ext uri="{FF2B5EF4-FFF2-40B4-BE49-F238E27FC236}">
              <a16:creationId xmlns:a16="http://schemas.microsoft.com/office/drawing/2014/main" id="{FE8B37F5-C973-4A04-8E17-28BE21B6FB2F}"/>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31" name="フローチャート: 判断 430">
          <a:extLst>
            <a:ext uri="{FF2B5EF4-FFF2-40B4-BE49-F238E27FC236}">
              <a16:creationId xmlns:a16="http://schemas.microsoft.com/office/drawing/2014/main" id="{999EE55F-0C04-42D9-87A9-D202B3F2DD34}"/>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2" name="フローチャート: 判断 431">
          <a:extLst>
            <a:ext uri="{FF2B5EF4-FFF2-40B4-BE49-F238E27FC236}">
              <a16:creationId xmlns:a16="http://schemas.microsoft.com/office/drawing/2014/main" id="{9965C2F3-0099-44E2-9AFD-1E3EB339ACEE}"/>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3" name="フローチャート: 判断 432">
          <a:extLst>
            <a:ext uri="{FF2B5EF4-FFF2-40B4-BE49-F238E27FC236}">
              <a16:creationId xmlns:a16="http://schemas.microsoft.com/office/drawing/2014/main" id="{3C353030-C1FD-4424-895C-E1033F92D0FA}"/>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A0C7912-CFD5-4DB4-9D05-76A50882DB8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F52BDB5-2DC0-413F-AECF-E304F42A68A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E3FE7AA-ED31-4AD3-AB9A-81BD70EE411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D73AC007-EE8A-42DE-A062-871F80F307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3ABDE6CC-4DDA-4340-B037-85E53E7888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39" name="楕円 438">
          <a:extLst>
            <a:ext uri="{FF2B5EF4-FFF2-40B4-BE49-F238E27FC236}">
              <a16:creationId xmlns:a16="http://schemas.microsoft.com/office/drawing/2014/main" id="{1A73ACEB-EF44-46E8-AF3A-B9B5E35CD776}"/>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3143DFE3-DACD-48B9-96F1-B168C4CFAB6D}"/>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441" name="楕円 440">
          <a:extLst>
            <a:ext uri="{FF2B5EF4-FFF2-40B4-BE49-F238E27FC236}">
              <a16:creationId xmlns:a16="http://schemas.microsoft.com/office/drawing/2014/main" id="{1415271B-BF10-491F-A0E9-2A96D0798C1F}"/>
            </a:ext>
          </a:extLst>
        </xdr:cNvPr>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64770</xdr:rowOff>
    </xdr:to>
    <xdr:cxnSp macro="">
      <xdr:nvCxnSpPr>
        <xdr:cNvPr id="442" name="直線コネクタ 441">
          <a:extLst>
            <a:ext uri="{FF2B5EF4-FFF2-40B4-BE49-F238E27FC236}">
              <a16:creationId xmlns:a16="http://schemas.microsoft.com/office/drawing/2014/main" id="{22279835-C49F-4B68-AF22-82994CDC2775}"/>
            </a:ext>
          </a:extLst>
        </xdr:cNvPr>
        <xdr:cNvCxnSpPr/>
      </xdr:nvCxnSpPr>
      <xdr:spPr>
        <a:xfrm>
          <a:off x="15481300" y="675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3" name="楕円 442">
          <a:extLst>
            <a:ext uri="{FF2B5EF4-FFF2-40B4-BE49-F238E27FC236}">
              <a16:creationId xmlns:a16="http://schemas.microsoft.com/office/drawing/2014/main" id="{9C496137-36D1-4A19-A5D5-299F4AF4B078}"/>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64770</xdr:rowOff>
    </xdr:to>
    <xdr:cxnSp macro="">
      <xdr:nvCxnSpPr>
        <xdr:cNvPr id="444" name="直線コネクタ 443">
          <a:extLst>
            <a:ext uri="{FF2B5EF4-FFF2-40B4-BE49-F238E27FC236}">
              <a16:creationId xmlns:a16="http://schemas.microsoft.com/office/drawing/2014/main" id="{3A0B977E-F08F-4765-9108-99986F22F01F}"/>
            </a:ext>
          </a:extLst>
        </xdr:cNvPr>
        <xdr:cNvCxnSpPr/>
      </xdr:nvCxnSpPr>
      <xdr:spPr>
        <a:xfrm>
          <a:off x="14592300" y="67036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xdr:rowOff>
    </xdr:from>
    <xdr:to>
      <xdr:col>72</xdr:col>
      <xdr:colOff>38100</xdr:colOff>
      <xdr:row>37</xdr:row>
      <xdr:rowOff>113665</xdr:rowOff>
    </xdr:to>
    <xdr:sp macro="" textlink="">
      <xdr:nvSpPr>
        <xdr:cNvPr id="445" name="楕円 444">
          <a:extLst>
            <a:ext uri="{FF2B5EF4-FFF2-40B4-BE49-F238E27FC236}">
              <a16:creationId xmlns:a16="http://schemas.microsoft.com/office/drawing/2014/main" id="{D149E6F2-64E2-440A-9362-6D323F2B2D91}"/>
            </a:ext>
          </a:extLst>
        </xdr:cNvPr>
        <xdr:cNvSpPr/>
      </xdr:nvSpPr>
      <xdr:spPr>
        <a:xfrm>
          <a:off x="1365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62865</xdr:rowOff>
    </xdr:from>
    <xdr:to>
      <xdr:col>76</xdr:col>
      <xdr:colOff>114300</xdr:colOff>
      <xdr:row>39</xdr:row>
      <xdr:rowOff>17145</xdr:rowOff>
    </xdr:to>
    <xdr:cxnSp macro="">
      <xdr:nvCxnSpPr>
        <xdr:cNvPr id="446" name="直線コネクタ 445">
          <a:extLst>
            <a:ext uri="{FF2B5EF4-FFF2-40B4-BE49-F238E27FC236}">
              <a16:creationId xmlns:a16="http://schemas.microsoft.com/office/drawing/2014/main" id="{9E9198CF-0639-476B-AAE4-E668AC0D9E5B}"/>
            </a:ext>
          </a:extLst>
        </xdr:cNvPr>
        <xdr:cNvCxnSpPr/>
      </xdr:nvCxnSpPr>
      <xdr:spPr>
        <a:xfrm>
          <a:off x="13703300" y="640651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71120</xdr:rowOff>
    </xdr:from>
    <xdr:to>
      <xdr:col>67</xdr:col>
      <xdr:colOff>101600</xdr:colOff>
      <xdr:row>39</xdr:row>
      <xdr:rowOff>1270</xdr:rowOff>
    </xdr:to>
    <xdr:sp macro="" textlink="">
      <xdr:nvSpPr>
        <xdr:cNvPr id="447" name="楕円 446">
          <a:extLst>
            <a:ext uri="{FF2B5EF4-FFF2-40B4-BE49-F238E27FC236}">
              <a16:creationId xmlns:a16="http://schemas.microsoft.com/office/drawing/2014/main" id="{2CBC792A-9298-4D7B-9CD6-5F9F38410802}"/>
            </a:ext>
          </a:extLst>
        </xdr:cNvPr>
        <xdr:cNvSpPr/>
      </xdr:nvSpPr>
      <xdr:spPr>
        <a:xfrm>
          <a:off x="12763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62865</xdr:rowOff>
    </xdr:from>
    <xdr:to>
      <xdr:col>71</xdr:col>
      <xdr:colOff>177800</xdr:colOff>
      <xdr:row>38</xdr:row>
      <xdr:rowOff>121920</xdr:rowOff>
    </xdr:to>
    <xdr:cxnSp macro="">
      <xdr:nvCxnSpPr>
        <xdr:cNvPr id="448" name="直線コネクタ 447">
          <a:extLst>
            <a:ext uri="{FF2B5EF4-FFF2-40B4-BE49-F238E27FC236}">
              <a16:creationId xmlns:a16="http://schemas.microsoft.com/office/drawing/2014/main" id="{0FFE8307-969D-47C4-9411-72452FF04F4E}"/>
            </a:ext>
          </a:extLst>
        </xdr:cNvPr>
        <xdr:cNvCxnSpPr/>
      </xdr:nvCxnSpPr>
      <xdr:spPr>
        <a:xfrm flipV="1">
          <a:off x="12814300" y="6406515"/>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C9546366-45F1-45D5-A770-B2B7AFFFC62F}"/>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B1736D30-FA26-413E-988F-24D8FF94F6D1}"/>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CB92E425-22C5-4EB0-A083-4F5C39799399}"/>
            </a:ext>
          </a:extLst>
        </xdr:cNvPr>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8292FE38-6AA7-4B8C-87C9-5ADA71004091}"/>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73079CC7-BEEC-4D2A-A2E9-DBBBA4F67107}"/>
            </a:ext>
          </a:extLst>
        </xdr:cNvPr>
        <xdr:cNvSpPr txBox="1"/>
      </xdr:nvSpPr>
      <xdr:spPr>
        <a:xfrm>
          <a:off x="15266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69CBD0A6-B380-45E8-A871-3B1BB8411D51}"/>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130192</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85C9BDE2-7C36-4587-B30E-4507530D4DB5}"/>
            </a:ext>
          </a:extLst>
        </xdr:cNvPr>
        <xdr:cNvSpPr txBox="1"/>
      </xdr:nvSpPr>
      <xdr:spPr>
        <a:xfrm>
          <a:off x="13500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5690B237-B1CD-45EC-AA52-F130E659974C}"/>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8A8DD28E-7B18-4120-86CA-B165C00469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767EE3A6-8809-44A2-A44C-9F0A2B0D26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2AAF4E9F-4E61-4FEB-BFDD-0AF95BBD41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48986F9D-C065-413B-A619-A6AD2B3E6A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7C1866B2-7505-4860-ADB6-273FC2233A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926B2752-BAE9-4612-A2D7-4FC3558925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713247FF-F18D-4D5B-B02B-12E77B3AF1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571E43BC-5BDB-4B8C-A480-A4E9CF2441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F618D18E-F91F-4BE3-A8E1-CDD603191CE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85811108-1AF5-45CC-9823-D53DBE8D70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589783F1-77E9-4EA6-A5B6-6C3E89AA5FC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6F410A57-2331-41FE-A96F-E929278B51D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E2009227-3D73-4EE8-BE5F-C6C045BC46D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8828300B-EBE3-480D-BE02-5E41CE68296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EA74BEE6-13AE-4A6D-AF26-378102438B1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64A394E6-BD3C-40CD-83C7-1B5B76BC24B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9F8123F1-8171-46E2-8DA6-CFDF748736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2E6980BF-6870-456A-B419-729721D6911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44F11DE-B8D3-46A6-9449-15E547E7811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D1B8F411-2DAF-4787-8878-A18E0571591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E154495C-08EE-4FE3-A939-85BB6FBA57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8" name="直線コネクタ 477">
          <a:extLst>
            <a:ext uri="{FF2B5EF4-FFF2-40B4-BE49-F238E27FC236}">
              <a16:creationId xmlns:a16="http://schemas.microsoft.com/office/drawing/2014/main" id="{EF782570-7ED5-4073-BA63-CB53FDC960C3}"/>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B887C760-DA9C-4529-B8A4-61473E340FCA}"/>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0" name="直線コネクタ 479">
          <a:extLst>
            <a:ext uri="{FF2B5EF4-FFF2-40B4-BE49-F238E27FC236}">
              <a16:creationId xmlns:a16="http://schemas.microsoft.com/office/drawing/2014/main" id="{B3F3500C-5ED5-4CDB-8357-02265B5D0F38}"/>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B769986D-375B-4647-AD41-5A81C2709E95}"/>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2" name="直線コネクタ 481">
          <a:extLst>
            <a:ext uri="{FF2B5EF4-FFF2-40B4-BE49-F238E27FC236}">
              <a16:creationId xmlns:a16="http://schemas.microsoft.com/office/drawing/2014/main" id="{7A601F88-AD12-45FA-9E00-11D02D0A086E}"/>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1662A813-668D-4B3B-A3FB-D865AAB31C4F}"/>
            </a:ext>
          </a:extLst>
        </xdr:cNvPr>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4" name="フローチャート: 判断 483">
          <a:extLst>
            <a:ext uri="{FF2B5EF4-FFF2-40B4-BE49-F238E27FC236}">
              <a16:creationId xmlns:a16="http://schemas.microsoft.com/office/drawing/2014/main" id="{15AC0498-63C1-4DC8-A5AB-745A08C84AAA}"/>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485" name="フローチャート: 判断 484">
          <a:extLst>
            <a:ext uri="{FF2B5EF4-FFF2-40B4-BE49-F238E27FC236}">
              <a16:creationId xmlns:a16="http://schemas.microsoft.com/office/drawing/2014/main" id="{AC05509C-C837-4554-82B3-C3C2859FDC77}"/>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486" name="フローチャート: 判断 485">
          <a:extLst>
            <a:ext uri="{FF2B5EF4-FFF2-40B4-BE49-F238E27FC236}">
              <a16:creationId xmlns:a16="http://schemas.microsoft.com/office/drawing/2014/main" id="{CD928520-00FC-4DC4-B40E-C173326B7ED5}"/>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487" name="フローチャート: 判断 486">
          <a:extLst>
            <a:ext uri="{FF2B5EF4-FFF2-40B4-BE49-F238E27FC236}">
              <a16:creationId xmlns:a16="http://schemas.microsoft.com/office/drawing/2014/main" id="{00CB2672-35CD-4402-8CA1-EFAC4004F0A7}"/>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488" name="フローチャート: 判断 487">
          <a:extLst>
            <a:ext uri="{FF2B5EF4-FFF2-40B4-BE49-F238E27FC236}">
              <a16:creationId xmlns:a16="http://schemas.microsoft.com/office/drawing/2014/main" id="{49838710-5109-43B8-B2CC-D5A4A912FED5}"/>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C20BEB4-75A3-4D48-85B5-A127E45F1A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EE0DE9C-1671-4D3B-ADAE-DFEEBADDE2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23371900-5F2C-4EFA-A7DD-767D4CC002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4BAA36F-4306-4F16-BE7A-38009261E1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5E601B0E-B5C6-4536-9C3F-2EA0339FA35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54615</xdr:rowOff>
    </xdr:from>
    <xdr:to>
      <xdr:col>116</xdr:col>
      <xdr:colOff>114300</xdr:colOff>
      <xdr:row>36</xdr:row>
      <xdr:rowOff>156215</xdr:rowOff>
    </xdr:to>
    <xdr:sp macro="" textlink="">
      <xdr:nvSpPr>
        <xdr:cNvPr id="494" name="楕円 493">
          <a:extLst>
            <a:ext uri="{FF2B5EF4-FFF2-40B4-BE49-F238E27FC236}">
              <a16:creationId xmlns:a16="http://schemas.microsoft.com/office/drawing/2014/main" id="{91896D08-7B5A-4961-98E6-D7D62DE5164A}"/>
            </a:ext>
          </a:extLst>
        </xdr:cNvPr>
        <xdr:cNvSpPr/>
      </xdr:nvSpPr>
      <xdr:spPr>
        <a:xfrm>
          <a:off x="22110700" y="62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77492</xdr:rowOff>
    </xdr:from>
    <xdr:ext cx="599010" cy="259045"/>
    <xdr:sp macro="" textlink="">
      <xdr:nvSpPr>
        <xdr:cNvPr id="495" name="【一般廃棄物処理施設】&#10;一人当たり有形固定資産（償却資産）額該当値テキスト">
          <a:extLst>
            <a:ext uri="{FF2B5EF4-FFF2-40B4-BE49-F238E27FC236}">
              <a16:creationId xmlns:a16="http://schemas.microsoft.com/office/drawing/2014/main" id="{73AFFD40-91B0-45BB-B2E0-C0F7AAC41012}"/>
            </a:ext>
          </a:extLst>
        </xdr:cNvPr>
        <xdr:cNvSpPr txBox="1"/>
      </xdr:nvSpPr>
      <xdr:spPr>
        <a:xfrm>
          <a:off x="22199600" y="607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79292</xdr:rowOff>
    </xdr:from>
    <xdr:to>
      <xdr:col>112</xdr:col>
      <xdr:colOff>38100</xdr:colOff>
      <xdr:row>37</xdr:row>
      <xdr:rowOff>9442</xdr:rowOff>
    </xdr:to>
    <xdr:sp macro="" textlink="">
      <xdr:nvSpPr>
        <xdr:cNvPr id="496" name="楕円 495">
          <a:extLst>
            <a:ext uri="{FF2B5EF4-FFF2-40B4-BE49-F238E27FC236}">
              <a16:creationId xmlns:a16="http://schemas.microsoft.com/office/drawing/2014/main" id="{279ADACF-CA55-4E26-828C-03D69207DC8E}"/>
            </a:ext>
          </a:extLst>
        </xdr:cNvPr>
        <xdr:cNvSpPr/>
      </xdr:nvSpPr>
      <xdr:spPr>
        <a:xfrm>
          <a:off x="21272500" y="625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105415</xdr:rowOff>
    </xdr:from>
    <xdr:to>
      <xdr:col>116</xdr:col>
      <xdr:colOff>63500</xdr:colOff>
      <xdr:row>36</xdr:row>
      <xdr:rowOff>130092</xdr:rowOff>
    </xdr:to>
    <xdr:cxnSp macro="">
      <xdr:nvCxnSpPr>
        <xdr:cNvPr id="497" name="直線コネクタ 496">
          <a:extLst>
            <a:ext uri="{FF2B5EF4-FFF2-40B4-BE49-F238E27FC236}">
              <a16:creationId xmlns:a16="http://schemas.microsoft.com/office/drawing/2014/main" id="{D4652778-5C97-44B0-897B-49CF13B9B6C2}"/>
            </a:ext>
          </a:extLst>
        </xdr:cNvPr>
        <xdr:cNvCxnSpPr/>
      </xdr:nvCxnSpPr>
      <xdr:spPr>
        <a:xfrm flipV="1">
          <a:off x="21323300" y="6277615"/>
          <a:ext cx="838200" cy="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99576</xdr:rowOff>
    </xdr:from>
    <xdr:to>
      <xdr:col>107</xdr:col>
      <xdr:colOff>101600</xdr:colOff>
      <xdr:row>37</xdr:row>
      <xdr:rowOff>29726</xdr:rowOff>
    </xdr:to>
    <xdr:sp macro="" textlink="">
      <xdr:nvSpPr>
        <xdr:cNvPr id="498" name="楕円 497">
          <a:extLst>
            <a:ext uri="{FF2B5EF4-FFF2-40B4-BE49-F238E27FC236}">
              <a16:creationId xmlns:a16="http://schemas.microsoft.com/office/drawing/2014/main" id="{31B94123-3267-4EC5-9F56-CACE39C1D652}"/>
            </a:ext>
          </a:extLst>
        </xdr:cNvPr>
        <xdr:cNvSpPr/>
      </xdr:nvSpPr>
      <xdr:spPr>
        <a:xfrm>
          <a:off x="20383500" y="62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130092</xdr:rowOff>
    </xdr:from>
    <xdr:to>
      <xdr:col>111</xdr:col>
      <xdr:colOff>177800</xdr:colOff>
      <xdr:row>36</xdr:row>
      <xdr:rowOff>150376</xdr:rowOff>
    </xdr:to>
    <xdr:cxnSp macro="">
      <xdr:nvCxnSpPr>
        <xdr:cNvPr id="499" name="直線コネクタ 498">
          <a:extLst>
            <a:ext uri="{FF2B5EF4-FFF2-40B4-BE49-F238E27FC236}">
              <a16:creationId xmlns:a16="http://schemas.microsoft.com/office/drawing/2014/main" id="{2505A688-8FC4-4EE9-8416-CBC25DEDA7DA}"/>
            </a:ext>
          </a:extLst>
        </xdr:cNvPr>
        <xdr:cNvCxnSpPr/>
      </xdr:nvCxnSpPr>
      <xdr:spPr>
        <a:xfrm flipV="1">
          <a:off x="20434300" y="6302292"/>
          <a:ext cx="889000" cy="2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150961</xdr:rowOff>
    </xdr:from>
    <xdr:to>
      <xdr:col>102</xdr:col>
      <xdr:colOff>165100</xdr:colOff>
      <xdr:row>39</xdr:row>
      <xdr:rowOff>81111</xdr:rowOff>
    </xdr:to>
    <xdr:sp macro="" textlink="">
      <xdr:nvSpPr>
        <xdr:cNvPr id="500" name="楕円 499">
          <a:extLst>
            <a:ext uri="{FF2B5EF4-FFF2-40B4-BE49-F238E27FC236}">
              <a16:creationId xmlns:a16="http://schemas.microsoft.com/office/drawing/2014/main" id="{D2A300A5-6EE3-438F-BCAB-D259A9039A64}"/>
            </a:ext>
          </a:extLst>
        </xdr:cNvPr>
        <xdr:cNvSpPr/>
      </xdr:nvSpPr>
      <xdr:spPr>
        <a:xfrm>
          <a:off x="19494500" y="66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150376</xdr:rowOff>
    </xdr:from>
    <xdr:to>
      <xdr:col>107</xdr:col>
      <xdr:colOff>50800</xdr:colOff>
      <xdr:row>39</xdr:row>
      <xdr:rowOff>30311</xdr:rowOff>
    </xdr:to>
    <xdr:cxnSp macro="">
      <xdr:nvCxnSpPr>
        <xdr:cNvPr id="501" name="直線コネクタ 500">
          <a:extLst>
            <a:ext uri="{FF2B5EF4-FFF2-40B4-BE49-F238E27FC236}">
              <a16:creationId xmlns:a16="http://schemas.microsoft.com/office/drawing/2014/main" id="{AEF51BAB-30BF-4E06-8EA9-AD9E16C5BBEF}"/>
            </a:ext>
          </a:extLst>
        </xdr:cNvPr>
        <xdr:cNvCxnSpPr/>
      </xdr:nvCxnSpPr>
      <xdr:spPr>
        <a:xfrm flipV="1">
          <a:off x="19545300" y="6322576"/>
          <a:ext cx="889000" cy="39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137412</xdr:rowOff>
    </xdr:from>
    <xdr:to>
      <xdr:col>98</xdr:col>
      <xdr:colOff>38100</xdr:colOff>
      <xdr:row>37</xdr:row>
      <xdr:rowOff>67562</xdr:rowOff>
    </xdr:to>
    <xdr:sp macro="" textlink="">
      <xdr:nvSpPr>
        <xdr:cNvPr id="502" name="楕円 501">
          <a:extLst>
            <a:ext uri="{FF2B5EF4-FFF2-40B4-BE49-F238E27FC236}">
              <a16:creationId xmlns:a16="http://schemas.microsoft.com/office/drawing/2014/main" id="{E2488ACA-A997-435B-A986-495A968DDF58}"/>
            </a:ext>
          </a:extLst>
        </xdr:cNvPr>
        <xdr:cNvSpPr/>
      </xdr:nvSpPr>
      <xdr:spPr>
        <a:xfrm>
          <a:off x="18605500" y="63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16762</xdr:rowOff>
    </xdr:from>
    <xdr:to>
      <xdr:col>102</xdr:col>
      <xdr:colOff>114300</xdr:colOff>
      <xdr:row>39</xdr:row>
      <xdr:rowOff>30311</xdr:rowOff>
    </xdr:to>
    <xdr:cxnSp macro="">
      <xdr:nvCxnSpPr>
        <xdr:cNvPr id="503" name="直線コネクタ 502">
          <a:extLst>
            <a:ext uri="{FF2B5EF4-FFF2-40B4-BE49-F238E27FC236}">
              <a16:creationId xmlns:a16="http://schemas.microsoft.com/office/drawing/2014/main" id="{9F5CEC0D-805E-45B6-8CF4-A6F5E249ECD4}"/>
            </a:ext>
          </a:extLst>
        </xdr:cNvPr>
        <xdr:cNvCxnSpPr/>
      </xdr:nvCxnSpPr>
      <xdr:spPr>
        <a:xfrm>
          <a:off x="18656300" y="6360412"/>
          <a:ext cx="889000" cy="35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84882</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C57DA33F-9F01-4333-9B4A-8C361C8EA0E2}"/>
            </a:ext>
          </a:extLst>
        </xdr:cNvPr>
        <xdr:cNvSpPr txBox="1"/>
      </xdr:nvSpPr>
      <xdr:spPr>
        <a:xfrm>
          <a:off x="21011095" y="694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89566</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3790E5C4-CC52-49F9-A511-65B2386713A9}"/>
            </a:ext>
          </a:extLst>
        </xdr:cNvPr>
        <xdr:cNvSpPr txBox="1"/>
      </xdr:nvSpPr>
      <xdr:spPr>
        <a:xfrm>
          <a:off x="20134795" y="694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57128</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548B8410-194D-4B2B-BAD1-B538D2013B44}"/>
            </a:ext>
          </a:extLst>
        </xdr:cNvPr>
        <xdr:cNvSpPr txBox="1"/>
      </xdr:nvSpPr>
      <xdr:spPr>
        <a:xfrm>
          <a:off x="19245795" y="691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45016</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152A3C90-36EF-4189-9858-5CF1290F262C}"/>
            </a:ext>
          </a:extLst>
        </xdr:cNvPr>
        <xdr:cNvSpPr txBox="1"/>
      </xdr:nvSpPr>
      <xdr:spPr>
        <a:xfrm>
          <a:off x="18356795" y="690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25969</xdr:rowOff>
    </xdr:from>
    <xdr:ext cx="599010" cy="259045"/>
    <xdr:sp macro="" textlink="">
      <xdr:nvSpPr>
        <xdr:cNvPr id="508" name="n_1mainValue【一般廃棄物処理施設】&#10;一人当たり有形固定資産（償却資産）額">
          <a:extLst>
            <a:ext uri="{FF2B5EF4-FFF2-40B4-BE49-F238E27FC236}">
              <a16:creationId xmlns:a16="http://schemas.microsoft.com/office/drawing/2014/main" id="{F826DE93-D883-4DC3-AE02-D5157EBE05B7}"/>
            </a:ext>
          </a:extLst>
        </xdr:cNvPr>
        <xdr:cNvSpPr txBox="1"/>
      </xdr:nvSpPr>
      <xdr:spPr>
        <a:xfrm>
          <a:off x="21011095" y="602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46253</xdr:rowOff>
    </xdr:from>
    <xdr:ext cx="599010" cy="259045"/>
    <xdr:sp macro="" textlink="">
      <xdr:nvSpPr>
        <xdr:cNvPr id="509" name="n_2mainValue【一般廃棄物処理施設】&#10;一人当たり有形固定資産（償却資産）額">
          <a:extLst>
            <a:ext uri="{FF2B5EF4-FFF2-40B4-BE49-F238E27FC236}">
              <a16:creationId xmlns:a16="http://schemas.microsoft.com/office/drawing/2014/main" id="{9697BFA5-405C-49AD-96B5-D83283CDD7BE}"/>
            </a:ext>
          </a:extLst>
        </xdr:cNvPr>
        <xdr:cNvSpPr txBox="1"/>
      </xdr:nvSpPr>
      <xdr:spPr>
        <a:xfrm>
          <a:off x="20134795" y="604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97638</xdr:rowOff>
    </xdr:from>
    <xdr:ext cx="599010" cy="259045"/>
    <xdr:sp macro="" textlink="">
      <xdr:nvSpPr>
        <xdr:cNvPr id="510" name="n_3mainValue【一般廃棄物処理施設】&#10;一人当たり有形固定資産（償却資産）額">
          <a:extLst>
            <a:ext uri="{FF2B5EF4-FFF2-40B4-BE49-F238E27FC236}">
              <a16:creationId xmlns:a16="http://schemas.microsoft.com/office/drawing/2014/main" id="{5009C722-9B86-4CC4-BB0D-5AF4E6D81951}"/>
            </a:ext>
          </a:extLst>
        </xdr:cNvPr>
        <xdr:cNvSpPr txBox="1"/>
      </xdr:nvSpPr>
      <xdr:spPr>
        <a:xfrm>
          <a:off x="19245795" y="6441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84089</xdr:rowOff>
    </xdr:from>
    <xdr:ext cx="599010" cy="259045"/>
    <xdr:sp macro="" textlink="">
      <xdr:nvSpPr>
        <xdr:cNvPr id="511" name="n_4mainValue【一般廃棄物処理施設】&#10;一人当たり有形固定資産（償却資産）額">
          <a:extLst>
            <a:ext uri="{FF2B5EF4-FFF2-40B4-BE49-F238E27FC236}">
              <a16:creationId xmlns:a16="http://schemas.microsoft.com/office/drawing/2014/main" id="{7AF87C62-64F2-4A48-956F-040A4D9FD5DE}"/>
            </a:ext>
          </a:extLst>
        </xdr:cNvPr>
        <xdr:cNvSpPr txBox="1"/>
      </xdr:nvSpPr>
      <xdr:spPr>
        <a:xfrm>
          <a:off x="18356795" y="608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32745E5D-5F6D-43B2-BA00-3CAD8AC32E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673E04C6-AFC3-45E8-AA74-E01378426D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DD019B04-70B4-4153-9A8F-278877C3F93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62637CF8-B7FE-43CF-83CF-249227F561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A7207F40-1AE3-49A4-B41B-59F8A5ED100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D8576134-3037-4749-8C52-F3C3E420CA8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9FB3F1FA-A9F0-43F6-BE6F-3314CEB6219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52F20384-85C8-491B-B802-964BF250B0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22C81793-432E-4D0C-ADC7-964124A18F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AB8FC654-E936-48E4-A625-12FD83E815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242D1DA-AC05-45E3-AFFA-2A3A6BDF7C8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76E3FA55-1161-404A-988F-A5710E1D920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EA38ADC7-BAF1-4EC2-8A46-360D60C28CF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8DAFBFE6-AA42-4836-A87C-7FAA36F3E71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399BDCBE-57E2-475B-9D7F-D00DD7BCD4E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AE699EAA-201E-4C2C-BBA6-C62B5CBF664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61D644E8-5367-4952-9F71-B7293C2B619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5BD7D053-D31C-4B1F-AECB-614897D00F2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DA109E57-5707-4E6C-A634-1097D849EA1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E38C0E86-595A-4039-A315-87346CFA06B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C1091AE3-FA48-4619-BFA5-34E9BBF6BD7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3637EFF2-43E0-4566-B30B-2F392EDCBC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DBC8833C-7A8E-41BE-83E9-2DCA296DA73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AEF34C15-6D5E-4550-9B2A-D0B3264900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6" name="直線コネクタ 535">
          <a:extLst>
            <a:ext uri="{FF2B5EF4-FFF2-40B4-BE49-F238E27FC236}">
              <a16:creationId xmlns:a16="http://schemas.microsoft.com/office/drawing/2014/main" id="{58915950-D38A-4618-B5E8-C155A7B6946E}"/>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67809F69-5895-463A-8938-C0236D0B4A27}"/>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8" name="直線コネクタ 537">
          <a:extLst>
            <a:ext uri="{FF2B5EF4-FFF2-40B4-BE49-F238E27FC236}">
              <a16:creationId xmlns:a16="http://schemas.microsoft.com/office/drawing/2014/main" id="{C490E1E3-8A7B-4553-BD18-47C48D75300E}"/>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B568624D-4FC5-419C-8690-30F582677B2B}"/>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40" name="直線コネクタ 539">
          <a:extLst>
            <a:ext uri="{FF2B5EF4-FFF2-40B4-BE49-F238E27FC236}">
              <a16:creationId xmlns:a16="http://schemas.microsoft.com/office/drawing/2014/main" id="{6C149C98-32DF-4CAA-A5EC-986C7944CF92}"/>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01D450C4-0442-4D1F-B681-7E686C15B281}"/>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2" name="フローチャート: 判断 541">
          <a:extLst>
            <a:ext uri="{FF2B5EF4-FFF2-40B4-BE49-F238E27FC236}">
              <a16:creationId xmlns:a16="http://schemas.microsoft.com/office/drawing/2014/main" id="{928EC1BA-1983-47DD-B9C6-6863D431D34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43" name="フローチャート: 判断 542">
          <a:extLst>
            <a:ext uri="{FF2B5EF4-FFF2-40B4-BE49-F238E27FC236}">
              <a16:creationId xmlns:a16="http://schemas.microsoft.com/office/drawing/2014/main" id="{52594595-F619-4474-88BE-C4873604FAD6}"/>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544" name="フローチャート: 判断 543">
          <a:extLst>
            <a:ext uri="{FF2B5EF4-FFF2-40B4-BE49-F238E27FC236}">
              <a16:creationId xmlns:a16="http://schemas.microsoft.com/office/drawing/2014/main" id="{41CAB1B4-3A46-4483-8527-D304E79C7C06}"/>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545" name="フローチャート: 判断 544">
          <a:extLst>
            <a:ext uri="{FF2B5EF4-FFF2-40B4-BE49-F238E27FC236}">
              <a16:creationId xmlns:a16="http://schemas.microsoft.com/office/drawing/2014/main" id="{DAE3F3D8-FE54-424A-856A-60478C7D39BA}"/>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546" name="フローチャート: 判断 545">
          <a:extLst>
            <a:ext uri="{FF2B5EF4-FFF2-40B4-BE49-F238E27FC236}">
              <a16:creationId xmlns:a16="http://schemas.microsoft.com/office/drawing/2014/main" id="{CD2BD7B0-A7CC-486A-9B34-436E5282FE5B}"/>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98B28FF-4B8D-4FDB-A809-AFCC3BBD4E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8F6794E-E13C-4BD7-8176-587BE6A587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126831A-297F-4017-A865-4AB05CF5AD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02E2DBC-3ABB-46AE-899D-AC1CB4B1030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7CA0D08-366F-42AE-9E57-5E548428D6D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52" name="楕円 551">
          <a:extLst>
            <a:ext uri="{FF2B5EF4-FFF2-40B4-BE49-F238E27FC236}">
              <a16:creationId xmlns:a16="http://schemas.microsoft.com/office/drawing/2014/main" id="{54D077C0-EB0E-4BF9-9054-7EBCBA69DD22}"/>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CE235D68-6C32-4365-8DDB-6C9570D58221}"/>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554" name="楕円 553">
          <a:extLst>
            <a:ext uri="{FF2B5EF4-FFF2-40B4-BE49-F238E27FC236}">
              <a16:creationId xmlns:a16="http://schemas.microsoft.com/office/drawing/2014/main" id="{D183F9E3-733E-4612-9252-7AD82D988663}"/>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114300</xdr:rowOff>
    </xdr:to>
    <xdr:cxnSp macro="">
      <xdr:nvCxnSpPr>
        <xdr:cNvPr id="555" name="直線コネクタ 554">
          <a:extLst>
            <a:ext uri="{FF2B5EF4-FFF2-40B4-BE49-F238E27FC236}">
              <a16:creationId xmlns:a16="http://schemas.microsoft.com/office/drawing/2014/main" id="{566CB53C-BFAE-49DA-B269-5A50DD13B189}"/>
            </a:ext>
          </a:extLst>
        </xdr:cNvPr>
        <xdr:cNvCxnSpPr/>
      </xdr:nvCxnSpPr>
      <xdr:spPr>
        <a:xfrm>
          <a:off x="15481300" y="1040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556" name="楕円 555">
          <a:extLst>
            <a:ext uri="{FF2B5EF4-FFF2-40B4-BE49-F238E27FC236}">
              <a16:creationId xmlns:a16="http://schemas.microsoft.com/office/drawing/2014/main" id="{38B054BE-1E6C-4E35-B82F-3F4CA4EF5E99}"/>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114300</xdr:rowOff>
    </xdr:to>
    <xdr:cxnSp macro="">
      <xdr:nvCxnSpPr>
        <xdr:cNvPr id="557" name="直線コネクタ 556">
          <a:extLst>
            <a:ext uri="{FF2B5EF4-FFF2-40B4-BE49-F238E27FC236}">
              <a16:creationId xmlns:a16="http://schemas.microsoft.com/office/drawing/2014/main" id="{7DA0FE2A-F2E5-44C0-BD32-D07DCE015894}"/>
            </a:ext>
          </a:extLst>
        </xdr:cNvPr>
        <xdr:cNvCxnSpPr/>
      </xdr:nvCxnSpPr>
      <xdr:spPr>
        <a:xfrm>
          <a:off x="14592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58" name="楕円 557">
          <a:extLst>
            <a:ext uri="{FF2B5EF4-FFF2-40B4-BE49-F238E27FC236}">
              <a16:creationId xmlns:a16="http://schemas.microsoft.com/office/drawing/2014/main" id="{12E21459-5C02-44B5-AC41-08E641095C01}"/>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76200</xdr:rowOff>
    </xdr:to>
    <xdr:cxnSp macro="">
      <xdr:nvCxnSpPr>
        <xdr:cNvPr id="559" name="直線コネクタ 558">
          <a:extLst>
            <a:ext uri="{FF2B5EF4-FFF2-40B4-BE49-F238E27FC236}">
              <a16:creationId xmlns:a16="http://schemas.microsoft.com/office/drawing/2014/main" id="{9DF26DD5-9B6E-4986-850C-26C022CA0818}"/>
            </a:ext>
          </a:extLst>
        </xdr:cNvPr>
        <xdr:cNvCxnSpPr/>
      </xdr:nvCxnSpPr>
      <xdr:spPr>
        <a:xfrm>
          <a:off x="13703300" y="1036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560" name="楕円 559">
          <a:extLst>
            <a:ext uri="{FF2B5EF4-FFF2-40B4-BE49-F238E27FC236}">
              <a16:creationId xmlns:a16="http://schemas.microsoft.com/office/drawing/2014/main" id="{D4C67A05-2A90-46E1-9FCE-9EF9F9636639}"/>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76200</xdr:rowOff>
    </xdr:to>
    <xdr:cxnSp macro="">
      <xdr:nvCxnSpPr>
        <xdr:cNvPr id="561" name="直線コネクタ 560">
          <a:extLst>
            <a:ext uri="{FF2B5EF4-FFF2-40B4-BE49-F238E27FC236}">
              <a16:creationId xmlns:a16="http://schemas.microsoft.com/office/drawing/2014/main" id="{437DCB65-9A56-44B3-AE60-083FC96D1907}"/>
            </a:ext>
          </a:extLst>
        </xdr:cNvPr>
        <xdr:cNvCxnSpPr/>
      </xdr:nvCxnSpPr>
      <xdr:spPr>
        <a:xfrm>
          <a:off x="12814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1790F08F-5EBE-45B8-AA06-1753638790B8}"/>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5C2A19AE-B8B0-414B-8E5D-4B6D0488033F}"/>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D003109B-C888-4464-B09E-96EC6C041259}"/>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640EE946-3492-4332-A65E-598DECB3F279}"/>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872C86E4-9C13-4C7D-A891-9E0EE6827BA9}"/>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4B21293E-8569-4B12-AA3D-18499EF6FEE4}"/>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79238573-C9EB-4735-ABE6-E3892334964D}"/>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047FE2A2-46F1-409D-AC23-35ACABDB56AF}"/>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DFECDF7A-01DB-4CC3-ACF9-E98BDDBA21B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72BBBCEA-FEA5-4E0E-BE24-D3712E289D8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FB187099-0709-4FB8-BF75-2FFC48E4AAC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C3523D15-17F0-4596-B6D4-D2376F7985B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D4098E82-8807-435E-A25C-73CB14A1DAB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F8AC667B-52BC-44A5-BEAB-C5BFBA07E7B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A7B0B0BC-E932-48B5-B4AA-DBEFE6B565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73B0D00A-5775-4E93-83E1-83D445D56B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E68063B-2A7E-4AFC-BDF6-2D476DB033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53AA8FF6-6FF4-4C00-BBD8-37ED9F8F66E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D1722C24-7200-4FB4-80F6-EC1DBA146C9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E7E11772-146B-46A6-B2F0-7FB483BCB76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C078ED85-F877-4E60-977F-679FC50EC5D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1FC464AA-848E-47CC-B081-11C659DCCE9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6906F813-570A-4BCD-B3A0-C230831B4D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9E3A25FF-5749-4CBA-9215-3EE450775F6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DA43E173-04DF-45C4-AEB9-7937A9A689A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C23D1774-9B2D-4EB4-9138-269E152F596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1FF0913E-0170-458D-BE86-6D8E322873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D74C3A55-AAF5-422E-9039-9376C54949E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41F79710-B304-447D-AA66-89E937620DA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1437C4E-15F5-4068-92A5-B145150C3D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C06AB521-8C75-47F6-A97C-E98E40AAF04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3" name="直線コネクタ 592">
          <a:extLst>
            <a:ext uri="{FF2B5EF4-FFF2-40B4-BE49-F238E27FC236}">
              <a16:creationId xmlns:a16="http://schemas.microsoft.com/office/drawing/2014/main" id="{DAC0AEC8-3146-4A49-9FFD-9A5C1ACDC759}"/>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E40F3A18-45FC-4D06-837E-8B791614B13E}"/>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5" name="直線コネクタ 594">
          <a:extLst>
            <a:ext uri="{FF2B5EF4-FFF2-40B4-BE49-F238E27FC236}">
              <a16:creationId xmlns:a16="http://schemas.microsoft.com/office/drawing/2014/main" id="{A0B663BA-8585-479E-9230-0F8AC9AD9908}"/>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DADD9CA8-7FD1-42C5-8114-FEABB0170C53}"/>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7" name="直線コネクタ 596">
          <a:extLst>
            <a:ext uri="{FF2B5EF4-FFF2-40B4-BE49-F238E27FC236}">
              <a16:creationId xmlns:a16="http://schemas.microsoft.com/office/drawing/2014/main" id="{80A489CF-9351-4A02-8BA5-9A41529C1454}"/>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71BECAAF-BD05-4058-B593-80F93A71B0A3}"/>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9" name="フローチャート: 判断 598">
          <a:extLst>
            <a:ext uri="{FF2B5EF4-FFF2-40B4-BE49-F238E27FC236}">
              <a16:creationId xmlns:a16="http://schemas.microsoft.com/office/drawing/2014/main" id="{586F6D40-DB2F-41DE-9D67-22F8E54FEC7E}"/>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00" name="フローチャート: 判断 599">
          <a:extLst>
            <a:ext uri="{FF2B5EF4-FFF2-40B4-BE49-F238E27FC236}">
              <a16:creationId xmlns:a16="http://schemas.microsoft.com/office/drawing/2014/main" id="{D8FEA369-FA1F-47F8-BCF8-BFBC27A61EE1}"/>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01" name="フローチャート: 判断 600">
          <a:extLst>
            <a:ext uri="{FF2B5EF4-FFF2-40B4-BE49-F238E27FC236}">
              <a16:creationId xmlns:a16="http://schemas.microsoft.com/office/drawing/2014/main" id="{11B9B1BA-9B43-478E-8F02-77C1EF57F86D}"/>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02" name="フローチャート: 判断 601">
          <a:extLst>
            <a:ext uri="{FF2B5EF4-FFF2-40B4-BE49-F238E27FC236}">
              <a16:creationId xmlns:a16="http://schemas.microsoft.com/office/drawing/2014/main" id="{57EF56BA-A1EE-4659-9757-D5D29943E78F}"/>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03" name="フローチャート: 判断 602">
          <a:extLst>
            <a:ext uri="{FF2B5EF4-FFF2-40B4-BE49-F238E27FC236}">
              <a16:creationId xmlns:a16="http://schemas.microsoft.com/office/drawing/2014/main" id="{100AFE44-D954-4E00-8933-2BB4A829C159}"/>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91D5283-CA48-4742-8589-E8A4693E2B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149FBAF-19C8-4B0D-9D37-9A4FAF5910F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0188521-48F9-4724-9607-DEFBBD66A98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94955F9D-6EBC-4908-ADBB-1DF8E936075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1D89471-1B06-4BF0-B9AA-89849255F6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09" name="楕円 608">
          <a:extLst>
            <a:ext uri="{FF2B5EF4-FFF2-40B4-BE49-F238E27FC236}">
              <a16:creationId xmlns:a16="http://schemas.microsoft.com/office/drawing/2014/main" id="{E12868B8-0FBC-48F0-A603-469D027409EF}"/>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CAFCA0D0-BB7B-4165-83B1-30EA150646EB}"/>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11" name="楕円 610">
          <a:extLst>
            <a:ext uri="{FF2B5EF4-FFF2-40B4-BE49-F238E27FC236}">
              <a16:creationId xmlns:a16="http://schemas.microsoft.com/office/drawing/2014/main" id="{272B1E93-FF4F-4646-A373-854D8D90C623}"/>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12" name="直線コネクタ 611">
          <a:extLst>
            <a:ext uri="{FF2B5EF4-FFF2-40B4-BE49-F238E27FC236}">
              <a16:creationId xmlns:a16="http://schemas.microsoft.com/office/drawing/2014/main" id="{665B7C52-85F5-42FE-9B51-9CE4C07DA422}"/>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13" name="楕円 612">
          <a:extLst>
            <a:ext uri="{FF2B5EF4-FFF2-40B4-BE49-F238E27FC236}">
              <a16:creationId xmlns:a16="http://schemas.microsoft.com/office/drawing/2014/main" id="{0DCEAE77-131A-4C71-A64E-3C3E55592139}"/>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3810</xdr:rowOff>
    </xdr:to>
    <xdr:cxnSp macro="">
      <xdr:nvCxnSpPr>
        <xdr:cNvPr id="614" name="直線コネクタ 613">
          <a:extLst>
            <a:ext uri="{FF2B5EF4-FFF2-40B4-BE49-F238E27FC236}">
              <a16:creationId xmlns:a16="http://schemas.microsoft.com/office/drawing/2014/main" id="{82447A78-98EC-4C30-AF95-28D7E4E6C6A4}"/>
            </a:ext>
          </a:extLst>
        </xdr:cNvPr>
        <xdr:cNvCxnSpPr/>
      </xdr:nvCxnSpPr>
      <xdr:spPr>
        <a:xfrm flipV="1">
          <a:off x="20434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15" name="楕円 614">
          <a:extLst>
            <a:ext uri="{FF2B5EF4-FFF2-40B4-BE49-F238E27FC236}">
              <a16:creationId xmlns:a16="http://schemas.microsoft.com/office/drawing/2014/main" id="{7BC06F2E-3673-468E-B56A-FDA3FEE326F8}"/>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16" name="直線コネクタ 615">
          <a:extLst>
            <a:ext uri="{FF2B5EF4-FFF2-40B4-BE49-F238E27FC236}">
              <a16:creationId xmlns:a16="http://schemas.microsoft.com/office/drawing/2014/main" id="{4DB09F05-1273-42B4-A500-864F1AABC5A8}"/>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128270</xdr:rowOff>
    </xdr:from>
    <xdr:to>
      <xdr:col>98</xdr:col>
      <xdr:colOff>38100</xdr:colOff>
      <xdr:row>64</xdr:row>
      <xdr:rowOff>58420</xdr:rowOff>
    </xdr:to>
    <xdr:sp macro="" textlink="">
      <xdr:nvSpPr>
        <xdr:cNvPr id="617" name="楕円 616">
          <a:extLst>
            <a:ext uri="{FF2B5EF4-FFF2-40B4-BE49-F238E27FC236}">
              <a16:creationId xmlns:a16="http://schemas.microsoft.com/office/drawing/2014/main" id="{5887EEA1-F287-4E37-A648-31E91F8F7860}"/>
            </a:ext>
          </a:extLst>
        </xdr:cNvPr>
        <xdr:cNvSpPr/>
      </xdr:nvSpPr>
      <xdr:spPr>
        <a:xfrm>
          <a:off x="18605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7620</xdr:rowOff>
    </xdr:to>
    <xdr:cxnSp macro="">
      <xdr:nvCxnSpPr>
        <xdr:cNvPr id="618" name="直線コネクタ 617">
          <a:extLst>
            <a:ext uri="{FF2B5EF4-FFF2-40B4-BE49-F238E27FC236}">
              <a16:creationId xmlns:a16="http://schemas.microsoft.com/office/drawing/2014/main" id="{96ECFC6A-8050-4013-8475-6CD1018108BF}"/>
            </a:ext>
          </a:extLst>
        </xdr:cNvPr>
        <xdr:cNvCxnSpPr/>
      </xdr:nvCxnSpPr>
      <xdr:spPr>
        <a:xfrm flipV="1">
          <a:off x="18656300" y="10976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619" name="n_1aveValue【保健センター・保健所】&#10;一人当たり面積">
          <a:extLst>
            <a:ext uri="{FF2B5EF4-FFF2-40B4-BE49-F238E27FC236}">
              <a16:creationId xmlns:a16="http://schemas.microsoft.com/office/drawing/2014/main" id="{5B2ADF6A-F313-4835-8328-FF9C0A5DCC9A}"/>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620" name="n_2aveValue【保健センター・保健所】&#10;一人当たり面積">
          <a:extLst>
            <a:ext uri="{FF2B5EF4-FFF2-40B4-BE49-F238E27FC236}">
              <a16:creationId xmlns:a16="http://schemas.microsoft.com/office/drawing/2014/main" id="{EBF96C48-616F-43BB-A18E-44B541F5689E}"/>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621" name="n_3aveValue【保健センター・保健所】&#10;一人当たり面積">
          <a:extLst>
            <a:ext uri="{FF2B5EF4-FFF2-40B4-BE49-F238E27FC236}">
              <a16:creationId xmlns:a16="http://schemas.microsoft.com/office/drawing/2014/main" id="{5B6EFC10-66E9-4158-8155-2CA7652EF14E}"/>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622" name="n_4aveValue【保健センター・保健所】&#10;一人当たり面積">
          <a:extLst>
            <a:ext uri="{FF2B5EF4-FFF2-40B4-BE49-F238E27FC236}">
              <a16:creationId xmlns:a16="http://schemas.microsoft.com/office/drawing/2014/main" id="{F491417A-2084-4749-9768-64E52B2B1720}"/>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3" name="n_1mainValue【保健センター・保健所】&#10;一人当たり面積">
          <a:extLst>
            <a:ext uri="{FF2B5EF4-FFF2-40B4-BE49-F238E27FC236}">
              <a16:creationId xmlns:a16="http://schemas.microsoft.com/office/drawing/2014/main" id="{31AB57D4-8F62-46BA-B878-E8081A0704D4}"/>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24" name="n_2mainValue【保健センター・保健所】&#10;一人当たり面積">
          <a:extLst>
            <a:ext uri="{FF2B5EF4-FFF2-40B4-BE49-F238E27FC236}">
              <a16:creationId xmlns:a16="http://schemas.microsoft.com/office/drawing/2014/main" id="{0241149C-0A01-4223-888E-2E7E35A01454}"/>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25" name="n_3mainValue【保健センター・保健所】&#10;一人当たり面積">
          <a:extLst>
            <a:ext uri="{FF2B5EF4-FFF2-40B4-BE49-F238E27FC236}">
              <a16:creationId xmlns:a16="http://schemas.microsoft.com/office/drawing/2014/main" id="{460F7BB2-4B95-4157-9B50-4A821B4B32E9}"/>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49547</xdr:rowOff>
    </xdr:from>
    <xdr:ext cx="469744" cy="259045"/>
    <xdr:sp macro="" textlink="">
      <xdr:nvSpPr>
        <xdr:cNvPr id="626" name="n_4mainValue【保健センター・保健所】&#10;一人当たり面積">
          <a:extLst>
            <a:ext uri="{FF2B5EF4-FFF2-40B4-BE49-F238E27FC236}">
              <a16:creationId xmlns:a16="http://schemas.microsoft.com/office/drawing/2014/main" id="{89DA2C5C-F32F-4A82-B9B4-B47CDE2463A5}"/>
            </a:ext>
          </a:extLst>
        </xdr:cNvPr>
        <xdr:cNvSpPr txBox="1"/>
      </xdr:nvSpPr>
      <xdr:spPr>
        <a:xfrm>
          <a:off x="18421427"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89813782-AD14-41E7-BA4D-576AC97B9A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74DD006F-65BD-47A3-8841-6B98644BC60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99D40443-D4A1-4E25-A625-F0776338099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C0BD8A56-262E-4BCB-A710-E964602169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CDC1AFEE-423E-46E8-B285-A6986279402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D6918E26-4F54-4FA7-919C-1F4089ECB1D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70836B14-8468-4784-A181-DEB0725789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2B8762F1-38C2-4E7A-AD2B-83274300C0A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298FC264-AA18-4C7C-B8D4-F6C04A2470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40A4296D-651F-459C-BC17-081035CE04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4A188282-19E0-4FA1-A152-18595E4669E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395881F3-A086-4505-AB7D-2C25B863973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48702881-4DA1-4654-93C5-10F0D7C8C49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FCED31D6-323D-4C94-AE51-D5EF469513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3C785EEE-1EE9-42A2-B66C-E38BACB695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55E75BEE-0A67-4577-9645-547E790B9D4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E4DFD38F-F8BA-40CD-9B70-0A63F203E11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B9872048-6609-48B7-8D63-9E6DFEB123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270855CC-5900-4706-8C6C-9E73FE51EB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8F27B922-4DB0-4091-9619-F31B152969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EDEC4E7F-33B2-47B5-AE7D-1AE4FC9BE5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50BECE0C-FA9E-4967-BA66-1E9F7E5B46A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CE7C8EDE-07C1-4741-BB2E-29884DAB74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2360646-B98D-4134-8EB3-85962E424A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EDABA8A6-C5D5-4FE8-AEA9-CC3C52731A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A3578FB3-AB28-4261-B709-7DEB914D9D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567F8618-AE12-4E0C-AA48-1E37F36DBCD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984C0E10-1515-44E7-A1E3-AFFA139A5B1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96B5886E-BCD5-493A-AEA0-5024D354D23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F2096E0C-3174-42FD-BAB4-B6F64C00363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4C4B0A8E-E433-4B72-9E2E-EB2C2C3E63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88A47938-62A5-4BC3-BAB3-9E90DD98771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B7EE9714-6C75-405E-80C0-B2E11CD153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36A2A5ED-F522-446A-A2E6-D42E4FF474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E6169287-AD48-4E76-91CF-4CD904B44AD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DEFB075F-D361-4BFC-937E-2DF9C8659D3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A509820F-F9F5-4483-8D1F-27D44CAB0CF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A73D76A7-BC9C-427C-89F4-7DFD538B598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E6FB0E52-BA57-44E0-9EFE-1EE2E0CD2EB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7D75BB95-5CBC-4897-B06C-1A6BE64E0C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DF90D6D4-6608-4564-891E-22620A9988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8" name="直線コネクタ 667">
          <a:extLst>
            <a:ext uri="{FF2B5EF4-FFF2-40B4-BE49-F238E27FC236}">
              <a16:creationId xmlns:a16="http://schemas.microsoft.com/office/drawing/2014/main" id="{AA9A25D7-C438-47B7-A252-F374B6FFDC1B}"/>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69" name="【庁舎】&#10;有形固定資産減価償却率最小値テキスト">
          <a:extLst>
            <a:ext uri="{FF2B5EF4-FFF2-40B4-BE49-F238E27FC236}">
              <a16:creationId xmlns:a16="http://schemas.microsoft.com/office/drawing/2014/main" id="{6F83E023-83A6-4039-A09C-268041F21676}"/>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0" name="直線コネクタ 669">
          <a:extLst>
            <a:ext uri="{FF2B5EF4-FFF2-40B4-BE49-F238E27FC236}">
              <a16:creationId xmlns:a16="http://schemas.microsoft.com/office/drawing/2014/main" id="{F4D46839-382E-4B78-A0D6-90BB399C70E8}"/>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1" name="【庁舎】&#10;有形固定資産減価償却率最大値テキスト">
          <a:extLst>
            <a:ext uri="{FF2B5EF4-FFF2-40B4-BE49-F238E27FC236}">
              <a16:creationId xmlns:a16="http://schemas.microsoft.com/office/drawing/2014/main" id="{06428750-2B58-4DC1-87A6-048585A6F0B6}"/>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2" name="直線コネクタ 671">
          <a:extLst>
            <a:ext uri="{FF2B5EF4-FFF2-40B4-BE49-F238E27FC236}">
              <a16:creationId xmlns:a16="http://schemas.microsoft.com/office/drawing/2014/main" id="{19E28DAC-3D4F-4D89-AE6B-F94C0C00F8A4}"/>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3" name="【庁舎】&#10;有形固定資産減価償却率平均値テキスト">
          <a:extLst>
            <a:ext uri="{FF2B5EF4-FFF2-40B4-BE49-F238E27FC236}">
              <a16:creationId xmlns:a16="http://schemas.microsoft.com/office/drawing/2014/main" id="{7129D8FF-7D5C-49ED-83F5-8A837839C398}"/>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4" name="フローチャート: 判断 673">
          <a:extLst>
            <a:ext uri="{FF2B5EF4-FFF2-40B4-BE49-F238E27FC236}">
              <a16:creationId xmlns:a16="http://schemas.microsoft.com/office/drawing/2014/main" id="{CFF02143-6B88-41EA-A8F1-4EB7362A781D}"/>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75" name="フローチャート: 判断 674">
          <a:extLst>
            <a:ext uri="{FF2B5EF4-FFF2-40B4-BE49-F238E27FC236}">
              <a16:creationId xmlns:a16="http://schemas.microsoft.com/office/drawing/2014/main" id="{92F1DDF5-722E-4B5F-A671-0E069044E064}"/>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6" name="フローチャート: 判断 675">
          <a:extLst>
            <a:ext uri="{FF2B5EF4-FFF2-40B4-BE49-F238E27FC236}">
              <a16:creationId xmlns:a16="http://schemas.microsoft.com/office/drawing/2014/main" id="{54703FB1-3516-43BA-A69C-AD3DFB9BBDFD}"/>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7" name="フローチャート: 判断 676">
          <a:extLst>
            <a:ext uri="{FF2B5EF4-FFF2-40B4-BE49-F238E27FC236}">
              <a16:creationId xmlns:a16="http://schemas.microsoft.com/office/drawing/2014/main" id="{E52A8BF0-A616-4526-A0E6-7F76548E1349}"/>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78" name="フローチャート: 判断 677">
          <a:extLst>
            <a:ext uri="{FF2B5EF4-FFF2-40B4-BE49-F238E27FC236}">
              <a16:creationId xmlns:a16="http://schemas.microsoft.com/office/drawing/2014/main" id="{C2C7CBE9-40BF-45CE-B50F-AAFCC1FD9F8D}"/>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BA254203-3C1C-450D-9C6A-021D03B450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3BCA698A-F065-4987-A06E-CBAAFCCAEE2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2AB2F6A-1B65-4080-AC45-3F56DF0395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C23792A-7C20-46FA-A66F-CFB1C8B7BD6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BFACF9B-E5D4-40F7-9FB5-39037799455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684" name="楕円 683">
          <a:extLst>
            <a:ext uri="{FF2B5EF4-FFF2-40B4-BE49-F238E27FC236}">
              <a16:creationId xmlns:a16="http://schemas.microsoft.com/office/drawing/2014/main" id="{CC673A60-B397-48B8-B23C-F9A6B575FE49}"/>
            </a:ext>
          </a:extLst>
        </xdr:cNvPr>
        <xdr:cNvSpPr/>
      </xdr:nvSpPr>
      <xdr:spPr>
        <a:xfrm>
          <a:off x="16268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685" name="【庁舎】&#10;有形固定資産減価償却率該当値テキスト">
          <a:extLst>
            <a:ext uri="{FF2B5EF4-FFF2-40B4-BE49-F238E27FC236}">
              <a16:creationId xmlns:a16="http://schemas.microsoft.com/office/drawing/2014/main" id="{973783FE-5AAE-4AE1-B78A-254190179726}"/>
            </a:ext>
          </a:extLst>
        </xdr:cNvPr>
        <xdr:cNvSpPr txBox="1"/>
      </xdr:nvSpPr>
      <xdr:spPr>
        <a:xfrm>
          <a:off x="16357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35198</xdr:rowOff>
    </xdr:from>
    <xdr:to>
      <xdr:col>81</xdr:col>
      <xdr:colOff>101600</xdr:colOff>
      <xdr:row>105</xdr:row>
      <xdr:rowOff>136798</xdr:rowOff>
    </xdr:to>
    <xdr:sp macro="" textlink="">
      <xdr:nvSpPr>
        <xdr:cNvPr id="686" name="楕円 685">
          <a:extLst>
            <a:ext uri="{FF2B5EF4-FFF2-40B4-BE49-F238E27FC236}">
              <a16:creationId xmlns:a16="http://schemas.microsoft.com/office/drawing/2014/main" id="{C0A1DE8C-1F12-40A6-A5BC-3613CC685674}"/>
            </a:ext>
          </a:extLst>
        </xdr:cNvPr>
        <xdr:cNvSpPr/>
      </xdr:nvSpPr>
      <xdr:spPr>
        <a:xfrm>
          <a:off x="15430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85998</xdr:rowOff>
    </xdr:from>
    <xdr:to>
      <xdr:col>85</xdr:col>
      <xdr:colOff>127000</xdr:colOff>
      <xdr:row>105</xdr:row>
      <xdr:rowOff>108857</xdr:rowOff>
    </xdr:to>
    <xdr:cxnSp macro="">
      <xdr:nvCxnSpPr>
        <xdr:cNvPr id="687" name="直線コネクタ 686">
          <a:extLst>
            <a:ext uri="{FF2B5EF4-FFF2-40B4-BE49-F238E27FC236}">
              <a16:creationId xmlns:a16="http://schemas.microsoft.com/office/drawing/2014/main" id="{0783728C-D992-46BA-BA0A-E89732B07652}"/>
            </a:ext>
          </a:extLst>
        </xdr:cNvPr>
        <xdr:cNvCxnSpPr/>
      </xdr:nvCxnSpPr>
      <xdr:spPr>
        <a:xfrm>
          <a:off x="15481300" y="180882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688" name="楕円 687">
          <a:extLst>
            <a:ext uri="{FF2B5EF4-FFF2-40B4-BE49-F238E27FC236}">
              <a16:creationId xmlns:a16="http://schemas.microsoft.com/office/drawing/2014/main" id="{B44E95AF-D857-4F11-A219-B760F11D8215}"/>
            </a:ext>
          </a:extLst>
        </xdr:cNvPr>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85998</xdr:rowOff>
    </xdr:to>
    <xdr:cxnSp macro="">
      <xdr:nvCxnSpPr>
        <xdr:cNvPr id="689" name="直線コネクタ 688">
          <a:extLst>
            <a:ext uri="{FF2B5EF4-FFF2-40B4-BE49-F238E27FC236}">
              <a16:creationId xmlns:a16="http://schemas.microsoft.com/office/drawing/2014/main" id="{E857078C-CBDC-4971-93E8-B873F8CCBB2F}"/>
            </a:ext>
          </a:extLst>
        </xdr:cNvPr>
        <xdr:cNvCxnSpPr/>
      </xdr:nvCxnSpPr>
      <xdr:spPr>
        <a:xfrm>
          <a:off x="14592300" y="1804416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90" name="楕円 689">
          <a:extLst>
            <a:ext uri="{FF2B5EF4-FFF2-40B4-BE49-F238E27FC236}">
              <a16:creationId xmlns:a16="http://schemas.microsoft.com/office/drawing/2014/main" id="{5A272C5F-CD43-4B16-A7F7-D73C3C1A1F0D}"/>
            </a:ext>
          </a:extLst>
        </xdr:cNvPr>
        <xdr:cNvSpPr/>
      </xdr:nvSpPr>
      <xdr:spPr>
        <a:xfrm>
          <a:off x="13652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40277</xdr:rowOff>
    </xdr:from>
    <xdr:to>
      <xdr:col>76</xdr:col>
      <xdr:colOff>114300</xdr:colOff>
      <xdr:row>105</xdr:row>
      <xdr:rowOff>41911</xdr:rowOff>
    </xdr:to>
    <xdr:cxnSp macro="">
      <xdr:nvCxnSpPr>
        <xdr:cNvPr id="691" name="直線コネクタ 690">
          <a:extLst>
            <a:ext uri="{FF2B5EF4-FFF2-40B4-BE49-F238E27FC236}">
              <a16:creationId xmlns:a16="http://schemas.microsoft.com/office/drawing/2014/main" id="{6C052018-FDB1-4F82-9EA9-132E2A43042A}"/>
            </a:ext>
          </a:extLst>
        </xdr:cNvPr>
        <xdr:cNvCxnSpPr/>
      </xdr:nvCxnSpPr>
      <xdr:spPr>
        <a:xfrm>
          <a:off x="13703300" y="180425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692" name="楕円 691">
          <a:extLst>
            <a:ext uri="{FF2B5EF4-FFF2-40B4-BE49-F238E27FC236}">
              <a16:creationId xmlns:a16="http://schemas.microsoft.com/office/drawing/2014/main" id="{DDB4C1F5-BF61-4832-BF23-8B16D92122B0}"/>
            </a:ext>
          </a:extLst>
        </xdr:cNvPr>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40277</xdr:rowOff>
    </xdr:to>
    <xdr:cxnSp macro="">
      <xdr:nvCxnSpPr>
        <xdr:cNvPr id="693" name="直線コネクタ 692">
          <a:extLst>
            <a:ext uri="{FF2B5EF4-FFF2-40B4-BE49-F238E27FC236}">
              <a16:creationId xmlns:a16="http://schemas.microsoft.com/office/drawing/2014/main" id="{2E431B9D-0F0D-4240-9D1A-F7493C496562}"/>
            </a:ext>
          </a:extLst>
        </xdr:cNvPr>
        <xdr:cNvCxnSpPr/>
      </xdr:nvCxnSpPr>
      <xdr:spPr>
        <a:xfrm>
          <a:off x="12814300" y="179968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694" name="n_1aveValue【庁舎】&#10;有形固定資産減価償却率">
          <a:extLst>
            <a:ext uri="{FF2B5EF4-FFF2-40B4-BE49-F238E27FC236}">
              <a16:creationId xmlns:a16="http://schemas.microsoft.com/office/drawing/2014/main" id="{8A68E0DD-D726-4345-985B-692A83A52FE4}"/>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95" name="n_2aveValue【庁舎】&#10;有形固定資産減価償却率">
          <a:extLst>
            <a:ext uri="{FF2B5EF4-FFF2-40B4-BE49-F238E27FC236}">
              <a16:creationId xmlns:a16="http://schemas.microsoft.com/office/drawing/2014/main" id="{FB15D226-1FB9-4838-97C0-CA9DD98F273F}"/>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696" name="n_3aveValue【庁舎】&#10;有形固定資産減価償却率">
          <a:extLst>
            <a:ext uri="{FF2B5EF4-FFF2-40B4-BE49-F238E27FC236}">
              <a16:creationId xmlns:a16="http://schemas.microsoft.com/office/drawing/2014/main" id="{0FB6714F-CA87-4EAF-95BC-28D3B2FAF28D}"/>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697" name="n_4aveValue【庁舎】&#10;有形固定資産減価償却率">
          <a:extLst>
            <a:ext uri="{FF2B5EF4-FFF2-40B4-BE49-F238E27FC236}">
              <a16:creationId xmlns:a16="http://schemas.microsoft.com/office/drawing/2014/main" id="{EC38F0EF-00D2-4C0D-B577-9EED64C02E09}"/>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153325</xdr:rowOff>
    </xdr:from>
    <xdr:ext cx="405111" cy="259045"/>
    <xdr:sp macro="" textlink="">
      <xdr:nvSpPr>
        <xdr:cNvPr id="698" name="n_1mainValue【庁舎】&#10;有形固定資産減価償却率">
          <a:extLst>
            <a:ext uri="{FF2B5EF4-FFF2-40B4-BE49-F238E27FC236}">
              <a16:creationId xmlns:a16="http://schemas.microsoft.com/office/drawing/2014/main" id="{098EE1C8-A4FB-42B4-AB7F-9A1E1209EF8F}"/>
            </a:ext>
          </a:extLst>
        </xdr:cNvPr>
        <xdr:cNvSpPr txBox="1"/>
      </xdr:nvSpPr>
      <xdr:spPr>
        <a:xfrm>
          <a:off x="152660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699" name="n_2mainValue【庁舎】&#10;有形固定資産減価償却率">
          <a:extLst>
            <a:ext uri="{FF2B5EF4-FFF2-40B4-BE49-F238E27FC236}">
              <a16:creationId xmlns:a16="http://schemas.microsoft.com/office/drawing/2014/main" id="{E995B82C-6CC5-4EBA-9ACE-C2B75DFD020C}"/>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700" name="n_3mainValue【庁舎】&#10;有形固定資産減価償却率">
          <a:extLst>
            <a:ext uri="{FF2B5EF4-FFF2-40B4-BE49-F238E27FC236}">
              <a16:creationId xmlns:a16="http://schemas.microsoft.com/office/drawing/2014/main" id="{17286B47-F315-4E3C-B5B8-CA41B1AADD64}"/>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61884</xdr:rowOff>
    </xdr:from>
    <xdr:ext cx="405111" cy="259045"/>
    <xdr:sp macro="" textlink="">
      <xdr:nvSpPr>
        <xdr:cNvPr id="701" name="n_4mainValue【庁舎】&#10;有形固定資産減価償却率">
          <a:extLst>
            <a:ext uri="{FF2B5EF4-FFF2-40B4-BE49-F238E27FC236}">
              <a16:creationId xmlns:a16="http://schemas.microsoft.com/office/drawing/2014/main" id="{3D2EB0A5-394C-406E-9F15-128B586B4EA2}"/>
            </a:ext>
          </a:extLst>
        </xdr:cNvPr>
        <xdr:cNvSpPr txBox="1"/>
      </xdr:nvSpPr>
      <xdr:spPr>
        <a:xfrm>
          <a:off x="126117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D332AD95-7953-4174-8568-674C207456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B053A8E7-5546-4220-8CC1-A3EE04C0E8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C51709B2-1776-47F5-AB9E-0FA13FD328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E3FA25B3-7B65-4DDA-B5FF-F4201F5CBB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B54F9B1F-661A-495A-9057-3B37A7846E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5275A346-7168-486D-81D2-5465AD3765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E867471F-CA9A-4BD2-99B2-C0E568A96F7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5C2D81C3-6DFC-44BD-BF79-05004B8255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9C1BB9A2-67CF-47C2-AD10-A4C6F0752E2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8A4B76DF-625A-4A2C-B9CA-D26B6719D7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2" name="直線コネクタ 711">
          <a:extLst>
            <a:ext uri="{FF2B5EF4-FFF2-40B4-BE49-F238E27FC236}">
              <a16:creationId xmlns:a16="http://schemas.microsoft.com/office/drawing/2014/main" id="{5845B427-C053-4550-9389-FE02C71807FF}"/>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3" name="テキスト ボックス 712">
          <a:extLst>
            <a:ext uri="{FF2B5EF4-FFF2-40B4-BE49-F238E27FC236}">
              <a16:creationId xmlns:a16="http://schemas.microsoft.com/office/drawing/2014/main" id="{188731CC-44E6-4BE4-BBEA-518A366F131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4" name="直線コネクタ 713">
          <a:extLst>
            <a:ext uri="{FF2B5EF4-FFF2-40B4-BE49-F238E27FC236}">
              <a16:creationId xmlns:a16="http://schemas.microsoft.com/office/drawing/2014/main" id="{FB9FDD9B-61F3-4B51-9626-32425573CF2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5" name="テキスト ボックス 714">
          <a:extLst>
            <a:ext uri="{FF2B5EF4-FFF2-40B4-BE49-F238E27FC236}">
              <a16:creationId xmlns:a16="http://schemas.microsoft.com/office/drawing/2014/main" id="{0BD9A2F2-7EE9-411A-A575-491337B4E3B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6" name="直線コネクタ 715">
          <a:extLst>
            <a:ext uri="{FF2B5EF4-FFF2-40B4-BE49-F238E27FC236}">
              <a16:creationId xmlns:a16="http://schemas.microsoft.com/office/drawing/2014/main" id="{9D405DE2-2C4A-4702-A044-A7ECB9F90D7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7" name="テキスト ボックス 716">
          <a:extLst>
            <a:ext uri="{FF2B5EF4-FFF2-40B4-BE49-F238E27FC236}">
              <a16:creationId xmlns:a16="http://schemas.microsoft.com/office/drawing/2014/main" id="{A7262D7B-6AE0-4C8F-A848-F5512227638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8" name="直線コネクタ 717">
          <a:extLst>
            <a:ext uri="{FF2B5EF4-FFF2-40B4-BE49-F238E27FC236}">
              <a16:creationId xmlns:a16="http://schemas.microsoft.com/office/drawing/2014/main" id="{97D7E126-C9D8-40EB-8EC9-D929D0E0C7B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9" name="テキスト ボックス 718">
          <a:extLst>
            <a:ext uri="{FF2B5EF4-FFF2-40B4-BE49-F238E27FC236}">
              <a16:creationId xmlns:a16="http://schemas.microsoft.com/office/drawing/2014/main" id="{35205678-E207-4978-BDAE-F612BF74BF8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F6978130-CB0C-4A9C-B25D-0FFE7822B5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E30464AD-376B-4623-AD97-5B4D79E3B91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6B0EF22F-59B1-4799-98BE-00D2C58682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3" name="直線コネクタ 722">
          <a:extLst>
            <a:ext uri="{FF2B5EF4-FFF2-40B4-BE49-F238E27FC236}">
              <a16:creationId xmlns:a16="http://schemas.microsoft.com/office/drawing/2014/main" id="{8F4A9642-8305-46ED-95AE-42F85826796F}"/>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4" name="【庁舎】&#10;一人当たり面積最小値テキスト">
          <a:extLst>
            <a:ext uri="{FF2B5EF4-FFF2-40B4-BE49-F238E27FC236}">
              <a16:creationId xmlns:a16="http://schemas.microsoft.com/office/drawing/2014/main" id="{09583B97-93EC-43B0-B405-2AC5EB299325}"/>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5" name="直線コネクタ 724">
          <a:extLst>
            <a:ext uri="{FF2B5EF4-FFF2-40B4-BE49-F238E27FC236}">
              <a16:creationId xmlns:a16="http://schemas.microsoft.com/office/drawing/2014/main" id="{8643EDCA-4114-428D-B3B9-E32F8CDC2B19}"/>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6" name="【庁舎】&#10;一人当たり面積最大値テキスト">
          <a:extLst>
            <a:ext uri="{FF2B5EF4-FFF2-40B4-BE49-F238E27FC236}">
              <a16:creationId xmlns:a16="http://schemas.microsoft.com/office/drawing/2014/main" id="{B45BA333-98F4-46D4-8C08-B692945C96FF}"/>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7" name="直線コネクタ 726">
          <a:extLst>
            <a:ext uri="{FF2B5EF4-FFF2-40B4-BE49-F238E27FC236}">
              <a16:creationId xmlns:a16="http://schemas.microsoft.com/office/drawing/2014/main" id="{0A055607-122B-4FF5-A03C-59D5147EC2A9}"/>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8" name="【庁舎】&#10;一人当たり面積平均値テキスト">
          <a:extLst>
            <a:ext uri="{FF2B5EF4-FFF2-40B4-BE49-F238E27FC236}">
              <a16:creationId xmlns:a16="http://schemas.microsoft.com/office/drawing/2014/main" id="{ABE60956-2DC8-4A11-A4C3-10CF761581B8}"/>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29" name="フローチャート: 判断 728">
          <a:extLst>
            <a:ext uri="{FF2B5EF4-FFF2-40B4-BE49-F238E27FC236}">
              <a16:creationId xmlns:a16="http://schemas.microsoft.com/office/drawing/2014/main" id="{BA937871-AD0E-45CC-A562-08C9D1AF5538}"/>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730" name="フローチャート: 判断 729">
          <a:extLst>
            <a:ext uri="{FF2B5EF4-FFF2-40B4-BE49-F238E27FC236}">
              <a16:creationId xmlns:a16="http://schemas.microsoft.com/office/drawing/2014/main" id="{9A2D6291-C62A-43C1-ABDD-FB379245C56D}"/>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731" name="フローチャート: 判断 730">
          <a:extLst>
            <a:ext uri="{FF2B5EF4-FFF2-40B4-BE49-F238E27FC236}">
              <a16:creationId xmlns:a16="http://schemas.microsoft.com/office/drawing/2014/main" id="{07A51CBF-6FC2-4FF8-8573-FC0CE3F6975E}"/>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732" name="フローチャート: 判断 731">
          <a:extLst>
            <a:ext uri="{FF2B5EF4-FFF2-40B4-BE49-F238E27FC236}">
              <a16:creationId xmlns:a16="http://schemas.microsoft.com/office/drawing/2014/main" id="{2C63DCBC-D944-48EE-A353-DC7344612053}"/>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33" name="フローチャート: 判断 732">
          <a:extLst>
            <a:ext uri="{FF2B5EF4-FFF2-40B4-BE49-F238E27FC236}">
              <a16:creationId xmlns:a16="http://schemas.microsoft.com/office/drawing/2014/main" id="{521B0009-946A-47AC-A60B-252D4DBA3A46}"/>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F1022F5-DA26-488E-8F41-2842C935D7E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C7CD2BB-CC91-4D3F-A6AF-C6012E49FF0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7B02A27-E8FB-4765-B652-3E9986D9AF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CE165188-3A7D-4998-A77C-7D9A4C05D9A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0BB9436-AD10-4E4F-BCF7-1EF4B781FE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4369</xdr:rowOff>
    </xdr:from>
    <xdr:to>
      <xdr:col>116</xdr:col>
      <xdr:colOff>114300</xdr:colOff>
      <xdr:row>107</xdr:row>
      <xdr:rowOff>105969</xdr:rowOff>
    </xdr:to>
    <xdr:sp macro="" textlink="">
      <xdr:nvSpPr>
        <xdr:cNvPr id="739" name="楕円 738">
          <a:extLst>
            <a:ext uri="{FF2B5EF4-FFF2-40B4-BE49-F238E27FC236}">
              <a16:creationId xmlns:a16="http://schemas.microsoft.com/office/drawing/2014/main" id="{23C92403-13C2-4606-B8A6-58E209E1B899}"/>
            </a:ext>
          </a:extLst>
        </xdr:cNvPr>
        <xdr:cNvSpPr/>
      </xdr:nvSpPr>
      <xdr:spPr>
        <a:xfrm>
          <a:off x="22110700" y="183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40" name="【庁舎】&#10;一人当たり面積該当値テキスト">
          <a:extLst>
            <a:ext uri="{FF2B5EF4-FFF2-40B4-BE49-F238E27FC236}">
              <a16:creationId xmlns:a16="http://schemas.microsoft.com/office/drawing/2014/main" id="{CC04F161-D6FD-428E-A970-D98D7D6ED17B}"/>
            </a:ext>
          </a:extLst>
        </xdr:cNvPr>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8941</xdr:rowOff>
    </xdr:from>
    <xdr:to>
      <xdr:col>112</xdr:col>
      <xdr:colOff>38100</xdr:colOff>
      <xdr:row>107</xdr:row>
      <xdr:rowOff>110541</xdr:rowOff>
    </xdr:to>
    <xdr:sp macro="" textlink="">
      <xdr:nvSpPr>
        <xdr:cNvPr id="741" name="楕円 740">
          <a:extLst>
            <a:ext uri="{FF2B5EF4-FFF2-40B4-BE49-F238E27FC236}">
              <a16:creationId xmlns:a16="http://schemas.microsoft.com/office/drawing/2014/main" id="{4D63911C-5DDB-4807-A751-634FC22FBC20}"/>
            </a:ext>
          </a:extLst>
        </xdr:cNvPr>
        <xdr:cNvSpPr/>
      </xdr:nvSpPr>
      <xdr:spPr>
        <a:xfrm>
          <a:off x="21272500" y="1835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55169</xdr:rowOff>
    </xdr:from>
    <xdr:to>
      <xdr:col>116</xdr:col>
      <xdr:colOff>63500</xdr:colOff>
      <xdr:row>107</xdr:row>
      <xdr:rowOff>59741</xdr:rowOff>
    </xdr:to>
    <xdr:cxnSp macro="">
      <xdr:nvCxnSpPr>
        <xdr:cNvPr id="742" name="直線コネクタ 741">
          <a:extLst>
            <a:ext uri="{FF2B5EF4-FFF2-40B4-BE49-F238E27FC236}">
              <a16:creationId xmlns:a16="http://schemas.microsoft.com/office/drawing/2014/main" id="{03AF3D68-D22F-445D-98AD-58B37A160843}"/>
            </a:ext>
          </a:extLst>
        </xdr:cNvPr>
        <xdr:cNvCxnSpPr/>
      </xdr:nvCxnSpPr>
      <xdr:spPr>
        <a:xfrm flipV="1">
          <a:off x="21323300" y="1840031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10313</xdr:rowOff>
    </xdr:from>
    <xdr:to>
      <xdr:col>107</xdr:col>
      <xdr:colOff>101600</xdr:colOff>
      <xdr:row>107</xdr:row>
      <xdr:rowOff>111913</xdr:rowOff>
    </xdr:to>
    <xdr:sp macro="" textlink="">
      <xdr:nvSpPr>
        <xdr:cNvPr id="743" name="楕円 742">
          <a:extLst>
            <a:ext uri="{FF2B5EF4-FFF2-40B4-BE49-F238E27FC236}">
              <a16:creationId xmlns:a16="http://schemas.microsoft.com/office/drawing/2014/main" id="{FBEF27BF-7D63-479D-91B6-7508BBE2A92D}"/>
            </a:ext>
          </a:extLst>
        </xdr:cNvPr>
        <xdr:cNvSpPr/>
      </xdr:nvSpPr>
      <xdr:spPr>
        <a:xfrm>
          <a:off x="20383500" y="18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59741</xdr:rowOff>
    </xdr:from>
    <xdr:to>
      <xdr:col>111</xdr:col>
      <xdr:colOff>177800</xdr:colOff>
      <xdr:row>107</xdr:row>
      <xdr:rowOff>61113</xdr:rowOff>
    </xdr:to>
    <xdr:cxnSp macro="">
      <xdr:nvCxnSpPr>
        <xdr:cNvPr id="744" name="直線コネクタ 743">
          <a:extLst>
            <a:ext uri="{FF2B5EF4-FFF2-40B4-BE49-F238E27FC236}">
              <a16:creationId xmlns:a16="http://schemas.microsoft.com/office/drawing/2014/main" id="{964134B3-70BE-4D9A-B84F-8FE57D045385}"/>
            </a:ext>
          </a:extLst>
        </xdr:cNvPr>
        <xdr:cNvCxnSpPr/>
      </xdr:nvCxnSpPr>
      <xdr:spPr>
        <a:xfrm flipV="1">
          <a:off x="20434300" y="1840489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14427</xdr:rowOff>
    </xdr:from>
    <xdr:to>
      <xdr:col>102</xdr:col>
      <xdr:colOff>165100</xdr:colOff>
      <xdr:row>107</xdr:row>
      <xdr:rowOff>116027</xdr:rowOff>
    </xdr:to>
    <xdr:sp macro="" textlink="">
      <xdr:nvSpPr>
        <xdr:cNvPr id="745" name="楕円 744">
          <a:extLst>
            <a:ext uri="{FF2B5EF4-FFF2-40B4-BE49-F238E27FC236}">
              <a16:creationId xmlns:a16="http://schemas.microsoft.com/office/drawing/2014/main" id="{F70849F5-431E-4173-978D-AC9CE7FC7BAD}"/>
            </a:ext>
          </a:extLst>
        </xdr:cNvPr>
        <xdr:cNvSpPr/>
      </xdr:nvSpPr>
      <xdr:spPr>
        <a:xfrm>
          <a:off x="19494500" y="183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61113</xdr:rowOff>
    </xdr:from>
    <xdr:to>
      <xdr:col>107</xdr:col>
      <xdr:colOff>50800</xdr:colOff>
      <xdr:row>107</xdr:row>
      <xdr:rowOff>65227</xdr:rowOff>
    </xdr:to>
    <xdr:cxnSp macro="">
      <xdr:nvCxnSpPr>
        <xdr:cNvPr id="746" name="直線コネクタ 745">
          <a:extLst>
            <a:ext uri="{FF2B5EF4-FFF2-40B4-BE49-F238E27FC236}">
              <a16:creationId xmlns:a16="http://schemas.microsoft.com/office/drawing/2014/main" id="{9E2084FF-24AB-49BA-BC67-A3D726F8B832}"/>
            </a:ext>
          </a:extLst>
        </xdr:cNvPr>
        <xdr:cNvCxnSpPr/>
      </xdr:nvCxnSpPr>
      <xdr:spPr>
        <a:xfrm flipV="1">
          <a:off x="19545300" y="1840626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18542</xdr:rowOff>
    </xdr:from>
    <xdr:to>
      <xdr:col>98</xdr:col>
      <xdr:colOff>38100</xdr:colOff>
      <xdr:row>107</xdr:row>
      <xdr:rowOff>120142</xdr:rowOff>
    </xdr:to>
    <xdr:sp macro="" textlink="">
      <xdr:nvSpPr>
        <xdr:cNvPr id="747" name="楕円 746">
          <a:extLst>
            <a:ext uri="{FF2B5EF4-FFF2-40B4-BE49-F238E27FC236}">
              <a16:creationId xmlns:a16="http://schemas.microsoft.com/office/drawing/2014/main" id="{516402DE-05C7-4C54-8A62-2B652FCB3781}"/>
            </a:ext>
          </a:extLst>
        </xdr:cNvPr>
        <xdr:cNvSpPr/>
      </xdr:nvSpPr>
      <xdr:spPr>
        <a:xfrm>
          <a:off x="18605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65227</xdr:rowOff>
    </xdr:from>
    <xdr:to>
      <xdr:col>102</xdr:col>
      <xdr:colOff>114300</xdr:colOff>
      <xdr:row>107</xdr:row>
      <xdr:rowOff>69342</xdr:rowOff>
    </xdr:to>
    <xdr:cxnSp macro="">
      <xdr:nvCxnSpPr>
        <xdr:cNvPr id="748" name="直線コネクタ 747">
          <a:extLst>
            <a:ext uri="{FF2B5EF4-FFF2-40B4-BE49-F238E27FC236}">
              <a16:creationId xmlns:a16="http://schemas.microsoft.com/office/drawing/2014/main" id="{AD817B11-FD64-4F77-A90D-17F99336F1EC}"/>
            </a:ext>
          </a:extLst>
        </xdr:cNvPr>
        <xdr:cNvCxnSpPr/>
      </xdr:nvCxnSpPr>
      <xdr:spPr>
        <a:xfrm flipV="1">
          <a:off x="18656300" y="1841037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133672</xdr:rowOff>
    </xdr:from>
    <xdr:ext cx="469744" cy="259045"/>
    <xdr:sp macro="" textlink="">
      <xdr:nvSpPr>
        <xdr:cNvPr id="749" name="n_1aveValue【庁舎】&#10;一人当たり面積">
          <a:extLst>
            <a:ext uri="{FF2B5EF4-FFF2-40B4-BE49-F238E27FC236}">
              <a16:creationId xmlns:a16="http://schemas.microsoft.com/office/drawing/2014/main" id="{807D18A4-0204-4441-A367-18F5D1EF3F00}"/>
            </a:ext>
          </a:extLst>
        </xdr:cNvPr>
        <xdr:cNvSpPr txBox="1"/>
      </xdr:nvSpPr>
      <xdr:spPr>
        <a:xfrm>
          <a:off x="21075727" y="1847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139616</xdr:rowOff>
    </xdr:from>
    <xdr:ext cx="469744" cy="259045"/>
    <xdr:sp macro="" textlink="">
      <xdr:nvSpPr>
        <xdr:cNvPr id="750" name="n_2aveValue【庁舎】&#10;一人当たり面積">
          <a:extLst>
            <a:ext uri="{FF2B5EF4-FFF2-40B4-BE49-F238E27FC236}">
              <a16:creationId xmlns:a16="http://schemas.microsoft.com/office/drawing/2014/main" id="{9F379231-4B6A-4904-A9A1-A2AFD04C2029}"/>
            </a:ext>
          </a:extLst>
        </xdr:cNvPr>
        <xdr:cNvSpPr txBox="1"/>
      </xdr:nvSpPr>
      <xdr:spPr>
        <a:xfrm>
          <a:off x="20199427" y="184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135958</xdr:rowOff>
    </xdr:from>
    <xdr:ext cx="469744" cy="259045"/>
    <xdr:sp macro="" textlink="">
      <xdr:nvSpPr>
        <xdr:cNvPr id="751" name="n_3aveValue【庁舎】&#10;一人当たり面積">
          <a:extLst>
            <a:ext uri="{FF2B5EF4-FFF2-40B4-BE49-F238E27FC236}">
              <a16:creationId xmlns:a16="http://schemas.microsoft.com/office/drawing/2014/main" id="{CBF4AA12-41FB-483F-A07F-6D1379AB35A9}"/>
            </a:ext>
          </a:extLst>
        </xdr:cNvPr>
        <xdr:cNvSpPr txBox="1"/>
      </xdr:nvSpPr>
      <xdr:spPr>
        <a:xfrm>
          <a:off x="19310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752" name="n_4aveValue【庁舎】&#10;一人当たり面積">
          <a:extLst>
            <a:ext uri="{FF2B5EF4-FFF2-40B4-BE49-F238E27FC236}">
              <a16:creationId xmlns:a16="http://schemas.microsoft.com/office/drawing/2014/main" id="{FA5D5E97-E982-4769-A06E-6242AE40CDB8}"/>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127068</xdr:rowOff>
    </xdr:from>
    <xdr:ext cx="469744" cy="259045"/>
    <xdr:sp macro="" textlink="">
      <xdr:nvSpPr>
        <xdr:cNvPr id="753" name="n_1mainValue【庁舎】&#10;一人当たり面積">
          <a:extLst>
            <a:ext uri="{FF2B5EF4-FFF2-40B4-BE49-F238E27FC236}">
              <a16:creationId xmlns:a16="http://schemas.microsoft.com/office/drawing/2014/main" id="{97E7AE7C-80FF-43D5-BF31-8E0ED9C05E5F}"/>
            </a:ext>
          </a:extLst>
        </xdr:cNvPr>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128440</xdr:rowOff>
    </xdr:from>
    <xdr:ext cx="469744" cy="259045"/>
    <xdr:sp macro="" textlink="">
      <xdr:nvSpPr>
        <xdr:cNvPr id="754" name="n_2mainValue【庁舎】&#10;一人当たり面積">
          <a:extLst>
            <a:ext uri="{FF2B5EF4-FFF2-40B4-BE49-F238E27FC236}">
              <a16:creationId xmlns:a16="http://schemas.microsoft.com/office/drawing/2014/main" id="{27B5CD60-E38E-4383-A9C1-5D5ADFF3EB2A}"/>
            </a:ext>
          </a:extLst>
        </xdr:cNvPr>
        <xdr:cNvSpPr txBox="1"/>
      </xdr:nvSpPr>
      <xdr:spPr>
        <a:xfrm>
          <a:off x="20199427" y="181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132554</xdr:rowOff>
    </xdr:from>
    <xdr:ext cx="469744" cy="259045"/>
    <xdr:sp macro="" textlink="">
      <xdr:nvSpPr>
        <xdr:cNvPr id="755" name="n_3mainValue【庁舎】&#10;一人当たり面積">
          <a:extLst>
            <a:ext uri="{FF2B5EF4-FFF2-40B4-BE49-F238E27FC236}">
              <a16:creationId xmlns:a16="http://schemas.microsoft.com/office/drawing/2014/main" id="{8D7E4F70-C617-4DE0-99F0-4DF17C3B160A}"/>
            </a:ext>
          </a:extLst>
        </xdr:cNvPr>
        <xdr:cNvSpPr txBox="1"/>
      </xdr:nvSpPr>
      <xdr:spPr>
        <a:xfrm>
          <a:off x="19310427" y="1813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136669</xdr:rowOff>
    </xdr:from>
    <xdr:ext cx="469744" cy="259045"/>
    <xdr:sp macro="" textlink="">
      <xdr:nvSpPr>
        <xdr:cNvPr id="756" name="n_4mainValue【庁舎】&#10;一人当たり面積">
          <a:extLst>
            <a:ext uri="{FF2B5EF4-FFF2-40B4-BE49-F238E27FC236}">
              <a16:creationId xmlns:a16="http://schemas.microsoft.com/office/drawing/2014/main" id="{B07617E6-7C4D-4A33-97E9-85267573C6C1}"/>
            </a:ext>
          </a:extLst>
        </xdr:cNvPr>
        <xdr:cNvSpPr txBox="1"/>
      </xdr:nvSpPr>
      <xdr:spPr>
        <a:xfrm>
          <a:off x="18421427" y="1813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BB6046BE-CBDD-4E96-8036-7861F720FC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2DAAEFB5-4E9C-4A4D-8ECB-30FFDC3542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7D60E55-675B-460B-A5F1-E82A46434B9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ほとんどの施設においては類似団体と概ね同水準ないし下回っているが、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合併前の各旧町に設置されている一般廃棄物処理施設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においては類似団体を大きく上回っている状況となっている。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有形固定資産減価償却率については、ほとんどの類型において類似団体を上回っている。いずれの施設についても、策定予定の個別施設計画に基づき、</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統廃合を含めた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計画的な修繕による施設の長寿命化に取り組んで行く必要がある。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少子高齢化や若者の流出による労働力人口の減少、町の主要産業である第一次産業の低迷、町内に大企業がないことなどから税収は伸び悩んでおり、財政基盤が弱く、類似団体平均を大きく下回っている。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職員数の削減による人件費の削減や、緊急に必要な事業を選別し投資的経費を抑制する等、歳出の徹底的な見直しを実施するととともに、滞納額の圧縮やさらなる徴収業務の強化に取り組み財政基盤の強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152702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25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101902</xdr:rowOff>
    </xdr:from>
    <xdr:to>
      <xdr:col>19</xdr:col>
      <xdr:colOff>184150</xdr:colOff>
      <xdr:row>44</xdr:row>
      <xdr:rowOff>32052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16829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合併直後の補償金免除繰上償還（平成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実施により公債費の削減を図っていること等から類似団体平均を下回っていたが、行政サービスの向上・継続等による経常的な支出の増加とそれらに対する国県支出金の減少や、近年の大型事業の借入分について、据置期間が終了し元金の償還が始まったことにより公債費が増加していること等より類似団体平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に近い数値</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63</xdr:row>
      <xdr:rowOff>57996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74892"/>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144992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55370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95250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42969</xdr:rowOff>
    </xdr:from>
    <xdr:to>
      <xdr:col>11</xdr:col>
      <xdr:colOff>31750</xdr:colOff>
      <xdr:row>61</xdr:row>
      <xdr:rowOff>95250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0141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94192</xdr:rowOff>
    </xdr:from>
    <xdr:to>
      <xdr:col>19</xdr:col>
      <xdr:colOff>184150</xdr:colOff>
      <xdr:row>63</xdr:row>
      <xdr:rowOff>24342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34519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163619</xdr:rowOff>
    </xdr:from>
    <xdr:to>
      <xdr:col>7</xdr:col>
      <xdr:colOff>31750</xdr:colOff>
      <xdr:row>61</xdr:row>
      <xdr:rowOff>93769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103946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町内に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か所あるごみ処理場や老人ホームなどの運営を直営で行っていることから、それらの維持管理に多額の費用を要している。今後は公共施設管理計画により施設の統廃合等により維持管理費の圧縮を推進する。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年度から開始した健康増進施設の運営経費や、繰り返される法改正に伴う各種システム改修経費等により物件費は増加している。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人件費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は会計年度職員分を計上したこと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により増加している。　また、支出の削減より人口減少の進行が上回ることから人口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人当たりの人件費、物件費は高くなっている。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56423</xdr:rowOff>
    </xdr:from>
    <xdr:to>
      <xdr:col>23</xdr:col>
      <xdr:colOff>133350</xdr:colOff>
      <xdr:row>82</xdr:row>
      <xdr:rowOff>123050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15323"/>
          <a:ext cx="838200" cy="6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41545</xdr:rowOff>
    </xdr:from>
    <xdr:to>
      <xdr:col>19</xdr:col>
      <xdr:colOff>133350</xdr:colOff>
      <xdr:row>82</xdr:row>
      <xdr:rowOff>56423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00445"/>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9793</xdr:rowOff>
    </xdr:from>
    <xdr:to>
      <xdr:col>15</xdr:col>
      <xdr:colOff>82550</xdr:colOff>
      <xdr:row>82</xdr:row>
      <xdr:rowOff>41545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68693"/>
          <a:ext cx="889000" cy="3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135479</xdr:rowOff>
    </xdr:from>
    <xdr:to>
      <xdr:col>11</xdr:col>
      <xdr:colOff>31750</xdr:colOff>
      <xdr:row>82</xdr:row>
      <xdr:rowOff>9793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22929"/>
          <a:ext cx="889000" cy="4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72250</xdr:rowOff>
    </xdr:from>
    <xdr:to>
      <xdr:col>23</xdr:col>
      <xdr:colOff>184150</xdr:colOff>
      <xdr:row>83</xdr:row>
      <xdr:rowOff>2400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44327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0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5623</xdr:rowOff>
    </xdr:from>
    <xdr:to>
      <xdr:col>19</xdr:col>
      <xdr:colOff>184150</xdr:colOff>
      <xdr:row>82</xdr:row>
      <xdr:rowOff>107223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6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92000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5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162195</xdr:rowOff>
    </xdr:from>
    <xdr:to>
      <xdr:col>15</xdr:col>
      <xdr:colOff>133350</xdr:colOff>
      <xdr:row>82</xdr:row>
      <xdr:rowOff>92345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77122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130443</xdr:rowOff>
    </xdr:from>
    <xdr:to>
      <xdr:col>11</xdr:col>
      <xdr:colOff>82550</xdr:colOff>
      <xdr:row>82</xdr:row>
      <xdr:rowOff>60593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45370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0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84679</xdr:rowOff>
    </xdr:from>
    <xdr:to>
      <xdr:col>7</xdr:col>
      <xdr:colOff>31750</xdr:colOff>
      <xdr:row>82</xdr:row>
      <xdr:rowOff>14829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171056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当町の職員給与は国家公務員を基本とし人事院勧告に準拠しており、類似団体平均を</a:t>
          </a:r>
          <a:r>
            <a:rPr kumimoji="1" lang="en-US" altLang="ja-JP" sz="1200" b="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200" b="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200" b="0">
              <a:solidFill>
                <a:schemeClr val="dk1"/>
              </a:solidFill>
              <a:effectLst/>
              <a:latin typeface="ＭＳ ゴシック" panose="020B0609070205080204" pitchFamily="49" charset="-128"/>
              <a:ea typeface="ＭＳ ゴシック" panose="020B0609070205080204" pitchFamily="49" charset="-128"/>
              <a:cs typeface="+mn-cs"/>
            </a:rPr>
            <a:t>回って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前年度との比較では、人事院勧告及び職員の採用・退職による職員構成の変動による分の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22073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926734"/>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22073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8807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147562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48807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147562</xdr:rowOff>
    </xdr:from>
    <xdr:to>
      <xdr:col>68</xdr:col>
      <xdr:colOff>152400</xdr:colOff>
      <xdr:row>87</xdr:row>
      <xdr:rowOff>22073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25598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96762</xdr:rowOff>
    </xdr:from>
    <xdr:to>
      <xdr:col>68</xdr:col>
      <xdr:colOff>203200</xdr:colOff>
      <xdr:row>87</xdr:row>
      <xdr:rowOff>26912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37089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142723</xdr:rowOff>
    </xdr:from>
    <xdr:to>
      <xdr:col>64</xdr:col>
      <xdr:colOff>152400</xdr:colOff>
      <xdr:row>87</xdr:row>
      <xdr:rowOff>72873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57650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ごみ収集の民間委託、指定管理者制度による施設の管理の推進等を行っているが、町の面積が広く住民も点在して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、総合支所方式を採用、直営のごみ収集施設を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か所配置、直営の老人ホームを運営していることなどから類似団体平均を上回っている。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また、新規採用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数の適正化等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も行うなど定員管理にも努めているが、人口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傾向にあることもあり、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千人当たり職員数は多くなっている。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137719</xdr:rowOff>
    </xdr:from>
    <xdr:to>
      <xdr:col>81</xdr:col>
      <xdr:colOff>44450</xdr:colOff>
      <xdr:row>61</xdr:row>
      <xdr:rowOff>159436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9616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134824</xdr:rowOff>
    </xdr:from>
    <xdr:to>
      <xdr:col>77</xdr:col>
      <xdr:colOff>44450</xdr:colOff>
      <xdr:row>61</xdr:row>
      <xdr:rowOff>137719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9327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125171</xdr:rowOff>
    </xdr:from>
    <xdr:to>
      <xdr:col>72</xdr:col>
      <xdr:colOff>203200</xdr:colOff>
      <xdr:row>61</xdr:row>
      <xdr:rowOff>134824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83621"/>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111176</xdr:rowOff>
    </xdr:from>
    <xdr:to>
      <xdr:col>68</xdr:col>
      <xdr:colOff>152400</xdr:colOff>
      <xdr:row>61</xdr:row>
      <xdr:rowOff>125171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69626"/>
          <a:ext cx="8890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108636</xdr:rowOff>
    </xdr:from>
    <xdr:to>
      <xdr:col>81</xdr:col>
      <xdr:colOff>95250</xdr:colOff>
      <xdr:row>62</xdr:row>
      <xdr:rowOff>38786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80713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3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86919</xdr:rowOff>
    </xdr:from>
    <xdr:to>
      <xdr:col>77</xdr:col>
      <xdr:colOff>95250</xdr:colOff>
      <xdr:row>62</xdr:row>
      <xdr:rowOff>17069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1846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84024</xdr:rowOff>
    </xdr:from>
    <xdr:to>
      <xdr:col>73</xdr:col>
      <xdr:colOff>44450</xdr:colOff>
      <xdr:row>62</xdr:row>
      <xdr:rowOff>14174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170401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2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74371</xdr:rowOff>
    </xdr:from>
    <xdr:to>
      <xdr:col>68</xdr:col>
      <xdr:colOff>203200</xdr:colOff>
      <xdr:row>62</xdr:row>
      <xdr:rowOff>4521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160748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60376</xdr:rowOff>
    </xdr:from>
    <xdr:to>
      <xdr:col>64</xdr:col>
      <xdr:colOff>152400</xdr:colOff>
      <xdr:row>61</xdr:row>
      <xdr:rowOff>161976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146753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実質公債費比率は、新規発行する起債を臨時財政対策債、過疎対策事業債、合併特例事業債等普通交付税の基準財政需要額算入比率の高いもののみにするという方針や事業実施の適正化等により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18288</xdr:rowOff>
    </xdr:from>
    <xdr:to>
      <xdr:col>81</xdr:col>
      <xdr:colOff>44450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4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18288</xdr:rowOff>
    </xdr:from>
    <xdr:to>
      <xdr:col>77</xdr:col>
      <xdr:colOff>44450</xdr:colOff>
      <xdr:row>41</xdr:row>
      <xdr:rowOff>23114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52070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71374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138938</xdr:rowOff>
    </xdr:from>
    <xdr:to>
      <xdr:col>77</xdr:col>
      <xdr:colOff>95250</xdr:colOff>
      <xdr:row>41</xdr:row>
      <xdr:rowOff>69088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79265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将来負担比率は、新規発行する起債を臨時財政対策債、過疎対策事業債、合併特例事業債等普通交付税の基準財政需要額算入比率の高いもののみにする等地方債の借入額の抑制に努めている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地方債現在高の増加等により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数値が増加しているが、今後も事業実施の適正化を図り、財政の健全化に努める。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130429</xdr:rowOff>
    </xdr:from>
    <xdr:to>
      <xdr:col>81</xdr:col>
      <xdr:colOff>44450</xdr:colOff>
      <xdr:row>14</xdr:row>
      <xdr:rowOff>135255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30729"/>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12192</xdr:rowOff>
    </xdr:from>
    <xdr:to>
      <xdr:col>77</xdr:col>
      <xdr:colOff>44450</xdr:colOff>
      <xdr:row>14</xdr:row>
      <xdr:rowOff>130429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12492"/>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6621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170832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7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84455</xdr:rowOff>
    </xdr:from>
    <xdr:to>
      <xdr:col>81</xdr:col>
      <xdr:colOff>95250</xdr:colOff>
      <xdr:row>15</xdr:row>
      <xdr:rowOff>14605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56532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79629</xdr:rowOff>
    </xdr:from>
    <xdr:to>
      <xdr:col>77</xdr:col>
      <xdr:colOff>95250</xdr:colOff>
      <xdr:row>15</xdr:row>
      <xdr:rowOff>9779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19956</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132842</xdr:rowOff>
    </xdr:from>
    <xdr:to>
      <xdr:col>73</xdr:col>
      <xdr:colOff>44450</xdr:colOff>
      <xdr:row>14</xdr:row>
      <xdr:rowOff>62992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3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73169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13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新規採用職員の抑制などにより職員削減に取り組んでおり、一般職員等の職員数は平成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人から</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年度では</a:t>
          </a: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173</a:t>
          </a:r>
          <a:r>
            <a:rPr kumimoji="1" lang="ja-JP"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会計年度職員の人件費を計上した影響から上昇</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しており、類似団体平均</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を上回って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1058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67564</xdr:rowOff>
    </xdr:from>
    <xdr:to>
      <xdr:col>19</xdr:col>
      <xdr:colOff>187325</xdr:colOff>
      <xdr:row>34</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968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21844</xdr:rowOff>
    </xdr:from>
    <xdr:to>
      <xdr:col>15</xdr:col>
      <xdr:colOff>98425</xdr:colOff>
      <xdr:row>34</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51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152146</xdr:rowOff>
    </xdr:from>
    <xdr:to>
      <xdr:col>11</xdr:col>
      <xdr:colOff>9525</xdr:colOff>
      <xdr:row>34</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099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126001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55135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116857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xdr:rowOff>
    </xdr:from>
    <xdr:to>
      <xdr:col>15</xdr:col>
      <xdr:colOff>149225</xdr:colOff>
      <xdr:row>34</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142494</xdr:rowOff>
    </xdr:from>
    <xdr:to>
      <xdr:col>11</xdr:col>
      <xdr:colOff>60325</xdr:colOff>
      <xdr:row>34</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101346</xdr:rowOff>
    </xdr:from>
    <xdr:to>
      <xdr:col>6</xdr:col>
      <xdr:colOff>171450</xdr:colOff>
      <xdr:row>34</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物件費については、合併により町内にごみ処理施設が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か所になるなど重複施設が多く、また平成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年度から通年稼働となった健康増進施設の運営に係る費用の上乗せ等もあり増加傾向にある。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今後はこれまでより旅費、需用費などの抑制に努めるほか、公共施設管理計画等により施設の統廃合などの見直しを行い、物件費の抑制に努める。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xdr:rowOff>
    </xdr:from>
    <xdr:to>
      <xdr:col>82</xdr:col>
      <xdr:colOff>107950</xdr:colOff>
      <xdr:row>18</xdr:row>
      <xdr:rowOff>22225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17825"/>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22225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22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155575</xdr:rowOff>
    </xdr:from>
    <xdr:to>
      <xdr:col>73</xdr:col>
      <xdr:colOff>180975</xdr:colOff>
      <xdr:row>17</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987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98425</xdr:rowOff>
    </xdr:from>
    <xdr:to>
      <xdr:col>69</xdr:col>
      <xdr:colOff>92075</xdr:colOff>
      <xdr:row>16</xdr:row>
      <xdr:rowOff>155575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16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95902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3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142875</xdr:rowOff>
    </xdr:from>
    <xdr:to>
      <xdr:col>78</xdr:col>
      <xdr:colOff>120650</xdr:colOff>
      <xdr:row>18</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5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57802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45102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1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47625</xdr:rowOff>
    </xdr:from>
    <xdr:to>
      <xdr:col>65</xdr:col>
      <xdr:colOff>53975</xdr:colOff>
      <xdr:row>16</xdr:row>
      <xdr:rowOff>149225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159402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公立保育所がなく、民間保育所に依存していることから類似団体平均より低くなっているが、直営の養護老人ホームがあることなどからそれほど大きく下回ってはいない。</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117475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615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117475</xdr:rowOff>
    </xdr:from>
    <xdr:to>
      <xdr:col>19</xdr:col>
      <xdr:colOff>187325</xdr:colOff>
      <xdr:row>56</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5472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76852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78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117475</xdr:rowOff>
    </xdr:from>
    <xdr:to>
      <xdr:col>15</xdr:col>
      <xdr:colOff>98425</xdr:colOff>
      <xdr:row>56</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5472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117475</xdr:rowOff>
    </xdr:from>
    <xdr:to>
      <xdr:col>11</xdr:col>
      <xdr:colOff>9525</xdr:colOff>
      <xdr:row>55</xdr:row>
      <xdr:rowOff>117475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547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57802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5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66675</xdr:rowOff>
    </xdr:from>
    <xdr:to>
      <xdr:col>20</xdr:col>
      <xdr:colOff>38100</xdr:colOff>
      <xdr:row>55</xdr:row>
      <xdr:rowOff>168275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7002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66675</xdr:rowOff>
    </xdr:from>
    <xdr:to>
      <xdr:col>11</xdr:col>
      <xdr:colOff>60325</xdr:colOff>
      <xdr:row>55</xdr:row>
      <xdr:rowOff>168275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7002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66675</xdr:rowOff>
    </xdr:from>
    <xdr:to>
      <xdr:col>6</xdr:col>
      <xdr:colOff>171450</xdr:colOff>
      <xdr:row>55</xdr:row>
      <xdr:rowOff>168275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7002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その他としては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なっている。繰出金については、国保事業への人件費分の繰出しや水道事業会計への交付税分の繰出等、最低限の繰出しか行っていないため、令和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年度では前年度に比べて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ポイント減少し、類似団体平均より低くなっている。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38826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07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45357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164556</xdr:rowOff>
    </xdr:from>
    <xdr:to>
      <xdr:col>73</xdr:col>
      <xdr:colOff>180975</xdr:colOff>
      <xdr:row>56</xdr:row>
      <xdr:rowOff>45357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9430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164556</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4858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143346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159476</xdr:rowOff>
    </xdr:from>
    <xdr:to>
      <xdr:col>78</xdr:col>
      <xdr:colOff>120650</xdr:colOff>
      <xdr:row>56</xdr:row>
      <xdr:rowOff>89626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99803</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5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113756</xdr:rowOff>
    </xdr:from>
    <xdr:to>
      <xdr:col>69</xdr:col>
      <xdr:colOff>142875</xdr:colOff>
      <xdr:row>56</xdr:row>
      <xdr:rowOff>43906</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54083</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行財政改革に基づき、町単独補助金を平成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％、それぞれ削減するとともに、平成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年度以降も同水準の維持に努めている。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2717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46990</xdr:rowOff>
    </xdr:from>
    <xdr:to>
      <xdr:col>78</xdr:col>
      <xdr:colOff>69850</xdr:colOff>
      <xdr:row>36</xdr:row>
      <xdr:rowOff>99568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4774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36</xdr:row>
      <xdr:rowOff>62992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4774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108712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方債の借入額の抑制、低金利での借入の効果による償還額の減少が続いているが、普通建設事業等においては、合併特例事業債や過疎対策事業債等の交付税算入率の高い起債への依存度が高いため、類似団体平均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ポイント高くなっている。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60706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915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46989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5641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19558</xdr:rowOff>
    </xdr:from>
    <xdr:to>
      <xdr:col>15</xdr:col>
      <xdr:colOff>98425</xdr:colOff>
      <xdr:row>79</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19558</xdr:rowOff>
    </xdr:from>
    <xdr:to>
      <xdr:col>11</xdr:col>
      <xdr:colOff>9525</xdr:colOff>
      <xdr:row>79</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5641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9906</xdr:rowOff>
    </xdr:from>
    <xdr:to>
      <xdr:col>24</xdr:col>
      <xdr:colOff>76200</xdr:colOff>
      <xdr:row>79</xdr:row>
      <xdr:rowOff>111506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153433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経常収支比率</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91.6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％のうち公債費（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22.3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％）以外では、人件費が（</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28.9</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14.3</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％）、扶助費（</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12.2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％）、繰出金（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7.2</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となっている。行財政改革大綱などに基づき、今後とも経費節減に努める。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152146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9286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17272</xdr:rowOff>
    </xdr:from>
    <xdr:to>
      <xdr:col>78</xdr:col>
      <xdr:colOff>69850</xdr:colOff>
      <xdr:row>75</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7045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12700</xdr:rowOff>
    </xdr:from>
    <xdr:to>
      <xdr:col>73</xdr:col>
      <xdr:colOff>180975</xdr:colOff>
      <xdr:row>74</xdr:row>
      <xdr:rowOff>17272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700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129286</xdr:rowOff>
    </xdr:from>
    <xdr:to>
      <xdr:col>69</xdr:col>
      <xdr:colOff>92075</xdr:colOff>
      <xdr:row>74</xdr:row>
      <xdr:rowOff>12700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6451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137922</xdr:rowOff>
    </xdr:from>
    <xdr:to>
      <xdr:col>74</xdr:col>
      <xdr:colOff>31750</xdr:colOff>
      <xdr:row>74</xdr:row>
      <xdr:rowOff>68072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78249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133350</xdr:rowOff>
    </xdr:from>
    <xdr:to>
      <xdr:col>69</xdr:col>
      <xdr:colOff>142875</xdr:colOff>
      <xdr:row>74</xdr:row>
      <xdr:rowOff>63500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73677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78486</xdr:rowOff>
    </xdr:from>
    <xdr:to>
      <xdr:col>65</xdr:col>
      <xdr:colOff>53975</xdr:colOff>
      <xdr:row>74</xdr:row>
      <xdr:rowOff>8636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59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18813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36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21920</xdr:rowOff>
    </xdr:from>
    <xdr:to>
      <xdr:col>29</xdr:col>
      <xdr:colOff>127000</xdr:colOff>
      <xdr:row>16</xdr:row>
      <xdr:rowOff>105702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12745"/>
          <a:ext cx="647700" cy="83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105702</xdr:rowOff>
    </xdr:from>
    <xdr:to>
      <xdr:col>26</xdr:col>
      <xdr:colOff>50800</xdr:colOff>
      <xdr:row>16</xdr:row>
      <xdr:rowOff>142438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6527"/>
          <a:ext cx="698500" cy="36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142438</xdr:rowOff>
    </xdr:from>
    <xdr:to>
      <xdr:col>22</xdr:col>
      <xdr:colOff>114300</xdr:colOff>
      <xdr:row>17</xdr:row>
      <xdr:rowOff>6589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3263"/>
          <a:ext cx="698500" cy="3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6589</xdr:rowOff>
    </xdr:from>
    <xdr:to>
      <xdr:col>18</xdr:col>
      <xdr:colOff>177800</xdr:colOff>
      <xdr:row>17</xdr:row>
      <xdr:rowOff>13066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68864"/>
          <a:ext cx="698500" cy="6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142570</xdr:rowOff>
    </xdr:from>
    <xdr:to>
      <xdr:col>29</xdr:col>
      <xdr:colOff>177800</xdr:colOff>
      <xdr:row>16</xdr:row>
      <xdr:rowOff>72720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6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159097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54902</xdr:rowOff>
    </xdr:from>
    <xdr:to>
      <xdr:col>26</xdr:col>
      <xdr:colOff>101600</xdr:colOff>
      <xdr:row>16</xdr:row>
      <xdr:rowOff>156502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5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166679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14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91638</xdr:rowOff>
    </xdr:from>
    <xdr:to>
      <xdr:col>22</xdr:col>
      <xdr:colOff>165100</xdr:colOff>
      <xdr:row>17</xdr:row>
      <xdr:rowOff>21788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2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31965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5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127239</xdr:rowOff>
    </xdr:from>
    <xdr:to>
      <xdr:col>19</xdr:col>
      <xdr:colOff>38100</xdr:colOff>
      <xdr:row>17</xdr:row>
      <xdr:rowOff>57389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67566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133716</xdr:rowOff>
    </xdr:from>
    <xdr:to>
      <xdr:col>15</xdr:col>
      <xdr:colOff>101600</xdr:colOff>
      <xdr:row>17</xdr:row>
      <xdr:rowOff>63866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4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74043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115303</xdr:rowOff>
    </xdr:from>
    <xdr:to>
      <xdr:col>29</xdr:col>
      <xdr:colOff>127000</xdr:colOff>
      <xdr:row>35</xdr:row>
      <xdr:rowOff>183217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25653"/>
          <a:ext cx="647700" cy="6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100081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04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183217</xdr:rowOff>
    </xdr:from>
    <xdr:to>
      <xdr:col>26</xdr:col>
      <xdr:colOff>50800</xdr:colOff>
      <xdr:row>35</xdr:row>
      <xdr:rowOff>224955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3567"/>
          <a:ext cx="698500" cy="41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185827</xdr:rowOff>
    </xdr:from>
    <xdr:to>
      <xdr:col>22</xdr:col>
      <xdr:colOff>114300</xdr:colOff>
      <xdr:row>35</xdr:row>
      <xdr:rowOff>224955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6177"/>
          <a:ext cx="698500" cy="39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173063</xdr:rowOff>
    </xdr:from>
    <xdr:to>
      <xdr:col>18</xdr:col>
      <xdr:colOff>177800</xdr:colOff>
      <xdr:row>35</xdr:row>
      <xdr:rowOff>185827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83413"/>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222928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64503</xdr:rowOff>
    </xdr:from>
    <xdr:to>
      <xdr:col>29</xdr:col>
      <xdr:colOff>177800</xdr:colOff>
      <xdr:row>35</xdr:row>
      <xdr:rowOff>166103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7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252480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19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132417</xdr:rowOff>
    </xdr:from>
    <xdr:to>
      <xdr:col>26</xdr:col>
      <xdr:colOff>101600</xdr:colOff>
      <xdr:row>35</xdr:row>
      <xdr:rowOff>234017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2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244194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1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174155</xdr:rowOff>
    </xdr:from>
    <xdr:to>
      <xdr:col>22</xdr:col>
      <xdr:colOff>165100</xdr:colOff>
      <xdr:row>35</xdr:row>
      <xdr:rowOff>275755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260532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7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135027</xdr:rowOff>
    </xdr:from>
    <xdr:to>
      <xdr:col>19</xdr:col>
      <xdr:colOff>38100</xdr:colOff>
      <xdr:row>35</xdr:row>
      <xdr:rowOff>236627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246804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14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122263</xdr:rowOff>
    </xdr:from>
    <xdr:to>
      <xdr:col>15</xdr:col>
      <xdr:colOff>101600</xdr:colOff>
      <xdr:row>35</xdr:row>
      <xdr:rowOff>223863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234040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0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101579</xdr:rowOff>
    </xdr:from>
    <xdr:to>
      <xdr:col>24</xdr:col>
      <xdr:colOff>63500</xdr:colOff>
      <xdr:row>36</xdr:row>
      <xdr:rowOff>51031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02329"/>
          <a:ext cx="838200" cy="12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51031</xdr:rowOff>
    </xdr:from>
    <xdr:to>
      <xdr:col>19</xdr:col>
      <xdr:colOff>177800</xdr:colOff>
      <xdr:row>36</xdr:row>
      <xdr:rowOff>69300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23231"/>
          <a:ext cx="889000" cy="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69300</xdr:rowOff>
    </xdr:from>
    <xdr:to>
      <xdr:col>15</xdr:col>
      <xdr:colOff>50800</xdr:colOff>
      <xdr:row>36</xdr:row>
      <xdr:rowOff>85197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41500"/>
          <a:ext cx="889000" cy="1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85197</xdr:rowOff>
    </xdr:from>
    <xdr:to>
      <xdr:col>10</xdr:col>
      <xdr:colOff>114300</xdr:colOff>
      <xdr:row>36</xdr:row>
      <xdr:rowOff>96929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57397"/>
          <a:ext cx="889000" cy="1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50779</xdr:rowOff>
    </xdr:from>
    <xdr:to>
      <xdr:col>24</xdr:col>
      <xdr:colOff>114300</xdr:colOff>
      <xdr:row>35</xdr:row>
      <xdr:rowOff>152379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73656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231</xdr:rowOff>
    </xdr:from>
    <xdr:to>
      <xdr:col>20</xdr:col>
      <xdr:colOff>38100</xdr:colOff>
      <xdr:row>36</xdr:row>
      <xdr:rowOff>101831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118358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4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18500</xdr:rowOff>
    </xdr:from>
    <xdr:to>
      <xdr:col>15</xdr:col>
      <xdr:colOff>101600</xdr:colOff>
      <xdr:row>36</xdr:row>
      <xdr:rowOff>120100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136627</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6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34397</xdr:rowOff>
    </xdr:from>
    <xdr:to>
      <xdr:col>10</xdr:col>
      <xdr:colOff>165100</xdr:colOff>
      <xdr:row>36</xdr:row>
      <xdr:rowOff>135997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152524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8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46129</xdr:rowOff>
    </xdr:from>
    <xdr:to>
      <xdr:col>6</xdr:col>
      <xdr:colOff>38100</xdr:colOff>
      <xdr:row>36</xdr:row>
      <xdr:rowOff>147729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164256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144194</xdr:rowOff>
    </xdr:from>
    <xdr:to>
      <xdr:col>24</xdr:col>
      <xdr:colOff>63500</xdr:colOff>
      <xdr:row>55</xdr:row>
      <xdr:rowOff>169889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573944"/>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144194</xdr:rowOff>
    </xdr:from>
    <xdr:to>
      <xdr:col>19</xdr:col>
      <xdr:colOff>177800</xdr:colOff>
      <xdr:row>55</xdr:row>
      <xdr:rowOff>146827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573944"/>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146827</xdr:rowOff>
    </xdr:from>
    <xdr:to>
      <xdr:col>15</xdr:col>
      <xdr:colOff>50800</xdr:colOff>
      <xdr:row>55</xdr:row>
      <xdr:rowOff>165180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576577"/>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165180</xdr:rowOff>
    </xdr:from>
    <xdr:to>
      <xdr:col>10</xdr:col>
      <xdr:colOff>114300</xdr:colOff>
      <xdr:row>56</xdr:row>
      <xdr:rowOff>37913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594930"/>
          <a:ext cx="8890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2025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119089</xdr:rowOff>
    </xdr:from>
    <xdr:to>
      <xdr:col>24</xdr:col>
      <xdr:colOff>114300</xdr:colOff>
      <xdr:row>56</xdr:row>
      <xdr:rowOff>49239</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5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141966</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40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93394</xdr:rowOff>
    </xdr:from>
    <xdr:to>
      <xdr:col>20</xdr:col>
      <xdr:colOff>38100</xdr:colOff>
      <xdr:row>56</xdr:row>
      <xdr:rowOff>23544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5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40071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29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96027</xdr:rowOff>
    </xdr:from>
    <xdr:to>
      <xdr:col>15</xdr:col>
      <xdr:colOff>101600</xdr:colOff>
      <xdr:row>56</xdr:row>
      <xdr:rowOff>26177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52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42704</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30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114380</xdr:rowOff>
    </xdr:from>
    <xdr:to>
      <xdr:col>10</xdr:col>
      <xdr:colOff>165100</xdr:colOff>
      <xdr:row>56</xdr:row>
      <xdr:rowOff>44530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5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61057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31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158563</xdr:rowOff>
    </xdr:from>
    <xdr:to>
      <xdr:col>6</xdr:col>
      <xdr:colOff>38100</xdr:colOff>
      <xdr:row>56</xdr:row>
      <xdr:rowOff>88713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5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105240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3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44793</xdr:rowOff>
    </xdr:from>
    <xdr:to>
      <xdr:col>24</xdr:col>
      <xdr:colOff>63500</xdr:colOff>
      <xdr:row>77</xdr:row>
      <xdr:rowOff>106477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46443"/>
          <a:ext cx="8382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44793</xdr:rowOff>
    </xdr:from>
    <xdr:to>
      <xdr:col>19</xdr:col>
      <xdr:colOff>177800</xdr:colOff>
      <xdr:row>77</xdr:row>
      <xdr:rowOff>61404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46443"/>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8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61404</xdr:rowOff>
    </xdr:from>
    <xdr:to>
      <xdr:col>15</xdr:col>
      <xdr:colOff>50800</xdr:colOff>
      <xdr:row>77</xdr:row>
      <xdr:rowOff>91732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63054"/>
          <a:ext cx="889000" cy="3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23168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91732</xdr:rowOff>
    </xdr:from>
    <xdr:to>
      <xdr:col>10</xdr:col>
      <xdr:colOff>114300</xdr:colOff>
      <xdr:row>77</xdr:row>
      <xdr:rowOff>152312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93382"/>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19207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3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35971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55677</xdr:rowOff>
    </xdr:from>
    <xdr:to>
      <xdr:col>24</xdr:col>
      <xdr:colOff>114300</xdr:colOff>
      <xdr:row>77</xdr:row>
      <xdr:rowOff>157277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78554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0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165443</xdr:rowOff>
    </xdr:from>
    <xdr:to>
      <xdr:col>20</xdr:col>
      <xdr:colOff>38100</xdr:colOff>
      <xdr:row>77</xdr:row>
      <xdr:rowOff>95593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9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112120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97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10604</xdr:rowOff>
    </xdr:from>
    <xdr:to>
      <xdr:col>15</xdr:col>
      <xdr:colOff>101600</xdr:colOff>
      <xdr:row>77</xdr:row>
      <xdr:rowOff>112204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128731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9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40932</xdr:rowOff>
    </xdr:from>
    <xdr:to>
      <xdr:col>10</xdr:col>
      <xdr:colOff>165100</xdr:colOff>
      <xdr:row>77</xdr:row>
      <xdr:rowOff>142532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159059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101512</xdr:rowOff>
    </xdr:from>
    <xdr:to>
      <xdr:col>6</xdr:col>
      <xdr:colOff>38100</xdr:colOff>
      <xdr:row>78</xdr:row>
      <xdr:rowOff>31662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48189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164681</xdr:rowOff>
    </xdr:from>
    <xdr:to>
      <xdr:col>24</xdr:col>
      <xdr:colOff>63500</xdr:colOff>
      <xdr:row>96</xdr:row>
      <xdr:rowOff>21361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452431"/>
          <a:ext cx="8382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21361</xdr:rowOff>
    </xdr:from>
    <xdr:to>
      <xdr:col>19</xdr:col>
      <xdr:colOff>177800</xdr:colOff>
      <xdr:row>96</xdr:row>
      <xdr:rowOff>27470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80561"/>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88510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155460</xdr:rowOff>
    </xdr:from>
    <xdr:to>
      <xdr:col>15</xdr:col>
      <xdr:colOff>50800</xdr:colOff>
      <xdr:row>96</xdr:row>
      <xdr:rowOff>27470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443210"/>
          <a:ext cx="889000" cy="4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155460</xdr:rowOff>
    </xdr:from>
    <xdr:to>
      <xdr:col>10</xdr:col>
      <xdr:colOff>114300</xdr:colOff>
      <xdr:row>95</xdr:row>
      <xdr:rowOff>155639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43210"/>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113881</xdr:rowOff>
    </xdr:from>
    <xdr:to>
      <xdr:col>24</xdr:col>
      <xdr:colOff>114300</xdr:colOff>
      <xdr:row>96</xdr:row>
      <xdr:rowOff>44031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92308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3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142011</xdr:rowOff>
    </xdr:from>
    <xdr:to>
      <xdr:col>20</xdr:col>
      <xdr:colOff>38100</xdr:colOff>
      <xdr:row>96</xdr:row>
      <xdr:rowOff>72161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63288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148120</xdr:rowOff>
    </xdr:from>
    <xdr:to>
      <xdr:col>15</xdr:col>
      <xdr:colOff>101600</xdr:colOff>
      <xdr:row>96</xdr:row>
      <xdr:rowOff>78270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94797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104660</xdr:rowOff>
    </xdr:from>
    <xdr:to>
      <xdr:col>10</xdr:col>
      <xdr:colOff>165100</xdr:colOff>
      <xdr:row>96</xdr:row>
      <xdr:rowOff>34810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51337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1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104839</xdr:rowOff>
    </xdr:from>
    <xdr:to>
      <xdr:col>6</xdr:col>
      <xdr:colOff>38100</xdr:colOff>
      <xdr:row>96</xdr:row>
      <xdr:rowOff>34989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51516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167765</xdr:rowOff>
    </xdr:from>
    <xdr:to>
      <xdr:col>55</xdr:col>
      <xdr:colOff>0</xdr:colOff>
      <xdr:row>37</xdr:row>
      <xdr:rowOff>141536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97065"/>
          <a:ext cx="838200" cy="48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139190</xdr:rowOff>
    </xdr:from>
    <xdr:to>
      <xdr:col>50</xdr:col>
      <xdr:colOff>114300</xdr:colOff>
      <xdr:row>37</xdr:row>
      <xdr:rowOff>141536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82840"/>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15986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1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139190</xdr:rowOff>
    </xdr:from>
    <xdr:to>
      <xdr:col>45</xdr:col>
      <xdr:colOff>177800</xdr:colOff>
      <xdr:row>37</xdr:row>
      <xdr:rowOff>148249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82840"/>
          <a:ext cx="889000" cy="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17426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18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91961</xdr:rowOff>
    </xdr:from>
    <xdr:to>
      <xdr:col>41</xdr:col>
      <xdr:colOff>50800</xdr:colOff>
      <xdr:row>37</xdr:row>
      <xdr:rowOff>148249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35611"/>
          <a:ext cx="889000" cy="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41139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116965</xdr:rowOff>
    </xdr:from>
    <xdr:to>
      <xdr:col>55</xdr:col>
      <xdr:colOff>50800</xdr:colOff>
      <xdr:row>35</xdr:row>
      <xdr:rowOff>47115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95392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90736</xdr:rowOff>
    </xdr:from>
    <xdr:to>
      <xdr:col>50</xdr:col>
      <xdr:colOff>165100</xdr:colOff>
      <xdr:row>38</xdr:row>
      <xdr:rowOff>20886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12013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5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88390</xdr:rowOff>
    </xdr:from>
    <xdr:to>
      <xdr:col>46</xdr:col>
      <xdr:colOff>38100</xdr:colOff>
      <xdr:row>38</xdr:row>
      <xdr:rowOff>18540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9666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5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97449</xdr:rowOff>
    </xdr:from>
    <xdr:to>
      <xdr:col>41</xdr:col>
      <xdr:colOff>101600</xdr:colOff>
      <xdr:row>38</xdr:row>
      <xdr:rowOff>27600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410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18727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41161</xdr:rowOff>
    </xdr:from>
    <xdr:to>
      <xdr:col>36</xdr:col>
      <xdr:colOff>165100</xdr:colOff>
      <xdr:row>37</xdr:row>
      <xdr:rowOff>142761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159288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21392</xdr:rowOff>
    </xdr:from>
    <xdr:to>
      <xdr:col>55</xdr:col>
      <xdr:colOff>0</xdr:colOff>
      <xdr:row>56</xdr:row>
      <xdr:rowOff>138286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451142"/>
          <a:ext cx="838200" cy="28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21392</xdr:rowOff>
    </xdr:from>
    <xdr:to>
      <xdr:col>50</xdr:col>
      <xdr:colOff>114300</xdr:colOff>
      <xdr:row>56</xdr:row>
      <xdr:rowOff>37554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451142"/>
          <a:ext cx="889000" cy="18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37554</xdr:rowOff>
    </xdr:from>
    <xdr:to>
      <xdr:col>45</xdr:col>
      <xdr:colOff>177800</xdr:colOff>
      <xdr:row>57</xdr:row>
      <xdr:rowOff>29283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38754"/>
          <a:ext cx="889000" cy="16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29283</xdr:rowOff>
    </xdr:from>
    <xdr:to>
      <xdr:col>41</xdr:col>
      <xdr:colOff>50800</xdr:colOff>
      <xdr:row>57</xdr:row>
      <xdr:rowOff>93492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01933"/>
          <a:ext cx="889000" cy="6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87486</xdr:rowOff>
    </xdr:from>
    <xdr:to>
      <xdr:col>55</xdr:col>
      <xdr:colOff>50800</xdr:colOff>
      <xdr:row>57</xdr:row>
      <xdr:rowOff>17636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65913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6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142042</xdr:rowOff>
    </xdr:from>
    <xdr:to>
      <xdr:col>50</xdr:col>
      <xdr:colOff>165100</xdr:colOff>
      <xdr:row>55</xdr:row>
      <xdr:rowOff>72192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4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88719</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1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158204</xdr:rowOff>
    </xdr:from>
    <xdr:to>
      <xdr:col>46</xdr:col>
      <xdr:colOff>38100</xdr:colOff>
      <xdr:row>56</xdr:row>
      <xdr:rowOff>88354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5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104881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149933</xdr:rowOff>
    </xdr:from>
    <xdr:to>
      <xdr:col>41</xdr:col>
      <xdr:colOff>101600</xdr:colOff>
      <xdr:row>57</xdr:row>
      <xdr:rowOff>80083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96610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42692</xdr:rowOff>
    </xdr:from>
    <xdr:to>
      <xdr:col>36</xdr:col>
      <xdr:colOff>165100</xdr:colOff>
      <xdr:row>57</xdr:row>
      <xdr:rowOff>144292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160819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9182</xdr:rowOff>
    </xdr:from>
    <xdr:to>
      <xdr:col>55</xdr:col>
      <xdr:colOff>0</xdr:colOff>
      <xdr:row>76</xdr:row>
      <xdr:rowOff>143024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039382"/>
          <a:ext cx="838200" cy="13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9182</xdr:rowOff>
    </xdr:from>
    <xdr:to>
      <xdr:col>50</xdr:col>
      <xdr:colOff>114300</xdr:colOff>
      <xdr:row>77</xdr:row>
      <xdr:rowOff>51310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39382"/>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40732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51310</xdr:rowOff>
    </xdr:from>
    <xdr:to>
      <xdr:col>45</xdr:col>
      <xdr:colOff>177800</xdr:colOff>
      <xdr:row>77</xdr:row>
      <xdr:rowOff>91410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52960"/>
          <a:ext cx="889000" cy="4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83018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5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91410</xdr:rowOff>
    </xdr:from>
    <xdr:to>
      <xdr:col>41</xdr:col>
      <xdr:colOff>50800</xdr:colOff>
      <xdr:row>77</xdr:row>
      <xdr:rowOff>146655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930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5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92224</xdr:rowOff>
    </xdr:from>
    <xdr:to>
      <xdr:col>55</xdr:col>
      <xdr:colOff>50800</xdr:colOff>
      <xdr:row>77</xdr:row>
      <xdr:rowOff>22374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115101</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129833</xdr:rowOff>
    </xdr:from>
    <xdr:to>
      <xdr:col>50</xdr:col>
      <xdr:colOff>165100</xdr:colOff>
      <xdr:row>76</xdr:row>
      <xdr:rowOff>59984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988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76510</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76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510</xdr:rowOff>
    </xdr:from>
    <xdr:to>
      <xdr:col>46</xdr:col>
      <xdr:colOff>38100</xdr:colOff>
      <xdr:row>77</xdr:row>
      <xdr:rowOff>102110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0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118637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40610</xdr:rowOff>
    </xdr:from>
    <xdr:to>
      <xdr:col>41</xdr:col>
      <xdr:colOff>101600</xdr:colOff>
      <xdr:row>77</xdr:row>
      <xdr:rowOff>142210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158737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95855</xdr:rowOff>
    </xdr:from>
    <xdr:to>
      <xdr:col>36</xdr:col>
      <xdr:colOff>165100</xdr:colOff>
      <xdr:row>78</xdr:row>
      <xdr:rowOff>26005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42532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127278</xdr:rowOff>
    </xdr:from>
    <xdr:to>
      <xdr:col>55</xdr:col>
      <xdr:colOff>0</xdr:colOff>
      <xdr:row>97</xdr:row>
      <xdr:rowOff>165303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586478"/>
          <a:ext cx="838200" cy="20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127278</xdr:rowOff>
    </xdr:from>
    <xdr:to>
      <xdr:col>50</xdr:col>
      <xdr:colOff>114300</xdr:colOff>
      <xdr:row>97</xdr:row>
      <xdr:rowOff>136582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86478"/>
          <a:ext cx="889000" cy="18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136582</xdr:rowOff>
    </xdr:from>
    <xdr:to>
      <xdr:col>45</xdr:col>
      <xdr:colOff>177800</xdr:colOff>
      <xdr:row>97</xdr:row>
      <xdr:rowOff>171238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67232"/>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159021</xdr:rowOff>
    </xdr:from>
    <xdr:to>
      <xdr:col>41</xdr:col>
      <xdr:colOff>50800</xdr:colOff>
      <xdr:row>97</xdr:row>
      <xdr:rowOff>171238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89671"/>
          <a:ext cx="889000" cy="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36693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52672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114503</xdr:rowOff>
    </xdr:from>
    <xdr:to>
      <xdr:col>55</xdr:col>
      <xdr:colOff>50800</xdr:colOff>
      <xdr:row>98</xdr:row>
      <xdr:rowOff>44653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92930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2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76478</xdr:rowOff>
    </xdr:from>
    <xdr:to>
      <xdr:col>50</xdr:col>
      <xdr:colOff>165100</xdr:colOff>
      <xdr:row>97</xdr:row>
      <xdr:rowOff>6628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23155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3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85782</xdr:rowOff>
    </xdr:from>
    <xdr:to>
      <xdr:col>46</xdr:col>
      <xdr:colOff>38100</xdr:colOff>
      <xdr:row>98</xdr:row>
      <xdr:rowOff>15932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32459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9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120438</xdr:rowOff>
    </xdr:from>
    <xdr:to>
      <xdr:col>41</xdr:col>
      <xdr:colOff>101600</xdr:colOff>
      <xdr:row>98</xdr:row>
      <xdr:rowOff>50588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5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41715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4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108221</xdr:rowOff>
    </xdr:from>
    <xdr:to>
      <xdr:col>36</xdr:col>
      <xdr:colOff>165100</xdr:colOff>
      <xdr:row>98</xdr:row>
      <xdr:rowOff>38371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3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29498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3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36007</xdr:rowOff>
    </xdr:from>
    <xdr:to>
      <xdr:col>85</xdr:col>
      <xdr:colOff>127000</xdr:colOff>
      <xdr:row>38</xdr:row>
      <xdr:rowOff>99718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51107"/>
          <a:ext cx="8382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36007</xdr:rowOff>
    </xdr:from>
    <xdr:to>
      <xdr:col>81</xdr:col>
      <xdr:colOff>50800</xdr:colOff>
      <xdr:row>38</xdr:row>
      <xdr:rowOff>119309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51107"/>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68290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24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24531</xdr:rowOff>
    </xdr:from>
    <xdr:to>
      <xdr:col>76</xdr:col>
      <xdr:colOff>114300</xdr:colOff>
      <xdr:row>38</xdr:row>
      <xdr:rowOff>119309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39631"/>
          <a:ext cx="889000" cy="9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120113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9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24531</xdr:rowOff>
    </xdr:from>
    <xdr:to>
      <xdr:col>71</xdr:col>
      <xdr:colOff>177800</xdr:colOff>
      <xdr:row>38</xdr:row>
      <xdr:rowOff>82093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39631"/>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146014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1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48918</xdr:rowOff>
    </xdr:from>
    <xdr:to>
      <xdr:col>85</xdr:col>
      <xdr:colOff>177800</xdr:colOff>
      <xdr:row>38</xdr:row>
      <xdr:rowOff>150518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135295</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7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156657</xdr:rowOff>
    </xdr:from>
    <xdr:to>
      <xdr:col>81</xdr:col>
      <xdr:colOff>101600</xdr:colOff>
      <xdr:row>38</xdr:row>
      <xdr:rowOff>86807</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0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77934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9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68509</xdr:rowOff>
    </xdr:from>
    <xdr:to>
      <xdr:col>76</xdr:col>
      <xdr:colOff>165100</xdr:colOff>
      <xdr:row>38</xdr:row>
      <xdr:rowOff>170109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8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161236</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67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145181</xdr:rowOff>
    </xdr:from>
    <xdr:to>
      <xdr:col>72</xdr:col>
      <xdr:colOff>38100</xdr:colOff>
      <xdr:row>38</xdr:row>
      <xdr:rowOff>75332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91858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6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31293</xdr:rowOff>
    </xdr:from>
    <xdr:to>
      <xdr:col>67</xdr:col>
      <xdr:colOff>101600</xdr:colOff>
      <xdr:row>38</xdr:row>
      <xdr:rowOff>132893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124020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3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40754</xdr:rowOff>
    </xdr:from>
    <xdr:to>
      <xdr:col>85</xdr:col>
      <xdr:colOff>127000</xdr:colOff>
      <xdr:row>75</xdr:row>
      <xdr:rowOff>87450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99504"/>
          <a:ext cx="8382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87450</xdr:rowOff>
    </xdr:from>
    <xdr:to>
      <xdr:col>81</xdr:col>
      <xdr:colOff>50800</xdr:colOff>
      <xdr:row>75</xdr:row>
      <xdr:rowOff>120353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946200"/>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116398</xdr:rowOff>
    </xdr:from>
    <xdr:to>
      <xdr:col>76</xdr:col>
      <xdr:colOff>114300</xdr:colOff>
      <xdr:row>75</xdr:row>
      <xdr:rowOff>120353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975148"/>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116398</xdr:rowOff>
    </xdr:from>
    <xdr:to>
      <xdr:col>71</xdr:col>
      <xdr:colOff>177800</xdr:colOff>
      <xdr:row>75</xdr:row>
      <xdr:rowOff>127097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7514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161404</xdr:rowOff>
    </xdr:from>
    <xdr:to>
      <xdr:col>85</xdr:col>
      <xdr:colOff>177800</xdr:colOff>
      <xdr:row>75</xdr:row>
      <xdr:rowOff>91554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8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12831</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36650</xdr:rowOff>
    </xdr:from>
    <xdr:to>
      <xdr:col>81</xdr:col>
      <xdr:colOff>101600</xdr:colOff>
      <xdr:row>75</xdr:row>
      <xdr:rowOff>138250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8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154777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69553</xdr:rowOff>
    </xdr:from>
    <xdr:to>
      <xdr:col>76</xdr:col>
      <xdr:colOff>165100</xdr:colOff>
      <xdr:row>75</xdr:row>
      <xdr:rowOff>171152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28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65598</xdr:rowOff>
    </xdr:from>
    <xdr:to>
      <xdr:col>72</xdr:col>
      <xdr:colOff>38100</xdr:colOff>
      <xdr:row>75</xdr:row>
      <xdr:rowOff>167199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924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12275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76297</xdr:rowOff>
    </xdr:from>
    <xdr:to>
      <xdr:col>67</xdr:col>
      <xdr:colOff>101600</xdr:colOff>
      <xdr:row>76</xdr:row>
      <xdr:rowOff>6446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350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22974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84989</xdr:rowOff>
    </xdr:from>
    <xdr:to>
      <xdr:col>85</xdr:col>
      <xdr:colOff>127000</xdr:colOff>
      <xdr:row>97</xdr:row>
      <xdr:rowOff>142506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544189"/>
          <a:ext cx="838200" cy="2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38900</xdr:rowOff>
    </xdr:from>
    <xdr:to>
      <xdr:col>81</xdr:col>
      <xdr:colOff>50800</xdr:colOff>
      <xdr:row>97</xdr:row>
      <xdr:rowOff>142506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669550"/>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111468</xdr:rowOff>
    </xdr:from>
    <xdr:to>
      <xdr:col>76</xdr:col>
      <xdr:colOff>114300</xdr:colOff>
      <xdr:row>97</xdr:row>
      <xdr:rowOff>38900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570668"/>
          <a:ext cx="889000" cy="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111468</xdr:rowOff>
    </xdr:from>
    <xdr:to>
      <xdr:col>71</xdr:col>
      <xdr:colOff>177800</xdr:colOff>
      <xdr:row>97</xdr:row>
      <xdr:rowOff>71183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570668"/>
          <a:ext cx="889000" cy="1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120654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34189</xdr:rowOff>
    </xdr:from>
    <xdr:to>
      <xdr:col>85</xdr:col>
      <xdr:colOff>177800</xdr:colOff>
      <xdr:row>96</xdr:row>
      <xdr:rowOff>135789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4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57066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34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91706</xdr:rowOff>
    </xdr:from>
    <xdr:to>
      <xdr:col>81</xdr:col>
      <xdr:colOff>101600</xdr:colOff>
      <xdr:row>98</xdr:row>
      <xdr:rowOff>21856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12983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159550</xdr:rowOff>
    </xdr:from>
    <xdr:to>
      <xdr:col>76</xdr:col>
      <xdr:colOff>165100</xdr:colOff>
      <xdr:row>97</xdr:row>
      <xdr:rowOff>89700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80827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60668</xdr:rowOff>
    </xdr:from>
    <xdr:to>
      <xdr:col>72</xdr:col>
      <xdr:colOff>38100</xdr:colOff>
      <xdr:row>96</xdr:row>
      <xdr:rowOff>162268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7345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2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20383</xdr:rowOff>
    </xdr:from>
    <xdr:to>
      <xdr:col>67</xdr:col>
      <xdr:colOff>101600</xdr:colOff>
      <xdr:row>97</xdr:row>
      <xdr:rowOff>121983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138510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2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138877</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397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138877</xdr:rowOff>
    </xdr:from>
    <xdr:to>
      <xdr:col>102</xdr:col>
      <xdr:colOff>114300</xdr:colOff>
      <xdr:row>38</xdr:row>
      <xdr:rowOff>138877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39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88077</xdr:rowOff>
    </xdr:from>
    <xdr:to>
      <xdr:col>102</xdr:col>
      <xdr:colOff>165100</xdr:colOff>
      <xdr:row>39</xdr:row>
      <xdr:rowOff>18227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9354</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88077</xdr:rowOff>
    </xdr:from>
    <xdr:to>
      <xdr:col>98</xdr:col>
      <xdr:colOff>38100</xdr:colOff>
      <xdr:row>39</xdr:row>
      <xdr:rowOff>18227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9354</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29019</xdr:rowOff>
    </xdr:from>
    <xdr:to>
      <xdr:col>116</xdr:col>
      <xdr:colOff>63500</xdr:colOff>
      <xdr:row>59</xdr:row>
      <xdr:rowOff>31267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144569"/>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26353</xdr:rowOff>
    </xdr:from>
    <xdr:to>
      <xdr:col>111</xdr:col>
      <xdr:colOff>177800</xdr:colOff>
      <xdr:row>59</xdr:row>
      <xdr:rowOff>29019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4190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45864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1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21437</xdr:rowOff>
    </xdr:from>
    <xdr:to>
      <xdr:col>107</xdr:col>
      <xdr:colOff>50800</xdr:colOff>
      <xdr:row>59</xdr:row>
      <xdr:rowOff>26353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36987"/>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21437</xdr:rowOff>
    </xdr:from>
    <xdr:to>
      <xdr:col>102</xdr:col>
      <xdr:colOff>114300</xdr:colOff>
      <xdr:row>59</xdr:row>
      <xdr:rowOff>26276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3698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151917</xdr:rowOff>
    </xdr:from>
    <xdr:to>
      <xdr:col>116</xdr:col>
      <xdr:colOff>114300</xdr:colOff>
      <xdr:row>59</xdr:row>
      <xdr:rowOff>82067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66844</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1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149669</xdr:rowOff>
    </xdr:from>
    <xdr:to>
      <xdr:col>112</xdr:col>
      <xdr:colOff>38100</xdr:colOff>
      <xdr:row>59</xdr:row>
      <xdr:rowOff>79819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70946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8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147003</xdr:rowOff>
    </xdr:from>
    <xdr:to>
      <xdr:col>107</xdr:col>
      <xdr:colOff>101600</xdr:colOff>
      <xdr:row>59</xdr:row>
      <xdr:rowOff>77153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68280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83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142087</xdr:rowOff>
    </xdr:from>
    <xdr:to>
      <xdr:col>102</xdr:col>
      <xdr:colOff>165100</xdr:colOff>
      <xdr:row>59</xdr:row>
      <xdr:rowOff>72237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63364</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146926</xdr:rowOff>
    </xdr:from>
    <xdr:to>
      <xdr:col>98</xdr:col>
      <xdr:colOff>38100</xdr:colOff>
      <xdr:row>59</xdr:row>
      <xdr:rowOff>77076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68203</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8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84695</xdr:rowOff>
    </xdr:from>
    <xdr:to>
      <xdr:col>116</xdr:col>
      <xdr:colOff>63500</xdr:colOff>
      <xdr:row>75</xdr:row>
      <xdr:rowOff>123045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43445"/>
          <a:ext cx="838200" cy="3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123045</xdr:rowOff>
    </xdr:from>
    <xdr:to>
      <xdr:col>111</xdr:col>
      <xdr:colOff>177800</xdr:colOff>
      <xdr:row>75</xdr:row>
      <xdr:rowOff>138818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8179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15983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7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100881</xdr:rowOff>
    </xdr:from>
    <xdr:to>
      <xdr:col>107</xdr:col>
      <xdr:colOff>50800</xdr:colOff>
      <xdr:row>75</xdr:row>
      <xdr:rowOff>138818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59631"/>
          <a:ext cx="889000" cy="3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100881</xdr:rowOff>
    </xdr:from>
    <xdr:to>
      <xdr:col>102</xdr:col>
      <xdr:colOff>114300</xdr:colOff>
      <xdr:row>76</xdr:row>
      <xdr:rowOff>1963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59631"/>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47497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33895</xdr:rowOff>
    </xdr:from>
    <xdr:to>
      <xdr:col>116</xdr:col>
      <xdr:colOff>114300</xdr:colOff>
      <xdr:row>75</xdr:row>
      <xdr:rowOff>135495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56772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4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72245</xdr:rowOff>
    </xdr:from>
    <xdr:to>
      <xdr:col>112</xdr:col>
      <xdr:colOff>38100</xdr:colOff>
      <xdr:row>76</xdr:row>
      <xdr:rowOff>2395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164972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88018</xdr:rowOff>
    </xdr:from>
    <xdr:to>
      <xdr:col>107</xdr:col>
      <xdr:colOff>101600</xdr:colOff>
      <xdr:row>76</xdr:row>
      <xdr:rowOff>18168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34695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2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50081</xdr:rowOff>
    </xdr:from>
    <xdr:to>
      <xdr:col>102</xdr:col>
      <xdr:colOff>165100</xdr:colOff>
      <xdr:row>75</xdr:row>
      <xdr:rowOff>151681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168208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122613</xdr:rowOff>
    </xdr:from>
    <xdr:to>
      <xdr:col>98</xdr:col>
      <xdr:colOff>38100</xdr:colOff>
      <xdr:row>76</xdr:row>
      <xdr:rowOff>52763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43890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805,835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前年度から大きな増減があるものについて、普通建設事業において学校給食センター整備事業、し尿処理施設更新事業等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の完成により、昨年度比で大幅に減少して</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その他、積立金において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町民センター解体補償金の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庁舎等改築及び改修基金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への積立が増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他の類似団体と差のある公債費については、臨時財政対策債、過疎対策事業債や合併特例債など基準財政需要額算入比率の高いもののみではあるが、最大限活用しているため類似団体平均よりも高く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15,273
14,929
256.54
12,936,118
12,307,523
548,120
6,138,330
13,106,170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20.5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50546</xdr:rowOff>
    </xdr:from>
    <xdr:to>
      <xdr:col>24</xdr:col>
      <xdr:colOff>63500</xdr:colOff>
      <xdr:row>35</xdr:row>
      <xdr:rowOff>108382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1296"/>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50546</xdr:rowOff>
    </xdr:from>
    <xdr:to>
      <xdr:col>19</xdr:col>
      <xdr:colOff>177800</xdr:colOff>
      <xdr:row>35</xdr:row>
      <xdr:rowOff>167361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1296"/>
          <a:ext cx="889000" cy="1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167361</xdr:rowOff>
    </xdr:from>
    <xdr:to>
      <xdr:col>15</xdr:col>
      <xdr:colOff>50800</xdr:colOff>
      <xdr:row>36</xdr:row>
      <xdr:rowOff>96952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68111"/>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96952</xdr:rowOff>
    </xdr:from>
    <xdr:to>
      <xdr:col>10</xdr:col>
      <xdr:colOff>114300</xdr:colOff>
      <xdr:row>36</xdr:row>
      <xdr:rowOff>129870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6915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57582</xdr:rowOff>
    </xdr:from>
    <xdr:to>
      <xdr:col>24</xdr:col>
      <xdr:colOff>114300</xdr:colOff>
      <xdr:row>35</xdr:row>
      <xdr:rowOff>159182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36009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171196</xdr:rowOff>
    </xdr:from>
    <xdr:to>
      <xdr:col>20</xdr:col>
      <xdr:colOff>38100</xdr:colOff>
      <xdr:row>35</xdr:row>
      <xdr:rowOff>101346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117873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116561</xdr:rowOff>
    </xdr:from>
    <xdr:to>
      <xdr:col>15</xdr:col>
      <xdr:colOff>101600</xdr:colOff>
      <xdr:row>36</xdr:row>
      <xdr:rowOff>46711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63238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46152</xdr:rowOff>
    </xdr:from>
    <xdr:to>
      <xdr:col>10</xdr:col>
      <xdr:colOff>165100</xdr:colOff>
      <xdr:row>36</xdr:row>
      <xdr:rowOff>147752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79070</xdr:rowOff>
    </xdr:from>
    <xdr:to>
      <xdr:col>6</xdr:col>
      <xdr:colOff>38100</xdr:colOff>
      <xdr:row>37</xdr:row>
      <xdr:rowOff>9220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347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4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168316</xdr:rowOff>
    </xdr:from>
    <xdr:to>
      <xdr:col>24</xdr:col>
      <xdr:colOff>63500</xdr:colOff>
      <xdr:row>57</xdr:row>
      <xdr:rowOff>113823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598066"/>
          <a:ext cx="838200" cy="28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95251</xdr:rowOff>
    </xdr:from>
    <xdr:to>
      <xdr:col>19</xdr:col>
      <xdr:colOff>177800</xdr:colOff>
      <xdr:row>57</xdr:row>
      <xdr:rowOff>113823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867901"/>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79153</xdr:rowOff>
    </xdr:from>
    <xdr:to>
      <xdr:col>15</xdr:col>
      <xdr:colOff>50800</xdr:colOff>
      <xdr:row>57</xdr:row>
      <xdr:rowOff>95251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51803"/>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79153</xdr:rowOff>
    </xdr:from>
    <xdr:to>
      <xdr:col>10</xdr:col>
      <xdr:colOff>114300</xdr:colOff>
      <xdr:row>57</xdr:row>
      <xdr:rowOff>98451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1803"/>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164114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167239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117516</xdr:rowOff>
    </xdr:from>
    <xdr:to>
      <xdr:col>24</xdr:col>
      <xdr:colOff>114300</xdr:colOff>
      <xdr:row>56</xdr:row>
      <xdr:rowOff>47666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56727</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8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63023</xdr:rowOff>
    </xdr:from>
    <xdr:to>
      <xdr:col>20</xdr:col>
      <xdr:colOff>38100</xdr:colOff>
      <xdr:row>57</xdr:row>
      <xdr:rowOff>164623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3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155750</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2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44451</xdr:rowOff>
    </xdr:from>
    <xdr:to>
      <xdr:col>15</xdr:col>
      <xdr:colOff>101600</xdr:colOff>
      <xdr:row>57</xdr:row>
      <xdr:rowOff>146051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137178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0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28353</xdr:rowOff>
    </xdr:from>
    <xdr:to>
      <xdr:col>10</xdr:col>
      <xdr:colOff>165100</xdr:colOff>
      <xdr:row>57</xdr:row>
      <xdr:rowOff>129953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146480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57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47651</xdr:rowOff>
    </xdr:from>
    <xdr:to>
      <xdr:col>6</xdr:col>
      <xdr:colOff>38100</xdr:colOff>
      <xdr:row>57</xdr:row>
      <xdr:rowOff>149251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165778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59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28471</xdr:rowOff>
    </xdr:from>
    <xdr:to>
      <xdr:col>24</xdr:col>
      <xdr:colOff>63500</xdr:colOff>
      <xdr:row>76</xdr:row>
      <xdr:rowOff>98521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058671"/>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98521</xdr:rowOff>
    </xdr:from>
    <xdr:to>
      <xdr:col>19</xdr:col>
      <xdr:colOff>177800</xdr:colOff>
      <xdr:row>76</xdr:row>
      <xdr:rowOff>119873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28721"/>
          <a:ext cx="889000" cy="2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77536</xdr:rowOff>
    </xdr:from>
    <xdr:to>
      <xdr:col>15</xdr:col>
      <xdr:colOff>50800</xdr:colOff>
      <xdr:row>76</xdr:row>
      <xdr:rowOff>119873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107736"/>
          <a:ext cx="889000" cy="4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77536</xdr:rowOff>
    </xdr:from>
    <xdr:to>
      <xdr:col>10</xdr:col>
      <xdr:colOff>114300</xdr:colOff>
      <xdr:row>76</xdr:row>
      <xdr:rowOff>97112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07736"/>
          <a:ext cx="889000" cy="1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149121</xdr:rowOff>
    </xdr:from>
    <xdr:to>
      <xdr:col>24</xdr:col>
      <xdr:colOff>114300</xdr:colOff>
      <xdr:row>76</xdr:row>
      <xdr:rowOff>79271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85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47721</xdr:rowOff>
    </xdr:from>
    <xdr:to>
      <xdr:col>20</xdr:col>
      <xdr:colOff>38100</xdr:colOff>
      <xdr:row>76</xdr:row>
      <xdr:rowOff>149321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7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165849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5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69073</xdr:rowOff>
    </xdr:from>
    <xdr:to>
      <xdr:col>15</xdr:col>
      <xdr:colOff>101600</xdr:colOff>
      <xdr:row>76</xdr:row>
      <xdr:rowOff>170673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09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7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26736</xdr:rowOff>
    </xdr:from>
    <xdr:to>
      <xdr:col>10</xdr:col>
      <xdr:colOff>165100</xdr:colOff>
      <xdr:row>76</xdr:row>
      <xdr:rowOff>128336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5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144863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83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46312</xdr:rowOff>
    </xdr:from>
    <xdr:to>
      <xdr:col>6</xdr:col>
      <xdr:colOff>38100</xdr:colOff>
      <xdr:row>76</xdr:row>
      <xdr:rowOff>147912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164439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5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5110</xdr:rowOff>
    </xdr:from>
    <xdr:to>
      <xdr:col>24</xdr:col>
      <xdr:colOff>63500</xdr:colOff>
      <xdr:row>94</xdr:row>
      <xdr:rowOff>163638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778510"/>
          <a:ext cx="838200" cy="50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5110</xdr:rowOff>
    </xdr:from>
    <xdr:to>
      <xdr:col>19</xdr:col>
      <xdr:colOff>177800</xdr:colOff>
      <xdr:row>93</xdr:row>
      <xdr:rowOff>14754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778510"/>
          <a:ext cx="889000" cy="1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8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14754</xdr:rowOff>
    </xdr:from>
    <xdr:to>
      <xdr:col>15</xdr:col>
      <xdr:colOff>50800</xdr:colOff>
      <xdr:row>95</xdr:row>
      <xdr:rowOff>23681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5959604"/>
          <a:ext cx="889000" cy="35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126153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23681</xdr:rowOff>
    </xdr:from>
    <xdr:to>
      <xdr:col>10</xdr:col>
      <xdr:colOff>114300</xdr:colOff>
      <xdr:row>95</xdr:row>
      <xdr:rowOff>104006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311431"/>
          <a:ext cx="889000" cy="8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134230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121310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112838</xdr:rowOff>
    </xdr:from>
    <xdr:to>
      <xdr:col>24</xdr:col>
      <xdr:colOff>114300</xdr:colOff>
      <xdr:row>95</xdr:row>
      <xdr:rowOff>42988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2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135715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0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125760</xdr:rowOff>
    </xdr:from>
    <xdr:to>
      <xdr:col>20</xdr:col>
      <xdr:colOff>38100</xdr:colOff>
      <xdr:row>92</xdr:row>
      <xdr:rowOff>55910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7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72437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550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135404</xdr:rowOff>
    </xdr:from>
    <xdr:to>
      <xdr:col>15</xdr:col>
      <xdr:colOff>101600</xdr:colOff>
      <xdr:row>93</xdr:row>
      <xdr:rowOff>65554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82081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568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144331</xdr:rowOff>
    </xdr:from>
    <xdr:to>
      <xdr:col>10</xdr:col>
      <xdr:colOff>165100</xdr:colOff>
      <xdr:row>95</xdr:row>
      <xdr:rowOff>74481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6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91008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53206</xdr:rowOff>
    </xdr:from>
    <xdr:to>
      <xdr:col>6</xdr:col>
      <xdr:colOff>38100</xdr:colOff>
      <xdr:row>95</xdr:row>
      <xdr:rowOff>154806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171333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11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83156</xdr:rowOff>
    </xdr:from>
    <xdr:to>
      <xdr:col>55</xdr:col>
      <xdr:colOff>0</xdr:colOff>
      <xdr:row>56</xdr:row>
      <xdr:rowOff>81184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512906"/>
          <a:ext cx="838200" cy="16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83156</xdr:rowOff>
    </xdr:from>
    <xdr:to>
      <xdr:col>50</xdr:col>
      <xdr:colOff>114300</xdr:colOff>
      <xdr:row>56</xdr:row>
      <xdr:rowOff>13547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512906"/>
          <a:ext cx="889000" cy="10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13547</xdr:rowOff>
    </xdr:from>
    <xdr:to>
      <xdr:col>45</xdr:col>
      <xdr:colOff>177800</xdr:colOff>
      <xdr:row>57</xdr:row>
      <xdr:rowOff>10096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14747"/>
          <a:ext cx="889000" cy="16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10096</xdr:rowOff>
    </xdr:from>
    <xdr:to>
      <xdr:col>41</xdr:col>
      <xdr:colOff>50800</xdr:colOff>
      <xdr:row>57</xdr:row>
      <xdr:rowOff>42642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782746"/>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30384</xdr:rowOff>
    </xdr:from>
    <xdr:to>
      <xdr:col>55</xdr:col>
      <xdr:colOff>50800</xdr:colOff>
      <xdr:row>56</xdr:row>
      <xdr:rowOff>131984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53261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8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32356</xdr:rowOff>
    </xdr:from>
    <xdr:to>
      <xdr:col>50</xdr:col>
      <xdr:colOff>165100</xdr:colOff>
      <xdr:row>55</xdr:row>
      <xdr:rowOff>133956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46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150483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23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134197</xdr:rowOff>
    </xdr:from>
    <xdr:to>
      <xdr:col>46</xdr:col>
      <xdr:colOff>38100</xdr:colOff>
      <xdr:row>56</xdr:row>
      <xdr:rowOff>64347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80874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130746</xdr:rowOff>
    </xdr:from>
    <xdr:to>
      <xdr:col>41</xdr:col>
      <xdr:colOff>101600</xdr:colOff>
      <xdr:row>57</xdr:row>
      <xdr:rowOff>60896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77423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163292</xdr:rowOff>
    </xdr:from>
    <xdr:to>
      <xdr:col>36</xdr:col>
      <xdr:colOff>165100</xdr:colOff>
      <xdr:row>57</xdr:row>
      <xdr:rowOff>93442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76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109969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3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118644</xdr:rowOff>
    </xdr:from>
    <xdr:to>
      <xdr:col>55</xdr:col>
      <xdr:colOff>0</xdr:colOff>
      <xdr:row>78</xdr:row>
      <xdr:rowOff>15977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48844"/>
          <a:ext cx="838200" cy="2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15977</xdr:rowOff>
    </xdr:from>
    <xdr:to>
      <xdr:col>50</xdr:col>
      <xdr:colOff>114300</xdr:colOff>
      <xdr:row>78</xdr:row>
      <xdr:rowOff>19952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89077"/>
          <a:ext cx="8890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7265</xdr:rowOff>
    </xdr:from>
    <xdr:to>
      <xdr:col>45</xdr:col>
      <xdr:colOff>177800</xdr:colOff>
      <xdr:row>78</xdr:row>
      <xdr:rowOff>19952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80365"/>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7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7265</xdr:rowOff>
    </xdr:from>
    <xdr:to>
      <xdr:col>41</xdr:col>
      <xdr:colOff>50800</xdr:colOff>
      <xdr:row>78</xdr:row>
      <xdr:rowOff>17145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80365"/>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106520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105072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7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67844</xdr:rowOff>
    </xdr:from>
    <xdr:to>
      <xdr:col>55</xdr:col>
      <xdr:colOff>50800</xdr:colOff>
      <xdr:row>76</xdr:row>
      <xdr:rowOff>169444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90720</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136627</xdr:rowOff>
    </xdr:from>
    <xdr:to>
      <xdr:col>50</xdr:col>
      <xdr:colOff>165100</xdr:colOff>
      <xdr:row>78</xdr:row>
      <xdr:rowOff>66777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83304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1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140602</xdr:rowOff>
    </xdr:from>
    <xdr:to>
      <xdr:col>46</xdr:col>
      <xdr:colOff>38100</xdr:colOff>
      <xdr:row>78</xdr:row>
      <xdr:rowOff>70752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87279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127915</xdr:rowOff>
    </xdr:from>
    <xdr:to>
      <xdr:col>41</xdr:col>
      <xdr:colOff>101600</xdr:colOff>
      <xdr:row>78</xdr:row>
      <xdr:rowOff>58065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74592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137795</xdr:rowOff>
    </xdr:from>
    <xdr:to>
      <xdr:col>36</xdr:col>
      <xdr:colOff>165100</xdr:colOff>
      <xdr:row>78</xdr:row>
      <xdr:rowOff>67945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84472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1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21199</xdr:rowOff>
    </xdr:from>
    <xdr:to>
      <xdr:col>55</xdr:col>
      <xdr:colOff>0</xdr:colOff>
      <xdr:row>97</xdr:row>
      <xdr:rowOff>24206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651849"/>
          <a:ext cx="838200" cy="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21199</xdr:rowOff>
    </xdr:from>
    <xdr:to>
      <xdr:col>50</xdr:col>
      <xdr:colOff>114300</xdr:colOff>
      <xdr:row>97</xdr:row>
      <xdr:rowOff>28270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651849"/>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166263</xdr:rowOff>
    </xdr:from>
    <xdr:to>
      <xdr:col>45</xdr:col>
      <xdr:colOff>177800</xdr:colOff>
      <xdr:row>97</xdr:row>
      <xdr:rowOff>28270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625463"/>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166263</xdr:rowOff>
    </xdr:from>
    <xdr:to>
      <xdr:col>41</xdr:col>
      <xdr:colOff>50800</xdr:colOff>
      <xdr:row>97</xdr:row>
      <xdr:rowOff>40111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625463"/>
          <a:ext cx="889000" cy="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144856</xdr:rowOff>
    </xdr:from>
    <xdr:to>
      <xdr:col>55</xdr:col>
      <xdr:colOff>50800</xdr:colOff>
      <xdr:row>97</xdr:row>
      <xdr:rowOff>75006</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59783</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141849</xdr:rowOff>
    </xdr:from>
    <xdr:to>
      <xdr:col>50</xdr:col>
      <xdr:colOff>165100</xdr:colOff>
      <xdr:row>97</xdr:row>
      <xdr:rowOff>71999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63126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9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148920</xdr:rowOff>
    </xdr:from>
    <xdr:to>
      <xdr:col>46</xdr:col>
      <xdr:colOff>38100</xdr:colOff>
      <xdr:row>97</xdr:row>
      <xdr:rowOff>79070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0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115463</xdr:rowOff>
    </xdr:from>
    <xdr:to>
      <xdr:col>41</xdr:col>
      <xdr:colOff>101600</xdr:colOff>
      <xdr:row>97</xdr:row>
      <xdr:rowOff>45613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36740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160761</xdr:rowOff>
    </xdr:from>
    <xdr:to>
      <xdr:col>36</xdr:col>
      <xdr:colOff>165100</xdr:colOff>
      <xdr:row>97</xdr:row>
      <xdr:rowOff>90911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82038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108403</xdr:rowOff>
    </xdr:from>
    <xdr:to>
      <xdr:col>85</xdr:col>
      <xdr:colOff>127000</xdr:colOff>
      <xdr:row>37</xdr:row>
      <xdr:rowOff>38169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937703"/>
          <a:ext cx="838200" cy="44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38169</xdr:rowOff>
    </xdr:from>
    <xdr:to>
      <xdr:col>81</xdr:col>
      <xdr:colOff>50800</xdr:colOff>
      <xdr:row>37</xdr:row>
      <xdr:rowOff>39062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381819"/>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40178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5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39062</xdr:rowOff>
    </xdr:from>
    <xdr:to>
      <xdr:col>76</xdr:col>
      <xdr:colOff>114300</xdr:colOff>
      <xdr:row>37</xdr:row>
      <xdr:rowOff>80275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82712"/>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43607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48456</xdr:rowOff>
    </xdr:from>
    <xdr:to>
      <xdr:col>71</xdr:col>
      <xdr:colOff>177800</xdr:colOff>
      <xdr:row>37</xdr:row>
      <xdr:rowOff>80275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392106"/>
          <a:ext cx="889000" cy="3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54155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69896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57603</xdr:rowOff>
    </xdr:from>
    <xdr:to>
      <xdr:col>85</xdr:col>
      <xdr:colOff>177800</xdr:colOff>
      <xdr:row>34</xdr:row>
      <xdr:rowOff>159203</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8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80480</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73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158819</xdr:rowOff>
    </xdr:from>
    <xdr:to>
      <xdr:col>81</xdr:col>
      <xdr:colOff>101600</xdr:colOff>
      <xdr:row>37</xdr:row>
      <xdr:rowOff>88969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105496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159712</xdr:rowOff>
    </xdr:from>
    <xdr:to>
      <xdr:col>76</xdr:col>
      <xdr:colOff>165100</xdr:colOff>
      <xdr:row>37</xdr:row>
      <xdr:rowOff>89862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106389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10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29475</xdr:rowOff>
    </xdr:from>
    <xdr:to>
      <xdr:col>72</xdr:col>
      <xdr:colOff>38100</xdr:colOff>
      <xdr:row>37</xdr:row>
      <xdr:rowOff>131075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7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147602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1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169106</xdr:rowOff>
    </xdr:from>
    <xdr:to>
      <xdr:col>67</xdr:col>
      <xdr:colOff>101600</xdr:colOff>
      <xdr:row>37</xdr:row>
      <xdr:rowOff>99256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115783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72735</xdr:rowOff>
    </xdr:from>
    <xdr:to>
      <xdr:col>85</xdr:col>
      <xdr:colOff>127000</xdr:colOff>
      <xdr:row>57</xdr:row>
      <xdr:rowOff>161219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45385"/>
          <a:ext cx="838200" cy="8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72735</xdr:rowOff>
    </xdr:from>
    <xdr:to>
      <xdr:col>81</xdr:col>
      <xdr:colOff>50800</xdr:colOff>
      <xdr:row>57</xdr:row>
      <xdr:rowOff>133917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45385"/>
          <a:ext cx="889000" cy="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104049</xdr:rowOff>
    </xdr:from>
    <xdr:to>
      <xdr:col>76</xdr:col>
      <xdr:colOff>114300</xdr:colOff>
      <xdr:row>57</xdr:row>
      <xdr:rowOff>133917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76699"/>
          <a:ext cx="889000" cy="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9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104049</xdr:rowOff>
    </xdr:from>
    <xdr:to>
      <xdr:col>71</xdr:col>
      <xdr:colOff>177800</xdr:colOff>
      <xdr:row>57</xdr:row>
      <xdr:rowOff>115563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876699"/>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41728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9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9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110419</xdr:rowOff>
    </xdr:from>
    <xdr:to>
      <xdr:col>85</xdr:col>
      <xdr:colOff>177800</xdr:colOff>
      <xdr:row>58</xdr:row>
      <xdr:rowOff>40569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25346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21935</xdr:rowOff>
    </xdr:from>
    <xdr:to>
      <xdr:col>81</xdr:col>
      <xdr:colOff>101600</xdr:colOff>
      <xdr:row>57</xdr:row>
      <xdr:rowOff>123535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140062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6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83117</xdr:rowOff>
    </xdr:from>
    <xdr:to>
      <xdr:col>76</xdr:col>
      <xdr:colOff>165100</xdr:colOff>
      <xdr:row>58</xdr:row>
      <xdr:rowOff>13267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29794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53249</xdr:rowOff>
    </xdr:from>
    <xdr:to>
      <xdr:col>72</xdr:col>
      <xdr:colOff>38100</xdr:colOff>
      <xdr:row>57</xdr:row>
      <xdr:rowOff>154849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171376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64763</xdr:rowOff>
    </xdr:from>
    <xdr:to>
      <xdr:col>67</xdr:col>
      <xdr:colOff>101600</xdr:colOff>
      <xdr:row>57</xdr:row>
      <xdr:rowOff>166363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11440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1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36007</xdr:rowOff>
    </xdr:from>
    <xdr:to>
      <xdr:col>85</xdr:col>
      <xdr:colOff>127000</xdr:colOff>
      <xdr:row>78</xdr:row>
      <xdr:rowOff>99718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09107"/>
          <a:ext cx="8382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36007</xdr:rowOff>
    </xdr:from>
    <xdr:to>
      <xdr:col>81</xdr:col>
      <xdr:colOff>50800</xdr:colOff>
      <xdr:row>78</xdr:row>
      <xdr:rowOff>119309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09107"/>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68290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24532</xdr:rowOff>
    </xdr:from>
    <xdr:to>
      <xdr:col>76</xdr:col>
      <xdr:colOff>114300</xdr:colOff>
      <xdr:row>78</xdr:row>
      <xdr:rowOff>119309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397632"/>
          <a:ext cx="889000" cy="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120113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24532</xdr:rowOff>
    </xdr:from>
    <xdr:to>
      <xdr:col>71</xdr:col>
      <xdr:colOff>177800</xdr:colOff>
      <xdr:row>78</xdr:row>
      <xdr:rowOff>82093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397632"/>
          <a:ext cx="889000" cy="5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145854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7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48918</xdr:rowOff>
    </xdr:from>
    <xdr:to>
      <xdr:col>85</xdr:col>
      <xdr:colOff>177800</xdr:colOff>
      <xdr:row>78</xdr:row>
      <xdr:rowOff>150518</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135295</xdr:rowOff>
    </xdr:from>
    <xdr:ext cx="469744"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156657</xdr:rowOff>
    </xdr:from>
    <xdr:to>
      <xdr:col>81</xdr:col>
      <xdr:colOff>101600</xdr:colOff>
      <xdr:row>78</xdr:row>
      <xdr:rowOff>86807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77934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4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68509</xdr:rowOff>
    </xdr:from>
    <xdr:to>
      <xdr:col>76</xdr:col>
      <xdr:colOff>165100</xdr:colOff>
      <xdr:row>78</xdr:row>
      <xdr:rowOff>170109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161236</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145182</xdr:rowOff>
    </xdr:from>
    <xdr:to>
      <xdr:col>72</xdr:col>
      <xdr:colOff>38100</xdr:colOff>
      <xdr:row>78</xdr:row>
      <xdr:rowOff>75332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91859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31293</xdr:rowOff>
    </xdr:from>
    <xdr:to>
      <xdr:col>67</xdr:col>
      <xdr:colOff>101600</xdr:colOff>
      <xdr:row>78</xdr:row>
      <xdr:rowOff>132893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124020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4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40754</xdr:rowOff>
    </xdr:from>
    <xdr:to>
      <xdr:col>85</xdr:col>
      <xdr:colOff>127000</xdr:colOff>
      <xdr:row>95</xdr:row>
      <xdr:rowOff>87449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328504"/>
          <a:ext cx="838200" cy="4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87449</xdr:rowOff>
    </xdr:from>
    <xdr:to>
      <xdr:col>81</xdr:col>
      <xdr:colOff>50800</xdr:colOff>
      <xdr:row>95</xdr:row>
      <xdr:rowOff>120352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375199"/>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116398</xdr:rowOff>
    </xdr:from>
    <xdr:to>
      <xdr:col>76</xdr:col>
      <xdr:colOff>114300</xdr:colOff>
      <xdr:row>95</xdr:row>
      <xdr:rowOff>120352</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404148"/>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116398</xdr:rowOff>
    </xdr:from>
    <xdr:to>
      <xdr:col>71</xdr:col>
      <xdr:colOff>177800</xdr:colOff>
      <xdr:row>95</xdr:row>
      <xdr:rowOff>127096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404148"/>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161404</xdr:rowOff>
    </xdr:from>
    <xdr:to>
      <xdr:col>85</xdr:col>
      <xdr:colOff>177800</xdr:colOff>
      <xdr:row>95</xdr:row>
      <xdr:rowOff>91554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2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12831</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12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36649</xdr:rowOff>
    </xdr:from>
    <xdr:to>
      <xdr:col>81</xdr:col>
      <xdr:colOff>101600</xdr:colOff>
      <xdr:row>95</xdr:row>
      <xdr:rowOff>138249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154776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69552</xdr:rowOff>
    </xdr:from>
    <xdr:to>
      <xdr:col>76</xdr:col>
      <xdr:colOff>165100</xdr:colOff>
      <xdr:row>95</xdr:row>
      <xdr:rowOff>171152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3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16229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65598</xdr:rowOff>
    </xdr:from>
    <xdr:to>
      <xdr:col>72</xdr:col>
      <xdr:colOff>38100</xdr:colOff>
      <xdr:row>95</xdr:row>
      <xdr:rowOff>167198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3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12275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2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76296</xdr:rowOff>
    </xdr:from>
    <xdr:to>
      <xdr:col>67</xdr:col>
      <xdr:colOff>101600</xdr:colOff>
      <xdr:row>96</xdr:row>
      <xdr:rowOff>6446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3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22973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前年度から大きな増減があるものについて、衛生費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し尿処理設備更新</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事業の完成により昨年度比で減</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消防費が、防災行政無線整備事業の執行</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によ</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り大幅</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差のある主なものについて、この地域は人口密度が低く、集落が点在しており、多雨地帯であるため、洪水や土砂災害等の災害が発生しやすく、南海トラフでの地震津波が危惧されている地域であることから消防署を集約しにくい状況であり、また高齢化が著しく救急搬送も多いことなどから消防費が全国平均を大きく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さらに当町は臨時財政対策債、過疎対策事業債や合併特例債を最大限活用しているため公債費についても高くなっている。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予算規模が小さいことから、大型事業が実施されると数値が大幅に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してしまう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令和元年度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し尿処理施設設備更新、学校給食センターの整備等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の大型事業が終了したこともあり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令和２年度では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黒字に転じた。しかしながら、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の取崩しはせざるを得ない状況にあり、その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残高については減少</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傾向</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が続いている。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年度以降の連結対象となる会計では赤字が発生していない。</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水道事業会計においては昨年度並みの黒字額を維持している。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また、一般会計、国民健康保険事業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、介護サービス事業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では黒字額は増加しているが、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、後期高齢者医療では前年度より黒字額が減少している。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12936118</v>
      </c>
      <c r="BO4" s="464"/>
      <c r="BP4" s="464"/>
      <c r="BQ4" s="464"/>
      <c r="BR4" s="464"/>
      <c r="BS4" s="464"/>
      <c r="BT4" s="464"/>
      <c r="BU4" s="465"/>
      <c r="BV4" s="463">
        <v>11503210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8.9</v>
      </c>
      <c r="CU4" s="648"/>
      <c r="CV4" s="648"/>
      <c r="CW4" s="648"/>
      <c r="CX4" s="648"/>
      <c r="CY4" s="648"/>
      <c r="CZ4" s="648"/>
      <c r="DA4" s="649"/>
      <c r="DB4" s="647">
        <v>6.1</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12307523</v>
      </c>
      <c r="BO5" s="469"/>
      <c r="BP5" s="469"/>
      <c r="BQ5" s="469"/>
      <c r="BR5" s="469"/>
      <c r="BS5" s="469"/>
      <c r="BT5" s="469"/>
      <c r="BU5" s="470"/>
      <c r="BV5" s="468">
        <v>11109985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91.6</v>
      </c>
      <c r="CU5" s="439"/>
      <c r="CV5" s="439"/>
      <c r="CW5" s="439"/>
      <c r="CX5" s="439"/>
      <c r="CY5" s="439"/>
      <c r="CZ5" s="439"/>
      <c r="DA5" s="440"/>
      <c r="DB5" s="438">
        <v>89.5</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628595</v>
      </c>
      <c r="BO6" s="469"/>
      <c r="BP6" s="469"/>
      <c r="BQ6" s="469"/>
      <c r="BR6" s="469"/>
      <c r="BS6" s="469"/>
      <c r="BT6" s="469"/>
      <c r="BU6" s="470"/>
      <c r="BV6" s="468">
        <v>393225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94.4</v>
      </c>
      <c r="CU6" s="622"/>
      <c r="CV6" s="622"/>
      <c r="CW6" s="622"/>
      <c r="CX6" s="622"/>
      <c r="CY6" s="622"/>
      <c r="CZ6" s="622"/>
      <c r="DA6" s="623"/>
      <c r="DB6" s="621">
        <v>92.4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80475</v>
      </c>
      <c r="BO7" s="469"/>
      <c r="BP7" s="469"/>
      <c r="BQ7" s="469"/>
      <c r="BR7" s="469"/>
      <c r="BS7" s="469"/>
      <c r="BT7" s="469"/>
      <c r="BU7" s="470"/>
      <c r="BV7" s="468">
        <v>30388</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6138330</v>
      </c>
      <c r="CU7" s="469"/>
      <c r="CV7" s="469"/>
      <c r="CW7" s="469"/>
      <c r="CX7" s="469"/>
      <c r="CY7" s="469"/>
      <c r="CZ7" s="469"/>
      <c r="DA7" s="470"/>
      <c r="DB7" s="468">
        <v>5905319</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548120</v>
      </c>
      <c r="BO8" s="469"/>
      <c r="BP8" s="469"/>
      <c r="BQ8" s="469"/>
      <c r="BR8" s="469"/>
      <c r="BS8" s="469"/>
      <c r="BT8" s="469"/>
      <c r="BU8" s="470"/>
      <c r="BV8" s="468">
        <v>362837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0.28000000000000003</v>
      </c>
      <c r="CU8" s="582"/>
      <c r="CV8" s="582"/>
      <c r="CW8" s="582"/>
      <c r="CX8" s="582"/>
      <c r="CY8" s="582"/>
      <c r="CZ8" s="582"/>
      <c r="DA8" s="583"/>
      <c r="DB8" s="581">
        <v>0.28000000000000003</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14604</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185283</v>
      </c>
      <c r="BO9" s="469"/>
      <c r="BP9" s="469"/>
      <c r="BQ9" s="469"/>
      <c r="BR9" s="469"/>
      <c r="BS9" s="469"/>
      <c r="BT9" s="469"/>
      <c r="BU9" s="470"/>
      <c r="BV9" s="468">
        <v>20237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18.5</v>
      </c>
      <c r="CU9" s="439"/>
      <c r="CV9" s="439"/>
      <c r="CW9" s="439"/>
      <c r="CX9" s="439"/>
      <c r="CY9" s="439"/>
      <c r="CZ9" s="439"/>
      <c r="DA9" s="440"/>
      <c r="DB9" s="438">
        <v>17.899999999999999</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16338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181500</v>
      </c>
      <c r="BO10" s="469"/>
      <c r="BP10" s="469"/>
      <c r="BQ10" s="469"/>
      <c r="BR10" s="469"/>
      <c r="BS10" s="469"/>
      <c r="BT10" s="469"/>
      <c r="BU10" s="470"/>
      <c r="BV10" s="468">
        <v>171400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15273</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230850</v>
      </c>
      <c r="BO12" s="469"/>
      <c r="BP12" s="469"/>
      <c r="BQ12" s="469"/>
      <c r="BR12" s="469"/>
      <c r="BS12" s="469"/>
      <c r="BT12" s="469"/>
      <c r="BU12" s="470"/>
      <c r="BV12" s="468">
        <v>566033</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138</v>
      </c>
      <c r="N13" s="569"/>
      <c r="O13" s="569"/>
      <c r="P13" s="569"/>
      <c r="Q13" s="570"/>
      <c r="R13" s="571">
        <v>14929</v>
      </c>
      <c r="S13" s="572"/>
      <c r="T13" s="572"/>
      <c r="U13" s="572"/>
      <c r="V13" s="573"/>
      <c r="W13" s="559" t="s">
        <v>139</v>
      </c>
      <c r="X13" s="481"/>
      <c r="Y13" s="481"/>
      <c r="Z13" s="481"/>
      <c r="AA13" s="481"/>
      <c r="AB13" s="482"/>
      <c r="AC13" s="444">
        <v>720</v>
      </c>
      <c r="AD13" s="445"/>
      <c r="AE13" s="445"/>
      <c r="AF13" s="445"/>
      <c r="AG13" s="446"/>
      <c r="AH13" s="444">
        <v>845</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135933</v>
      </c>
      <c r="BO13" s="469"/>
      <c r="BP13" s="469"/>
      <c r="BQ13" s="469"/>
      <c r="BR13" s="469"/>
      <c r="BS13" s="469"/>
      <c r="BT13" s="469"/>
      <c r="BU13" s="470"/>
      <c r="BV13" s="468">
        <v>-374396</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6.5</v>
      </c>
      <c r="CU13" s="439"/>
      <c r="CV13" s="439"/>
      <c r="CW13" s="439"/>
      <c r="CX13" s="439"/>
      <c r="CY13" s="439"/>
      <c r="CZ13" s="439"/>
      <c r="DA13" s="440"/>
      <c r="DB13" s="438">
        <v>6.3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144</v>
      </c>
      <c r="M14" s="605"/>
      <c r="N14" s="605"/>
      <c r="O14" s="605"/>
      <c r="P14" s="605"/>
      <c r="Q14" s="606"/>
      <c r="R14" s="571">
        <v>15711</v>
      </c>
      <c r="S14" s="572"/>
      <c r="T14" s="572"/>
      <c r="U14" s="572"/>
      <c r="V14" s="573"/>
      <c r="W14" s="574"/>
      <c r="X14" s="484"/>
      <c r="Y14" s="484"/>
      <c r="Z14" s="484"/>
      <c r="AA14" s="484"/>
      <c r="AB14" s="485"/>
      <c r="AC14" s="564">
        <v>10.199999999999999</v>
      </c>
      <c r="AD14" s="565"/>
      <c r="AE14" s="565"/>
      <c r="AF14" s="565"/>
      <c r="AG14" s="566"/>
      <c r="AH14" s="564">
        <v>10.4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20.5</v>
      </c>
      <c r="CU14" s="576"/>
      <c r="CV14" s="576"/>
      <c r="CW14" s="576"/>
      <c r="CX14" s="576"/>
      <c r="CY14" s="576"/>
      <c r="CZ14" s="576"/>
      <c r="DA14" s="577"/>
      <c r="DB14" s="575">
        <v>19.899999999999999</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146</v>
      </c>
      <c r="N15" s="569"/>
      <c r="O15" s="569"/>
      <c r="P15" s="569"/>
      <c r="Q15" s="570"/>
      <c r="R15" s="571">
        <v>15380</v>
      </c>
      <c r="S15" s="572"/>
      <c r="T15" s="572"/>
      <c r="U15" s="572"/>
      <c r="V15" s="573"/>
      <c r="W15" s="559" t="s">
        <v>147</v>
      </c>
      <c r="X15" s="481"/>
      <c r="Y15" s="481"/>
      <c r="Z15" s="481"/>
      <c r="AA15" s="481"/>
      <c r="AB15" s="482"/>
      <c r="AC15" s="444">
        <v>1878</v>
      </c>
      <c r="AD15" s="445"/>
      <c r="AE15" s="445"/>
      <c r="AF15" s="445"/>
      <c r="AG15" s="446"/>
      <c r="AH15" s="444">
        <v>2311</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1589737</v>
      </c>
      <c r="BO15" s="464"/>
      <c r="BP15" s="464"/>
      <c r="BQ15" s="464"/>
      <c r="BR15" s="464"/>
      <c r="BS15" s="464"/>
      <c r="BT15" s="464"/>
      <c r="BU15" s="465"/>
      <c r="BV15" s="463">
        <v>1491119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26.5</v>
      </c>
      <c r="AD16" s="565"/>
      <c r="AE16" s="565"/>
      <c r="AF16" s="565"/>
      <c r="AG16" s="566"/>
      <c r="AH16" s="564">
        <v>28.5</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5545250</v>
      </c>
      <c r="BO16" s="469"/>
      <c r="BP16" s="469"/>
      <c r="BQ16" s="469"/>
      <c r="BR16" s="469"/>
      <c r="BS16" s="469"/>
      <c r="BT16" s="469"/>
      <c r="BU16" s="470"/>
      <c r="BV16" s="468">
        <v>5297494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4480</v>
      </c>
      <c r="AD17" s="445"/>
      <c r="AE17" s="445"/>
      <c r="AF17" s="445"/>
      <c r="AG17" s="446"/>
      <c r="AH17" s="444">
        <v>4945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1974143</v>
      </c>
      <c r="BO17" s="469"/>
      <c r="BP17" s="469"/>
      <c r="BQ17" s="469"/>
      <c r="BR17" s="469"/>
      <c r="BS17" s="469"/>
      <c r="BT17" s="469"/>
      <c r="BU17" s="470"/>
      <c r="BV17" s="468">
        <v>1867131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157</v>
      </c>
      <c r="C18" s="531"/>
      <c r="D18" s="531"/>
      <c r="E18" s="532"/>
      <c r="F18" s="532"/>
      <c r="G18" s="532"/>
      <c r="H18" s="532"/>
      <c r="I18" s="532"/>
      <c r="J18" s="532"/>
      <c r="K18" s="532"/>
      <c r="L18" s="533">
        <v>256.54000000000002</v>
      </c>
      <c r="M18" s="533"/>
      <c r="N18" s="533"/>
      <c r="O18" s="533"/>
      <c r="P18" s="533"/>
      <c r="Q18" s="533"/>
      <c r="R18" s="534"/>
      <c r="S18" s="534"/>
      <c r="T18" s="534"/>
      <c r="U18" s="534"/>
      <c r="V18" s="535"/>
      <c r="W18" s="549"/>
      <c r="X18" s="550"/>
      <c r="Y18" s="550"/>
      <c r="Z18" s="550"/>
      <c r="AA18" s="550"/>
      <c r="AB18" s="560"/>
      <c r="AC18" s="432">
        <v>63.3</v>
      </c>
      <c r="AD18" s="433"/>
      <c r="AE18" s="433"/>
      <c r="AF18" s="433"/>
      <c r="AG18" s="536"/>
      <c r="AH18" s="432">
        <v>61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5605734</v>
      </c>
      <c r="BO18" s="469"/>
      <c r="BP18" s="469"/>
      <c r="BQ18" s="469"/>
      <c r="BR18" s="469"/>
      <c r="BS18" s="469"/>
      <c r="BT18" s="469"/>
      <c r="BU18" s="470"/>
      <c r="BV18" s="468">
        <v>5307714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159</v>
      </c>
      <c r="C19" s="531"/>
      <c r="D19" s="531"/>
      <c r="E19" s="532"/>
      <c r="F19" s="532"/>
      <c r="G19" s="532"/>
      <c r="H19" s="532"/>
      <c r="I19" s="532"/>
      <c r="J19" s="532"/>
      <c r="K19" s="532"/>
      <c r="L19" s="538">
        <v>57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7407499</v>
      </c>
      <c r="BO19" s="469"/>
      <c r="BP19" s="469"/>
      <c r="BQ19" s="469"/>
      <c r="BR19" s="469"/>
      <c r="BS19" s="469"/>
      <c r="BT19" s="469"/>
      <c r="BU19" s="470"/>
      <c r="BV19" s="468">
        <v>7287617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161</v>
      </c>
      <c r="C20" s="531"/>
      <c r="D20" s="531"/>
      <c r="E20" s="532"/>
      <c r="F20" s="532"/>
      <c r="G20" s="532"/>
      <c r="H20" s="532"/>
      <c r="I20" s="532"/>
      <c r="J20" s="532"/>
      <c r="K20" s="532"/>
      <c r="L20" s="538">
        <v>6814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13106170</v>
      </c>
      <c r="BO23" s="469"/>
      <c r="BP23" s="469"/>
      <c r="BQ23" s="469"/>
      <c r="BR23" s="469"/>
      <c r="BS23" s="469"/>
      <c r="BT23" s="469"/>
      <c r="BU23" s="470"/>
      <c r="BV23" s="468">
        <v>13033697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170</v>
      </c>
      <c r="F24" s="442"/>
      <c r="G24" s="442"/>
      <c r="H24" s="442"/>
      <c r="I24" s="442"/>
      <c r="J24" s="442"/>
      <c r="K24" s="443"/>
      <c r="L24" s="444">
        <v>1</v>
      </c>
      <c r="M24" s="445"/>
      <c r="N24" s="445"/>
      <c r="O24" s="445"/>
      <c r="P24" s="446"/>
      <c r="Q24" s="444">
        <v>7200</v>
      </c>
      <c r="R24" s="445"/>
      <c r="S24" s="445"/>
      <c r="T24" s="445"/>
      <c r="U24" s="445"/>
      <c r="V24" s="446"/>
      <c r="W24" s="510"/>
      <c r="X24" s="501"/>
      <c r="Y24" s="502"/>
      <c r="Z24" s="441" t="s">
        <v>171</v>
      </c>
      <c r="AA24" s="442"/>
      <c r="AB24" s="442"/>
      <c r="AC24" s="442"/>
      <c r="AD24" s="442"/>
      <c r="AE24" s="442"/>
      <c r="AF24" s="442"/>
      <c r="AG24" s="443"/>
      <c r="AH24" s="444">
        <v>167</v>
      </c>
      <c r="AI24" s="445"/>
      <c r="AJ24" s="445"/>
      <c r="AK24" s="445"/>
      <c r="AL24" s="446"/>
      <c r="AM24" s="444">
        <v>516531</v>
      </c>
      <c r="AN24" s="445"/>
      <c r="AO24" s="445"/>
      <c r="AP24" s="445"/>
      <c r="AQ24" s="445"/>
      <c r="AR24" s="446"/>
      <c r="AS24" s="444">
        <v>3093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6848800</v>
      </c>
      <c r="BO24" s="469"/>
      <c r="BP24" s="469"/>
      <c r="BQ24" s="469"/>
      <c r="BR24" s="469"/>
      <c r="BS24" s="469"/>
      <c r="BT24" s="469"/>
      <c r="BU24" s="470"/>
      <c r="BV24" s="468">
        <v>7059750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173</v>
      </c>
      <c r="F25" s="442"/>
      <c r="G25" s="442"/>
      <c r="H25" s="442"/>
      <c r="I25" s="442"/>
      <c r="J25" s="442"/>
      <c r="K25" s="443"/>
      <c r="L25" s="444">
        <v>1</v>
      </c>
      <c r="M25" s="445"/>
      <c r="N25" s="445"/>
      <c r="O25" s="445"/>
      <c r="P25" s="446"/>
      <c r="Q25" s="444">
        <v>5700</v>
      </c>
      <c r="R25" s="445"/>
      <c r="S25" s="445"/>
      <c r="T25" s="445"/>
      <c r="U25" s="445"/>
      <c r="V25" s="446"/>
      <c r="W25" s="510"/>
      <c r="X25" s="501"/>
      <c r="Y25" s="502"/>
      <c r="Z25" s="441" t="s">
        <v>174</v>
      </c>
      <c r="AA25" s="442"/>
      <c r="AB25" s="442"/>
      <c r="AC25" s="442"/>
      <c r="AD25" s="442"/>
      <c r="AE25" s="442"/>
      <c r="AF25" s="442"/>
      <c r="AG25" s="443"/>
      <c r="AH25" s="444" t="s">
        <v>137</v>
      </c>
      <c r="AI25" s="445"/>
      <c r="AJ25" s="445"/>
      <c r="AK25" s="445"/>
      <c r="AL25" s="446"/>
      <c r="AM25" s="444" t="s">
        <v>128</v>
      </c>
      <c r="AN25" s="445"/>
      <c r="AO25" s="445"/>
      <c r="AP25" s="445"/>
      <c r="AQ25" s="445"/>
      <c r="AR25" s="446"/>
      <c r="AS25" s="444" t="s">
        <v>137</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6618</v>
      </c>
      <c r="BO25" s="464"/>
      <c r="BP25" s="464"/>
      <c r="BQ25" s="464"/>
      <c r="BR25" s="464"/>
      <c r="BS25" s="464"/>
      <c r="BT25" s="464"/>
      <c r="BU25" s="465"/>
      <c r="BV25" s="463">
        <v>6057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5400</v>
      </c>
      <c r="R26" s="445"/>
      <c r="S26" s="445"/>
      <c r="T26" s="445"/>
      <c r="U26" s="445"/>
      <c r="V26" s="446"/>
      <c r="W26" s="510"/>
      <c r="X26" s="501"/>
      <c r="Y26" s="502"/>
      <c r="Z26" s="441" t="s">
        <v>177</v>
      </c>
      <c r="AA26" s="523"/>
      <c r="AB26" s="523"/>
      <c r="AC26" s="523"/>
      <c r="AD26" s="523"/>
      <c r="AE26" s="523"/>
      <c r="AF26" s="523"/>
      <c r="AG26" s="524"/>
      <c r="AH26" s="444">
        <v>29</v>
      </c>
      <c r="AI26" s="445"/>
      <c r="AJ26" s="445"/>
      <c r="AK26" s="445"/>
      <c r="AL26" s="446"/>
      <c r="AM26" s="444">
        <v>90944</v>
      </c>
      <c r="AN26" s="445"/>
      <c r="AO26" s="445"/>
      <c r="AP26" s="445"/>
      <c r="AQ26" s="445"/>
      <c r="AR26" s="446"/>
      <c r="AS26" s="444">
        <v>3136</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127</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2940</v>
      </c>
      <c r="R27" s="445"/>
      <c r="S27" s="445"/>
      <c r="T27" s="445"/>
      <c r="U27" s="445"/>
      <c r="V27" s="446"/>
      <c r="W27" s="510"/>
      <c r="X27" s="501"/>
      <c r="Y27" s="502"/>
      <c r="Z27" s="441" t="s">
        <v>180</v>
      </c>
      <c r="AA27" s="442"/>
      <c r="AB27" s="442"/>
      <c r="AC27" s="442"/>
      <c r="AD27" s="442"/>
      <c r="AE27" s="442"/>
      <c r="AF27" s="442"/>
      <c r="AG27" s="443"/>
      <c r="AH27" s="444">
        <v>6</v>
      </c>
      <c r="AI27" s="445"/>
      <c r="AJ27" s="445"/>
      <c r="AK27" s="445"/>
      <c r="AL27" s="446"/>
      <c r="AM27" s="444">
        <v>20075</v>
      </c>
      <c r="AN27" s="445"/>
      <c r="AO27" s="445"/>
      <c r="AP27" s="445"/>
      <c r="AQ27" s="445"/>
      <c r="AR27" s="446"/>
      <c r="AS27" s="444">
        <v>3346</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277203</v>
      </c>
      <c r="BO27" s="472"/>
      <c r="BP27" s="472"/>
      <c r="BQ27" s="472"/>
      <c r="BR27" s="472"/>
      <c r="BS27" s="472"/>
      <c r="BT27" s="472"/>
      <c r="BU27" s="473"/>
      <c r="BV27" s="471">
        <v>277203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182</v>
      </c>
      <c r="F28" s="442"/>
      <c r="G28" s="442"/>
      <c r="H28" s="442"/>
      <c r="I28" s="442"/>
      <c r="J28" s="442"/>
      <c r="K28" s="443"/>
      <c r="L28" s="444">
        <v>1</v>
      </c>
      <c r="M28" s="445"/>
      <c r="N28" s="445"/>
      <c r="O28" s="445"/>
      <c r="P28" s="446"/>
      <c r="Q28" s="444">
        <v>2200</v>
      </c>
      <c r="R28" s="445"/>
      <c r="S28" s="445"/>
      <c r="T28" s="445"/>
      <c r="U28" s="445"/>
      <c r="V28" s="446"/>
      <c r="W28" s="510"/>
      <c r="X28" s="501"/>
      <c r="Y28" s="502"/>
      <c r="Z28" s="441" t="s">
        <v>183</v>
      </c>
      <c r="AA28" s="442"/>
      <c r="AB28" s="442"/>
      <c r="AC28" s="442"/>
      <c r="AD28" s="442"/>
      <c r="AE28" s="442"/>
      <c r="AF28" s="442"/>
      <c r="AG28" s="443"/>
      <c r="AH28" s="444" t="s">
        <v>128</v>
      </c>
      <c r="AI28" s="445"/>
      <c r="AJ28" s="445"/>
      <c r="AK28" s="445"/>
      <c r="AL28" s="446"/>
      <c r="AM28" s="444" t="s">
        <v>137</v>
      </c>
      <c r="AN28" s="445"/>
      <c r="AO28" s="445"/>
      <c r="AP28" s="445"/>
      <c r="AQ28" s="445"/>
      <c r="AR28" s="446"/>
      <c r="AS28" s="444" t="s">
        <v>127</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1448938</v>
      </c>
      <c r="BO28" s="464"/>
      <c r="BP28" s="464"/>
      <c r="BQ28" s="464"/>
      <c r="BR28" s="464"/>
      <c r="BS28" s="464"/>
      <c r="BT28" s="464"/>
      <c r="BU28" s="465"/>
      <c r="BV28" s="463">
        <v>1498288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185</v>
      </c>
      <c r="F29" s="442"/>
      <c r="G29" s="442"/>
      <c r="H29" s="442"/>
      <c r="I29" s="442"/>
      <c r="J29" s="442"/>
      <c r="K29" s="443"/>
      <c r="L29" s="444">
        <v>14</v>
      </c>
      <c r="M29" s="445"/>
      <c r="N29" s="445"/>
      <c r="O29" s="445"/>
      <c r="P29" s="446"/>
      <c r="Q29" s="444">
        <v>2030</v>
      </c>
      <c r="R29" s="445"/>
      <c r="S29" s="445"/>
      <c r="T29" s="445"/>
      <c r="U29" s="445"/>
      <c r="V29" s="446"/>
      <c r="W29" s="511"/>
      <c r="X29" s="512"/>
      <c r="Y29" s="513"/>
      <c r="Z29" s="441" t="s">
        <v>186</v>
      </c>
      <c r="AA29" s="442"/>
      <c r="AB29" s="442"/>
      <c r="AC29" s="442"/>
      <c r="AD29" s="442"/>
      <c r="AE29" s="442"/>
      <c r="AF29" s="442"/>
      <c r="AG29" s="443"/>
      <c r="AH29" s="444">
        <v>173</v>
      </c>
      <c r="AI29" s="445"/>
      <c r="AJ29" s="445"/>
      <c r="AK29" s="445"/>
      <c r="AL29" s="446"/>
      <c r="AM29" s="444">
        <v>536606</v>
      </c>
      <c r="AN29" s="445"/>
      <c r="AO29" s="445"/>
      <c r="AP29" s="445"/>
      <c r="AQ29" s="445"/>
      <c r="AR29" s="446"/>
      <c r="AS29" s="444">
        <v>3102</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1233087</v>
      </c>
      <c r="BO29" s="469"/>
      <c r="BP29" s="469"/>
      <c r="BQ29" s="469"/>
      <c r="BR29" s="469"/>
      <c r="BS29" s="469"/>
      <c r="BT29" s="469"/>
      <c r="BU29" s="470"/>
      <c r="BV29" s="468">
        <v>1432394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2764168</v>
      </c>
      <c r="BO30" s="472"/>
      <c r="BP30" s="472"/>
      <c r="BQ30" s="472"/>
      <c r="BR30" s="472"/>
      <c r="BS30" s="472"/>
      <c r="BT30" s="472"/>
      <c r="BU30" s="473"/>
      <c r="BV30" s="471">
        <v>2500255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三重紀北消防組合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海山物産株式会社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荷坂やすらぎ苑組合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介護サービス事業特別会計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紀北広域連合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紀北広域連合　介護保険事業特別会計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紀北広域連合　障害者支援事業特別会計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紀北広域連合　障害者支援サービス事業特別会計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三重県市町総合事務組合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三重県市町総合事務組合　共同研修特別会計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三重県市町総合事務組合　デジタル地図特別会計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三重県市町総合事務組合　物品特別会計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AeoYfAMSH1EG3R9tdm5Ypa+XeBSgK6tSJJhsB4c/D69ao756JsyiBRq3z7xdUvVgBrIC7U6iRA1YQbCeHROcrA==" saltValue="thMjDe+v/yf6WgGVAyuP8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50" t="s">
        <v>564</v>
      </c>
      <c r="D34" s="1250"/>
      <c r="E34" s="1251"/>
      <c r="F34" s="32">
        <v>8.8000000000000007</v>
      </c>
      <c r="G34" s="33">
        <v>7.61</v>
      </c>
      <c r="H34" s="33">
        <v>5.75</v>
      </c>
      <c r="I34" s="33">
        <v>6.14</v>
      </c>
      <c r="J34" s="34">
        <v>8.92</v>
      </c>
      <c r="K34" s="22"/>
      <c r="L34" s="22"/>
      <c r="M34" s="22"/>
      <c r="N34" s="22"/>
      <c r="O34" s="22"/>
      <c r="P34" s="22"/>
    </row>
    <row r="35" spans="1:16" ht="39" customHeight="1">
      <c r="A35" s="22"/>
      <c r="B35" s="35"/>
      <c r="C35" s="1244" t="s">
        <v>565</v>
      </c>
      <c r="D35" s="1245"/>
      <c r="E35" s="1246"/>
      <c r="F35" s="36">
        <v>3.89</v>
      </c>
      <c r="G35" s="37">
        <v>4.33</v>
      </c>
      <c r="H35" s="37">
        <v>4.34</v>
      </c>
      <c r="I35" s="37">
        <v>4.54</v>
      </c>
      <c r="J35" s="38">
        <v>4.3</v>
      </c>
      <c r="K35" s="22"/>
      <c r="L35" s="22"/>
      <c r="M35" s="22"/>
      <c r="N35" s="22"/>
      <c r="O35" s="22"/>
      <c r="P35" s="22"/>
    </row>
    <row r="36" spans="1:16" ht="39" customHeight="1">
      <c r="A36" s="22"/>
      <c r="B36" s="35"/>
      <c r="C36" s="1244" t="s">
        <v>566</v>
      </c>
      <c r="D36" s="1245"/>
      <c r="E36" s="1246"/>
      <c r="F36" s="36">
        <v>0.28999999999999998</v>
      </c>
      <c r="G36" s="37">
        <v>1.41</v>
      </c>
      <c r="H36" s="37">
        <v>0.65</v>
      </c>
      <c r="I36" s="37">
        <v>0.97</v>
      </c>
      <c r="J36" s="38">
        <v>1.07</v>
      </c>
      <c r="K36" s="22"/>
      <c r="L36" s="22"/>
      <c r="M36" s="22"/>
      <c r="N36" s="22"/>
      <c r="O36" s="22"/>
      <c r="P36" s="22"/>
    </row>
    <row r="37" spans="1:16" ht="39" customHeight="1">
      <c r="A37" s="22"/>
      <c r="B37" s="35"/>
      <c r="C37" s="1244" t="s">
        <v>567</v>
      </c>
      <c r="D37" s="1245"/>
      <c r="E37" s="1246"/>
      <c r="F37" s="36">
        <v>0.19</v>
      </c>
      <c r="G37" s="37">
        <v>0.24</v>
      </c>
      <c r="H37" s="37">
        <v>0.18</v>
      </c>
      <c r="I37" s="37">
        <v>0.17</v>
      </c>
      <c r="J37" s="38">
        <v>0.22</v>
      </c>
      <c r="K37" s="22"/>
      <c r="L37" s="22"/>
      <c r="M37" s="22"/>
      <c r="N37" s="22"/>
      <c r="O37" s="22"/>
      <c r="P37" s="22"/>
    </row>
    <row r="38" spans="1:16" ht="39" customHeight="1">
      <c r="A38" s="22"/>
      <c r="B38" s="35"/>
      <c r="C38" s="1244" t="s">
        <v>568</v>
      </c>
      <c r="D38" s="1245"/>
      <c r="E38" s="1246"/>
      <c r="F38" s="36">
        <v>0.33</v>
      </c>
      <c r="G38" s="37">
        <v>0.53</v>
      </c>
      <c r="H38" s="37">
        <v>0.25</v>
      </c>
      <c r="I38" s="37">
        <v>0.06</v>
      </c>
      <c r="J38" s="38">
        <v>0.04</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569</v>
      </c>
      <c r="D42" s="1245"/>
      <c r="E42" s="1246"/>
      <c r="F42" s="36" t="s">
        <v>513</v>
      </c>
      <c r="G42" s="37" t="s">
        <v>513</v>
      </c>
      <c r="H42" s="37" t="s">
        <v>513</v>
      </c>
      <c r="I42" s="37" t="s">
        <v>513</v>
      </c>
      <c r="J42" s="38" t="s">
        <v>513</v>
      </c>
      <c r="K42" s="22"/>
      <c r="L42" s="22"/>
      <c r="M42" s="22"/>
      <c r="N42" s="22"/>
      <c r="O42" s="22"/>
      <c r="P42" s="22"/>
    </row>
    <row r="43" spans="1:16" ht="39" customHeight="1" thickBot="1">
      <c r="A43" s="22"/>
      <c r="B43" s="40"/>
      <c r="C43" s="1247" t="s">
        <v>570</v>
      </c>
      <c r="D43" s="1248"/>
      <c r="E43" s="1249"/>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zgCYoRdYtHv7lHvFqFsapUIDb/I9QWMLOo903uv5S45bwLsvvk1KSf/i/ppxb97+q7VH9TI4cnZ/VNiMKIjIA==" saltValue="iUBHTK9QrXZYCg91dzJE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70" t="s">
        <v>11</v>
      </c>
      <c r="C45" s="1271"/>
      <c r="D45" s="58"/>
      <c r="E45" s="1276" t="s">
        <v>12</v>
      </c>
      <c r="F45" s="1276"/>
      <c r="G45" s="1276"/>
      <c r="H45" s="1276"/>
      <c r="I45" s="1276"/>
      <c r="J45" s="1277"/>
      <c r="K45" s="59">
        <v>1334</v>
      </c>
      <c r="L45" s="60">
        <v>1328</v>
      </c>
      <c r="M45" s="60">
        <v>1294</v>
      </c>
      <c r="N45" s="60">
        <v>1325</v>
      </c>
      <c r="O45" s="61">
        <v>1382</v>
      </c>
      <c r="P45" s="48"/>
      <c r="Q45" s="48"/>
      <c r="R45" s="48"/>
      <c r="S45" s="48"/>
      <c r="T45" s="48"/>
      <c r="U45" s="48"/>
    </row>
    <row r="46" spans="1:21" ht="30.75" customHeight="1">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c r="A47" s="48"/>
      <c r="B47" s="1272"/>
      <c r="C47" s="1273"/>
      <c r="D47" s="62"/>
      <c r="E47" s="1254" t="s">
        <v>14</v>
      </c>
      <c r="F47" s="1254"/>
      <c r="G47" s="1254"/>
      <c r="H47" s="1254"/>
      <c r="I47" s="1254"/>
      <c r="J47" s="1255"/>
      <c r="K47" s="63" t="s">
        <v>513</v>
      </c>
      <c r="L47" s="64" t="s">
        <v>513</v>
      </c>
      <c r="M47" s="64" t="s">
        <v>513</v>
      </c>
      <c r="N47" s="64" t="s">
        <v>513</v>
      </c>
      <c r="O47" s="65" t="s">
        <v>513</v>
      </c>
      <c r="P47" s="48"/>
      <c r="Q47" s="48"/>
      <c r="R47" s="48"/>
      <c r="S47" s="48"/>
      <c r="T47" s="48"/>
      <c r="U47" s="48"/>
    </row>
    <row r="48" spans="1:21" ht="30.75" customHeight="1">
      <c r="A48" s="48"/>
      <c r="B48" s="1272"/>
      <c r="C48" s="1273"/>
      <c r="D48" s="62"/>
      <c r="E48" s="1254" t="s">
        <v>15</v>
      </c>
      <c r="F48" s="1254"/>
      <c r="G48" s="1254"/>
      <c r="H48" s="1254"/>
      <c r="I48" s="1254"/>
      <c r="J48" s="1255"/>
      <c r="K48" s="63">
        <v>51</v>
      </c>
      <c r="L48" s="64">
        <v>57</v>
      </c>
      <c r="M48" s="64">
        <v>62</v>
      </c>
      <c r="N48" s="64">
        <v>56</v>
      </c>
      <c r="O48" s="65">
        <v>58</v>
      </c>
      <c r="P48" s="48"/>
      <c r="Q48" s="48"/>
      <c r="R48" s="48"/>
      <c r="S48" s="48"/>
      <c r="T48" s="48"/>
      <c r="U48" s="48"/>
    </row>
    <row r="49" spans="1:21" ht="30.75" customHeight="1">
      <c r="A49" s="48"/>
      <c r="B49" s="1272"/>
      <c r="C49" s="1273"/>
      <c r="D49" s="62"/>
      <c r="E49" s="1254" t="s">
        <v>16</v>
      </c>
      <c r="F49" s="1254"/>
      <c r="G49" s="1254"/>
      <c r="H49" s="1254"/>
      <c r="I49" s="1254"/>
      <c r="J49" s="1255"/>
      <c r="K49" s="63">
        <v>16</v>
      </c>
      <c r="L49" s="64">
        <v>12</v>
      </c>
      <c r="M49" s="64">
        <v>9</v>
      </c>
      <c r="N49" s="64">
        <v>15</v>
      </c>
      <c r="O49" s="65">
        <v>36</v>
      </c>
      <c r="P49" s="48"/>
      <c r="Q49" s="48"/>
      <c r="R49" s="48"/>
      <c r="S49" s="48"/>
      <c r="T49" s="48"/>
      <c r="U49" s="48"/>
    </row>
    <row r="50" spans="1:21" ht="30.75" customHeight="1">
      <c r="A50" s="48"/>
      <c r="B50" s="1272"/>
      <c r="C50" s="1273"/>
      <c r="D50" s="62"/>
      <c r="E50" s="1254" t="s">
        <v>17</v>
      </c>
      <c r="F50" s="1254"/>
      <c r="G50" s="1254"/>
      <c r="H50" s="1254"/>
      <c r="I50" s="1254"/>
      <c r="J50" s="1255"/>
      <c r="K50" s="63">
        <v>4</v>
      </c>
      <c r="L50" s="64">
        <v>3</v>
      </c>
      <c r="M50" s="64">
        <v>3</v>
      </c>
      <c r="N50" s="64">
        <v>3</v>
      </c>
      <c r="O50" s="65">
        <v>2</v>
      </c>
      <c r="P50" s="48"/>
      <c r="Q50" s="48"/>
      <c r="R50" s="48"/>
      <c r="S50" s="48"/>
      <c r="T50" s="48"/>
      <c r="U50" s="48"/>
    </row>
    <row r="51" spans="1:21" ht="30.75" customHeight="1">
      <c r="A51" s="48"/>
      <c r="B51" s="1274"/>
      <c r="C51" s="1275"/>
      <c r="D51" s="66"/>
      <c r="E51" s="1254" t="s">
        <v>18</v>
      </c>
      <c r="F51" s="1254"/>
      <c r="G51" s="1254"/>
      <c r="H51" s="1254"/>
      <c r="I51" s="1254"/>
      <c r="J51" s="1255"/>
      <c r="K51" s="63" t="s">
        <v>513</v>
      </c>
      <c r="L51" s="64" t="s">
        <v>513</v>
      </c>
      <c r="M51" s="64" t="s">
        <v>513</v>
      </c>
      <c r="N51" s="64" t="s">
        <v>513</v>
      </c>
      <c r="O51" s="65" t="s">
        <v>513</v>
      </c>
      <c r="P51" s="48"/>
      <c r="Q51" s="48"/>
      <c r="R51" s="48"/>
      <c r="S51" s="48"/>
      <c r="T51" s="48"/>
      <c r="U51" s="48"/>
    </row>
    <row r="52" spans="1:21" ht="30.75" customHeight="1">
      <c r="A52" s="48"/>
      <c r="B52" s="1252" t="s">
        <v>19</v>
      </c>
      <c r="C52" s="1253"/>
      <c r="D52" s="66"/>
      <c r="E52" s="1254" t="s">
        <v>20</v>
      </c>
      <c r="F52" s="1254"/>
      <c r="G52" s="1254"/>
      <c r="H52" s="1254"/>
      <c r="I52" s="1254"/>
      <c r="J52" s="1255"/>
      <c r="K52" s="63">
        <v>1058</v>
      </c>
      <c r="L52" s="64">
        <v>1073</v>
      </c>
      <c r="M52" s="64">
        <v>1079</v>
      </c>
      <c r="N52" s="64">
        <v>1084</v>
      </c>
      <c r="O52" s="65">
        <v>1117</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347</v>
      </c>
      <c r="L53" s="69">
        <v>327</v>
      </c>
      <c r="M53" s="69">
        <v>289</v>
      </c>
      <c r="N53" s="69">
        <v>315</v>
      </c>
      <c r="O53" s="70">
        <v>361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c r="B57" s="1260" t="s">
        <v>25</v>
      </c>
      <c r="C57" s="1261"/>
      <c r="D57" s="1264" t="s">
        <v>26</v>
      </c>
      <c r="E57" s="1265"/>
      <c r="F57" s="1265"/>
      <c r="G57" s="1265"/>
      <c r="H57" s="1265"/>
      <c r="I57" s="1265"/>
      <c r="J57" s="1266"/>
      <c r="K57" s="83" t="s">
        <v>513</v>
      </c>
      <c r="L57" s="84" t="s">
        <v>513</v>
      </c>
      <c r="M57" s="84" t="s">
        <v>513</v>
      </c>
      <c r="N57" s="84" t="s">
        <v>513</v>
      </c>
      <c r="O57" s="85" t="s">
        <v>513</v>
      </c>
    </row>
    <row r="58" spans="1:21" ht="31.5" customHeight="1" thickBot="1">
      <c r="B58" s="1262"/>
      <c r="C58" s="1263"/>
      <c r="D58" s="1267" t="s">
        <v>27</v>
      </c>
      <c r="E58" s="1268"/>
      <c r="F58" s="1268"/>
      <c r="G58" s="1268"/>
      <c r="H58" s="1268"/>
      <c r="I58" s="1268"/>
      <c r="J58" s="1269"/>
      <c r="K58" s="86" t="s">
        <v>513</v>
      </c>
      <c r="L58" s="87" t="s">
        <v>513</v>
      </c>
      <c r="M58" s="87" t="s">
        <v>513</v>
      </c>
      <c r="N58" s="87" t="s">
        <v>513</v>
      </c>
      <c r="O58" s="88" t="s">
        <v>513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oKOZbhUn2PqRjGj9w/dYplBvRoH2WoVP4byEK0pR2lG/1CiodwP7ZpWMoW4a8K3euTqnCxO6jBEEVCXcZTmhw==" saltValue="XUvkWXXgYaCq0BtrNK8z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A16"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555</v>
      </c>
      <c r="J40" s="100" t="s">
        <v>556</v>
      </c>
      <c r="K40" s="100" t="s">
        <v>557</v>
      </c>
      <c r="L40" s="100" t="s">
        <v>558</v>
      </c>
      <c r="M40" s="101" t="s">
        <v>559</v>
      </c>
    </row>
    <row r="41" spans="2:13" ht="27.75" customHeight="1">
      <c r="B41" s="1290" t="s">
        <v>30</v>
      </c>
      <c r="C41" s="1291"/>
      <c r="D41" s="102"/>
      <c r="E41" s="1292" t="s">
        <v>31</v>
      </c>
      <c r="F41" s="1292"/>
      <c r="G41" s="1292"/>
      <c r="H41" s="1293"/>
      <c r="I41" s="103">
        <v>11829</v>
      </c>
      <c r="J41" s="104">
        <v>11837</v>
      </c>
      <c r="K41" s="104">
        <v>12116</v>
      </c>
      <c r="L41" s="104">
        <v>13034</v>
      </c>
      <c r="M41" s="105">
        <v>13106</v>
      </c>
    </row>
    <row r="42" spans="2:13" ht="27.75" customHeight="1">
      <c r="B42" s="1280"/>
      <c r="C42" s="1281"/>
      <c r="D42" s="106"/>
      <c r="E42" s="1284" t="s">
        <v>32</v>
      </c>
      <c r="F42" s="1284"/>
      <c r="G42" s="1284"/>
      <c r="H42" s="1285"/>
      <c r="I42" s="107" t="s">
        <v>513</v>
      </c>
      <c r="J42" s="108" t="s">
        <v>513</v>
      </c>
      <c r="K42" s="108" t="s">
        <v>513</v>
      </c>
      <c r="L42" s="108" t="s">
        <v>513</v>
      </c>
      <c r="M42" s="109" t="s">
        <v>513</v>
      </c>
    </row>
    <row r="43" spans="2:13" ht="27.75" customHeight="1">
      <c r="B43" s="1280"/>
      <c r="C43" s="1281"/>
      <c r="D43" s="106"/>
      <c r="E43" s="1284" t="s">
        <v>33</v>
      </c>
      <c r="F43" s="1284"/>
      <c r="G43" s="1284"/>
      <c r="H43" s="1285"/>
      <c r="I43" s="107">
        <v>500</v>
      </c>
      <c r="J43" s="108">
        <v>552</v>
      </c>
      <c r="K43" s="108">
        <v>584</v>
      </c>
      <c r="L43" s="108">
        <v>568</v>
      </c>
      <c r="M43" s="109">
        <v>626</v>
      </c>
    </row>
    <row r="44" spans="2:13" ht="27.75" customHeight="1">
      <c r="B44" s="1280"/>
      <c r="C44" s="1281"/>
      <c r="D44" s="106"/>
      <c r="E44" s="1284" t="s">
        <v>34</v>
      </c>
      <c r="F44" s="1284"/>
      <c r="G44" s="1284"/>
      <c r="H44" s="1285"/>
      <c r="I44" s="107">
        <v>387</v>
      </c>
      <c r="J44" s="108">
        <v>394</v>
      </c>
      <c r="K44" s="108">
        <v>660</v>
      </c>
      <c r="L44" s="108">
        <v>645</v>
      </c>
      <c r="M44" s="109">
        <v>614</v>
      </c>
    </row>
    <row r="45" spans="2:13" ht="27.75" customHeight="1">
      <c r="B45" s="1280"/>
      <c r="C45" s="1281"/>
      <c r="D45" s="106"/>
      <c r="E45" s="1284" t="s">
        <v>35</v>
      </c>
      <c r="F45" s="1284"/>
      <c r="G45" s="1284"/>
      <c r="H45" s="1285"/>
      <c r="I45" s="107">
        <v>2319</v>
      </c>
      <c r="J45" s="108">
        <v>2259</v>
      </c>
      <c r="K45" s="108">
        <v>2247</v>
      </c>
      <c r="L45" s="108">
        <v>2141</v>
      </c>
      <c r="M45" s="109">
        <v>2118</v>
      </c>
    </row>
    <row r="46" spans="2:13" ht="27.75" customHeight="1">
      <c r="B46" s="1280"/>
      <c r="C46" s="1281"/>
      <c r="D46" s="110"/>
      <c r="E46" s="1284" t="s">
        <v>36</v>
      </c>
      <c r="F46" s="1284"/>
      <c r="G46" s="1284"/>
      <c r="H46" s="1285"/>
      <c r="I46" s="107" t="s">
        <v>513</v>
      </c>
      <c r="J46" s="108" t="s">
        <v>513</v>
      </c>
      <c r="K46" s="108" t="s">
        <v>513</v>
      </c>
      <c r="L46" s="108" t="s">
        <v>513</v>
      </c>
      <c r="M46" s="109" t="s">
        <v>513</v>
      </c>
    </row>
    <row r="47" spans="2:13" ht="27.75" customHeight="1">
      <c r="B47" s="1280"/>
      <c r="C47" s="1281"/>
      <c r="D47" s="111"/>
      <c r="E47" s="1294" t="s">
        <v>37</v>
      </c>
      <c r="F47" s="1295"/>
      <c r="G47" s="1295"/>
      <c r="H47" s="1296"/>
      <c r="I47" s="107" t="s">
        <v>513</v>
      </c>
      <c r="J47" s="108" t="s">
        <v>513</v>
      </c>
      <c r="K47" s="108" t="s">
        <v>513</v>
      </c>
      <c r="L47" s="108" t="s">
        <v>513</v>
      </c>
      <c r="M47" s="109" t="s">
        <v>513</v>
      </c>
    </row>
    <row r="48" spans="2:13" ht="27.75" customHeight="1">
      <c r="B48" s="1280"/>
      <c r="C48" s="1281"/>
      <c r="D48" s="106"/>
      <c r="E48" s="1284" t="s">
        <v>38</v>
      </c>
      <c r="F48" s="1284"/>
      <c r="G48" s="1284"/>
      <c r="H48" s="1285"/>
      <c r="I48" s="107" t="s">
        <v>513</v>
      </c>
      <c r="J48" s="108" t="s">
        <v>513</v>
      </c>
      <c r="K48" s="108" t="s">
        <v>513</v>
      </c>
      <c r="L48" s="108" t="s">
        <v>513</v>
      </c>
      <c r="M48" s="109" t="s">
        <v>513</v>
      </c>
    </row>
    <row r="49" spans="2:13" ht="27.75" customHeight="1">
      <c r="B49" s="1282"/>
      <c r="C49" s="1283"/>
      <c r="D49" s="106"/>
      <c r="E49" s="1284" t="s">
        <v>39</v>
      </c>
      <c r="F49" s="1284"/>
      <c r="G49" s="1284"/>
      <c r="H49" s="1285"/>
      <c r="I49" s="107" t="s">
        <v>513</v>
      </c>
      <c r="J49" s="108" t="s">
        <v>513</v>
      </c>
      <c r="K49" s="108" t="s">
        <v>513</v>
      </c>
      <c r="L49" s="108" t="s">
        <v>513</v>
      </c>
      <c r="M49" s="109" t="s">
        <v>513</v>
      </c>
    </row>
    <row r="50" spans="2:13" ht="27.75" customHeight="1">
      <c r="B50" s="1278" t="s">
        <v>40</v>
      </c>
      <c r="C50" s="1279"/>
      <c r="D50" s="112"/>
      <c r="E50" s="1284" t="s">
        <v>41</v>
      </c>
      <c r="F50" s="1284"/>
      <c r="G50" s="1284"/>
      <c r="H50" s="1285"/>
      <c r="I50" s="107">
        <v>5189</v>
      </c>
      <c r="J50" s="108">
        <v>4967</v>
      </c>
      <c r="K50" s="108">
        <v>4808</v>
      </c>
      <c r="L50" s="108">
        <v>4365</v>
      </c>
      <c r="M50" s="109">
        <v>4415</v>
      </c>
    </row>
    <row r="51" spans="2:13" ht="27.75" customHeight="1">
      <c r="B51" s="1280"/>
      <c r="C51" s="1281"/>
      <c r="D51" s="106"/>
      <c r="E51" s="1284" t="s">
        <v>42</v>
      </c>
      <c r="F51" s="1284"/>
      <c r="G51" s="1284"/>
      <c r="H51" s="1285"/>
      <c r="I51" s="107">
        <v>93</v>
      </c>
      <c r="J51" s="108">
        <v>75</v>
      </c>
      <c r="K51" s="108">
        <v>56</v>
      </c>
      <c r="L51" s="108">
        <v>37</v>
      </c>
      <c r="M51" s="109">
        <v>21</v>
      </c>
    </row>
    <row r="52" spans="2:13" ht="27.75" customHeight="1">
      <c r="B52" s="1282"/>
      <c r="C52" s="1283"/>
      <c r="D52" s="106"/>
      <c r="E52" s="1284" t="s">
        <v>43</v>
      </c>
      <c r="F52" s="1284"/>
      <c r="G52" s="1284"/>
      <c r="H52" s="1285"/>
      <c r="I52" s="107">
        <v>10145</v>
      </c>
      <c r="J52" s="108">
        <v>10137</v>
      </c>
      <c r="K52" s="108">
        <v>10489</v>
      </c>
      <c r="L52" s="108">
        <v>11019</v>
      </c>
      <c r="M52" s="109">
        <v>10992</v>
      </c>
    </row>
    <row r="53" spans="2:13" ht="27.75" customHeight="1" thickBot="1">
      <c r="B53" s="1286" t="s">
        <v>44</v>
      </c>
      <c r="C53" s="1287"/>
      <c r="D53" s="113"/>
      <c r="E53" s="1288" t="s">
        <v>45</v>
      </c>
      <c r="F53" s="1288"/>
      <c r="G53" s="1288"/>
      <c r="H53" s="1289"/>
      <c r="I53" s="114">
        <v>-392</v>
      </c>
      <c r="J53" s="115">
        <v>-136</v>
      </c>
      <c r="K53" s="115">
        <v>255</v>
      </c>
      <c r="L53" s="115">
        <v>967</v>
      </c>
      <c r="M53" s="116">
        <v>1036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sheetData>
  <sheetProtection algorithmName="SHA-512" hashValue="coxKWmriAnZ/ZPdX/l9aqLduvX5uYboG1EeQt6yiiH2gZ9e1rgHgHsB4O5GpWgdtBWegcCXug1HIio/CujsD2g==" saltValue="fw0Qs5E+mMv7woJzApve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3"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557</v>
      </c>
      <c r="G54" s="125" t="s">
        <v>558</v>
      </c>
      <c r="H54" s="126" t="s">
        <v>559</v>
      </c>
    </row>
    <row r="55" spans="2:8" ht="52.5" customHeight="1">
      <c r="B55" s="127"/>
      <c r="C55" s="1305" t="s">
        <v>48</v>
      </c>
      <c r="D55" s="1305"/>
      <c r="E55" s="1306"/>
      <c r="F55" s="128">
        <v>1893</v>
      </c>
      <c r="G55" s="128">
        <v>1498</v>
      </c>
      <c r="H55" s="129">
        <v>1449</v>
      </c>
    </row>
    <row r="56" spans="2:8" ht="52.5" customHeight="1">
      <c r="B56" s="130"/>
      <c r="C56" s="1307" t="s">
        <v>49</v>
      </c>
      <c r="D56" s="1307"/>
      <c r="E56" s="1308"/>
      <c r="F56" s="131">
        <v>1432</v>
      </c>
      <c r="G56" s="131">
        <v>1432</v>
      </c>
      <c r="H56" s="132">
        <v>1233</v>
      </c>
    </row>
    <row r="57" spans="2:8" ht="53.25" customHeight="1">
      <c r="B57" s="130"/>
      <c r="C57" s="1309" t="s">
        <v>50</v>
      </c>
      <c r="D57" s="1309"/>
      <c r="E57" s="1310"/>
      <c r="F57" s="133">
        <v>2511</v>
      </c>
      <c r="G57" s="133">
        <v>2500</v>
      </c>
      <c r="H57" s="134">
        <v>2764</v>
      </c>
    </row>
    <row r="58" spans="2:8" ht="45.75" customHeight="1">
      <c r="B58" s="135"/>
      <c r="C58" s="1297" t="s">
        <v>596</v>
      </c>
      <c r="D58" s="1298"/>
      <c r="E58" s="1299"/>
      <c r="F58" s="136">
        <v>1262</v>
      </c>
      <c r="G58" s="136">
        <v>1270</v>
      </c>
      <c r="H58" s="137">
        <v>1278</v>
      </c>
    </row>
    <row r="59" spans="2:8" ht="45.75" customHeight="1">
      <c r="B59" s="135"/>
      <c r="C59" s="1297" t="s">
        <v>597</v>
      </c>
      <c r="D59" s="1298"/>
      <c r="E59" s="1299"/>
      <c r="F59" s="136">
        <v>472</v>
      </c>
      <c r="G59" s="136">
        <v>457</v>
      </c>
      <c r="H59" s="137">
        <v>443</v>
      </c>
    </row>
    <row r="60" spans="2:8" ht="45.75" customHeight="1">
      <c r="B60" s="135"/>
      <c r="C60" s="1297" t="s">
        <v>598</v>
      </c>
      <c r="D60" s="1298"/>
      <c r="E60" s="1299"/>
      <c r="F60" s="136">
        <v>460</v>
      </c>
      <c r="G60" s="136">
        <v>405</v>
      </c>
      <c r="H60" s="137">
        <v>405</v>
      </c>
    </row>
    <row r="61" spans="2:8" ht="45.75" customHeight="1">
      <c r="B61" s="135"/>
      <c r="C61" s="1297" t="s">
        <v>599</v>
      </c>
      <c r="D61" s="1298"/>
      <c r="E61" s="1299"/>
      <c r="F61" s="136">
        <v>200</v>
      </c>
      <c r="G61" s="136">
        <v>238</v>
      </c>
      <c r="H61" s="137">
        <v>267</v>
      </c>
    </row>
    <row r="62" spans="2:8" ht="45.75" customHeight="1" thickBot="1">
      <c r="B62" s="138"/>
      <c r="C62" s="1300" t="s">
        <v>600</v>
      </c>
      <c r="D62" s="1301"/>
      <c r="E62" s="1302"/>
      <c r="F62" s="139">
        <v>30</v>
      </c>
      <c r="G62" s="139">
        <v>30</v>
      </c>
      <c r="H62" s="140">
        <v>239</v>
      </c>
    </row>
    <row r="63" spans="2:8" ht="52.5" customHeight="1" thickBot="1">
      <c r="B63" s="141"/>
      <c r="C63" s="1303" t="s">
        <v>51</v>
      </c>
      <c r="D63" s="1303"/>
      <c r="E63" s="1304"/>
      <c r="F63" s="142">
        <v>5836</v>
      </c>
      <c r="G63" s="142">
        <v>5431</v>
      </c>
      <c r="H63" s="143">
        <v>5446</v>
      </c>
    </row>
    <row r="64" spans="2:8" ht="15" customHeight="1"/>
  </sheetData>
  <sheetProtection algorithmName="SHA-512" hashValue="NrBuGUr5WLbOlwX6ZuU6+UgtXYchTAuiRRU770nibT6sxcqLVlfeEMNBKg8SZf5c3zDXDpEXocV7PXGaskNM8A==" saltValue="BdMZWAZDPsJzZ0pvFPWI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WZM160"/>
  <sheetViews>
    <sheetView showGridLines="0" zoomScale="80" zoomScaleNormal="8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606</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607</v>
      </c>
      <c r="AO51" s="1327"/>
      <c r="AP51" s="1327"/>
      <c r="AQ51" s="1327"/>
      <c r="AR51" s="1327"/>
      <c r="AS51" s="1327"/>
      <c r="AT51" s="1327"/>
      <c r="AU51" s="1327"/>
      <c r="AV51" s="1327"/>
      <c r="AW51" s="1327"/>
      <c r="AX51" s="1327"/>
      <c r="AY51" s="1327"/>
      <c r="AZ51" s="1327"/>
      <c r="BA51" s="1327"/>
      <c r="BB51" s="1327" t="s">
        <v>608</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v>5.2</v>
      </c>
      <c r="CG51" s="1325"/>
      <c r="CH51" s="1325"/>
      <c r="CI51" s="1325"/>
      <c r="CJ51" s="1325"/>
      <c r="CK51" s="1325"/>
      <c r="CL51" s="1325"/>
      <c r="CM51" s="1325"/>
      <c r="CN51" s="1325">
        <v>19.899999999999999</v>
      </c>
      <c r="CO51" s="1325"/>
      <c r="CP51" s="1325"/>
      <c r="CQ51" s="1325"/>
      <c r="CR51" s="1325"/>
      <c r="CS51" s="1325"/>
      <c r="CT51" s="1325"/>
      <c r="CU51" s="1325"/>
      <c r="CV51" s="1325">
        <v>20.5</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609</v>
      </c>
      <c r="BC53" s="1327"/>
      <c r="BD53" s="1327"/>
      <c r="BE53" s="1327"/>
      <c r="BF53" s="1327"/>
      <c r="BG53" s="1327"/>
      <c r="BH53" s="1327"/>
      <c r="BI53" s="1327"/>
      <c r="BJ53" s="1327"/>
      <c r="BK53" s="1327"/>
      <c r="BL53" s="1327"/>
      <c r="BM53" s="1327"/>
      <c r="BN53" s="1327"/>
      <c r="BO53" s="1327"/>
      <c r="BP53" s="1325">
        <v>59.6</v>
      </c>
      <c r="BQ53" s="1325"/>
      <c r="BR53" s="1325"/>
      <c r="BS53" s="1325"/>
      <c r="BT53" s="1325"/>
      <c r="BU53" s="1325"/>
      <c r="BV53" s="1325"/>
      <c r="BW53" s="1325"/>
      <c r="BX53" s="1325">
        <v>61.6</v>
      </c>
      <c r="BY53" s="1325"/>
      <c r="BZ53" s="1325"/>
      <c r="CA53" s="1325"/>
      <c r="CB53" s="1325"/>
      <c r="CC53" s="1325"/>
      <c r="CD53" s="1325"/>
      <c r="CE53" s="1325"/>
      <c r="CF53" s="1325">
        <v>64.5</v>
      </c>
      <c r="CG53" s="1325"/>
      <c r="CH53" s="1325"/>
      <c r="CI53" s="1325"/>
      <c r="CJ53" s="1325"/>
      <c r="CK53" s="1325"/>
      <c r="CL53" s="1325"/>
      <c r="CM53" s="1325"/>
      <c r="CN53" s="1325">
        <v>65.3</v>
      </c>
      <c r="CO53" s="1325"/>
      <c r="CP53" s="1325"/>
      <c r="CQ53" s="1325"/>
      <c r="CR53" s="1325"/>
      <c r="CS53" s="1325"/>
      <c r="CT53" s="1325"/>
      <c r="CU53" s="1325"/>
      <c r="CV53" s="1325">
        <v>66.7</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610</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5">
        <v>32.9</v>
      </c>
      <c r="BQ55" s="1325"/>
      <c r="BR55" s="1325"/>
      <c r="BS55" s="1325"/>
      <c r="BT55" s="1325"/>
      <c r="BU55" s="1325"/>
      <c r="BV55" s="1325"/>
      <c r="BW55" s="1325"/>
      <c r="BX55" s="1325">
        <v>28.5</v>
      </c>
      <c r="BY55" s="1325"/>
      <c r="BZ55" s="1325"/>
      <c r="CA55" s="1325"/>
      <c r="CB55" s="1325"/>
      <c r="CC55" s="1325"/>
      <c r="CD55" s="1325"/>
      <c r="CE55" s="1325"/>
      <c r="CF55" s="1325">
        <v>20.5</v>
      </c>
      <c r="CG55" s="1325"/>
      <c r="CH55" s="1325"/>
      <c r="CI55" s="1325"/>
      <c r="CJ55" s="1325"/>
      <c r="CK55" s="1325"/>
      <c r="CL55" s="1325"/>
      <c r="CM55" s="1325"/>
      <c r="CN55" s="1325">
        <v>21.4</v>
      </c>
      <c r="CO55" s="1325"/>
      <c r="CP55" s="1325"/>
      <c r="CQ55" s="1325"/>
      <c r="CR55" s="1325"/>
      <c r="CS55" s="1325"/>
      <c r="CT55" s="1325"/>
      <c r="CU55" s="1325"/>
      <c r="CV55" s="1325">
        <v>13.7</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57</v>
      </c>
      <c r="BQ57" s="1325"/>
      <c r="BR57" s="1325"/>
      <c r="BS57" s="1325"/>
      <c r="BT57" s="1325"/>
      <c r="BU57" s="1325"/>
      <c r="BV57" s="1325"/>
      <c r="BW57" s="1325"/>
      <c r="BX57" s="1325">
        <v>59.7</v>
      </c>
      <c r="BY57" s="1325"/>
      <c r="BZ57" s="1325"/>
      <c r="CA57" s="1325"/>
      <c r="CB57" s="1325"/>
      <c r="CC57" s="1325"/>
      <c r="CD57" s="1325"/>
      <c r="CE57" s="1325"/>
      <c r="CF57" s="1325">
        <v>60</v>
      </c>
      <c r="CG57" s="1325"/>
      <c r="CH57" s="1325"/>
      <c r="CI57" s="1325"/>
      <c r="CJ57" s="1325"/>
      <c r="CK57" s="1325"/>
      <c r="CL57" s="1325"/>
      <c r="CM57" s="1325"/>
      <c r="CN57" s="1325">
        <v>60.3</v>
      </c>
      <c r="CO57" s="1325"/>
      <c r="CP57" s="1325"/>
      <c r="CQ57" s="1325"/>
      <c r="CR57" s="1325"/>
      <c r="CS57" s="1325"/>
      <c r="CT57" s="1325"/>
      <c r="CU57" s="1325"/>
      <c r="CV57" s="1325">
        <v>61.9</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611</v>
      </c>
    </row>
    <row r="64" spans="1:109">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9" s="398" customFormat="1">
      <c r="B65" s="397"/>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1311" t="s">
        <v>614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c r="DE65" s="397"/>
    </row>
    <row r="66" spans="2:109" s="398" customFormat="1">
      <c r="B66" s="397"/>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c r="DE66" s="397"/>
    </row>
    <row r="67" spans="2:109" s="398" customFormat="1">
      <c r="B67" s="397"/>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c r="DE67" s="397"/>
    </row>
    <row r="68" spans="2:109" s="398" customFormat="1">
      <c r="B68" s="397"/>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c r="AI68" s="390"/>
      <c r="AJ68" s="390"/>
      <c r="AK68" s="390"/>
      <c r="AL68" s="390"/>
      <c r="AM68" s="390"/>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c r="DE68" s="397"/>
    </row>
    <row r="69" spans="2:109" s="398" customFormat="1">
      <c r="B69" s="397"/>
      <c r="C69" s="390"/>
      <c r="D69" s="390"/>
      <c r="E69" s="390"/>
      <c r="F69" s="390"/>
      <c r="G69" s="390"/>
      <c r="H69" s="390"/>
      <c r="I69" s="390"/>
      <c r="J69" s="390"/>
      <c r="K69" s="390"/>
      <c r="L69" s="390"/>
      <c r="M69" s="390"/>
      <c r="N69" s="390"/>
      <c r="O69" s="390"/>
      <c r="P69" s="390"/>
      <c r="Q69" s="390"/>
      <c r="R69" s="390"/>
      <c r="S69" s="390"/>
      <c r="T69" s="390"/>
      <c r="U69" s="390"/>
      <c r="V69" s="390"/>
      <c r="W69" s="390"/>
      <c r="X69" s="390"/>
      <c r="Y69" s="390"/>
      <c r="Z69" s="390"/>
      <c r="AA69" s="390"/>
      <c r="AB69" s="390"/>
      <c r="AC69" s="390"/>
      <c r="AD69" s="390"/>
      <c r="AE69" s="390"/>
      <c r="AF69" s="390"/>
      <c r="AG69" s="390"/>
      <c r="AH69" s="390"/>
      <c r="AI69" s="390"/>
      <c r="AJ69" s="390"/>
      <c r="AK69" s="390"/>
      <c r="AL69" s="390"/>
      <c r="AM69" s="390"/>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c r="DE69" s="397"/>
    </row>
    <row r="70" spans="2:109" s="398" customFormat="1">
      <c r="B70" s="397"/>
      <c r="C70" s="390"/>
      <c r="D70" s="390"/>
      <c r="E70" s="390"/>
      <c r="F70" s="390"/>
      <c r="G70" s="390"/>
      <c r="H70" s="419"/>
      <c r="I70" s="419"/>
      <c r="J70" s="420"/>
      <c r="K70" s="420"/>
      <c r="L70" s="421"/>
      <c r="M70" s="420"/>
      <c r="N70" s="421"/>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406"/>
      <c r="AO70" s="406"/>
      <c r="AP70" s="406"/>
      <c r="AQ70" s="390"/>
      <c r="AR70" s="390"/>
      <c r="AS70" s="390"/>
      <c r="AT70" s="390"/>
      <c r="AU70" s="390"/>
      <c r="AV70" s="390"/>
      <c r="AW70" s="390"/>
      <c r="AX70" s="390"/>
      <c r="AY70" s="390"/>
      <c r="AZ70" s="406"/>
      <c r="BA70" s="406"/>
      <c r="BB70" s="406"/>
      <c r="BC70" s="390"/>
      <c r="BD70" s="390"/>
      <c r="BE70" s="390"/>
      <c r="BF70" s="390"/>
      <c r="BG70" s="390"/>
      <c r="BH70" s="390"/>
      <c r="BI70" s="390"/>
      <c r="BJ70" s="390"/>
      <c r="BK70" s="390"/>
      <c r="BL70" s="406"/>
      <c r="BM70" s="406"/>
      <c r="BN70" s="406"/>
      <c r="BO70" s="390"/>
      <c r="BP70" s="390"/>
      <c r="BQ70" s="390"/>
      <c r="BR70" s="390"/>
      <c r="BS70" s="390"/>
      <c r="BT70" s="390"/>
      <c r="BU70" s="390"/>
      <c r="BV70" s="390"/>
      <c r="BW70" s="390"/>
      <c r="BX70" s="406"/>
      <c r="BY70" s="406"/>
      <c r="BZ70" s="406"/>
      <c r="CA70" s="390"/>
      <c r="CB70" s="390"/>
      <c r="CC70" s="390"/>
      <c r="CD70" s="390"/>
      <c r="CE70" s="390"/>
      <c r="CF70" s="390"/>
      <c r="CG70" s="390"/>
      <c r="CH70" s="390"/>
      <c r="CI70" s="390"/>
      <c r="CJ70" s="406"/>
      <c r="CK70" s="406"/>
      <c r="CL70" s="406"/>
      <c r="CM70" s="390"/>
      <c r="CN70" s="390"/>
      <c r="CO70" s="390"/>
      <c r="CP70" s="390"/>
      <c r="CQ70" s="390"/>
      <c r="CR70" s="390"/>
      <c r="CS70" s="390"/>
      <c r="CT70" s="390"/>
      <c r="CU70" s="390"/>
      <c r="CV70" s="406"/>
      <c r="CW70" s="406"/>
      <c r="CX70" s="406"/>
      <c r="CY70" s="390"/>
      <c r="CZ70" s="390"/>
      <c r="DA70" s="390"/>
      <c r="DB70" s="390"/>
      <c r="DC70" s="390"/>
      <c r="DE70" s="397"/>
    </row>
    <row r="71" spans="2:109" s="398" customFormat="1">
      <c r="B71" s="397"/>
      <c r="C71" s="390"/>
      <c r="D71" s="390"/>
      <c r="E71" s="390"/>
      <c r="F71" s="390"/>
      <c r="G71" s="422"/>
      <c r="H71" s="390"/>
      <c r="I71" s="423"/>
      <c r="J71" s="420"/>
      <c r="K71" s="420"/>
      <c r="L71" s="421"/>
      <c r="M71" s="420"/>
      <c r="N71" s="421"/>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422"/>
      <c r="AN71" s="390" t="s">
        <v>606</v>
      </c>
      <c r="AO71" s="390"/>
      <c r="AP71" s="390"/>
      <c r="AQ71" s="390"/>
      <c r="AR71" s="390"/>
      <c r="AS71" s="390"/>
      <c r="AT71" s="390"/>
      <c r="AU71" s="390"/>
      <c r="AV71" s="390"/>
      <c r="AW71" s="390"/>
      <c r="AX71" s="390"/>
      <c r="AY71" s="390"/>
      <c r="AZ71" s="390"/>
      <c r="BA71" s="390"/>
      <c r="BB71" s="390"/>
      <c r="BC71" s="390"/>
      <c r="BD71" s="390"/>
      <c r="BE71" s="390"/>
      <c r="BF71" s="390"/>
      <c r="BG71" s="390"/>
      <c r="BH71" s="390"/>
      <c r="BI71" s="390"/>
      <c r="BJ71" s="390"/>
      <c r="BK71" s="390"/>
      <c r="BL71" s="390"/>
      <c r="BM71" s="390"/>
      <c r="BN71" s="390"/>
      <c r="BO71" s="390"/>
      <c r="BP71" s="390"/>
      <c r="BQ71" s="390"/>
      <c r="BR71" s="390"/>
      <c r="BS71" s="390"/>
      <c r="BT71" s="390"/>
      <c r="BU71" s="390"/>
      <c r="BV71" s="390"/>
      <c r="BW71" s="390"/>
      <c r="BX71" s="390"/>
      <c r="BY71" s="390"/>
      <c r="BZ71" s="390"/>
      <c r="CA71" s="390"/>
      <c r="CB71" s="390"/>
      <c r="CC71" s="390"/>
      <c r="CD71" s="390"/>
      <c r="CE71" s="390"/>
      <c r="CF71" s="390"/>
      <c r="CG71" s="390"/>
      <c r="CH71" s="390"/>
      <c r="CI71" s="390"/>
      <c r="CJ71" s="390"/>
      <c r="CK71" s="390"/>
      <c r="CL71" s="390"/>
      <c r="CM71" s="390"/>
      <c r="CN71" s="390"/>
      <c r="CO71" s="390"/>
      <c r="CP71" s="390"/>
      <c r="CQ71" s="390"/>
      <c r="CR71" s="390"/>
      <c r="CS71" s="390"/>
      <c r="CT71" s="390"/>
      <c r="CU71" s="390"/>
      <c r="CV71" s="390"/>
      <c r="CW71" s="390"/>
      <c r="CX71" s="390"/>
      <c r="CY71" s="390"/>
      <c r="CZ71" s="390"/>
      <c r="DA71" s="390"/>
      <c r="DB71" s="390"/>
      <c r="DC71" s="390"/>
      <c r="DE71" s="397"/>
    </row>
    <row r="72" spans="2:109" s="398" customFormat="1">
      <c r="B72" s="397"/>
      <c r="C72" s="390"/>
      <c r="D72" s="390"/>
      <c r="E72" s="390"/>
      <c r="F72" s="390"/>
      <c r="G72" s="1320"/>
      <c r="H72" s="1320"/>
      <c r="I72" s="1320"/>
      <c r="J72" s="1320"/>
      <c r="K72" s="407"/>
      <c r="L72" s="407"/>
      <c r="M72" s="408"/>
      <c r="N72" s="408"/>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c r="DE72" s="397"/>
    </row>
    <row r="73" spans="2:109" s="398" customFormat="1">
      <c r="B73" s="397"/>
      <c r="C73" s="390"/>
      <c r="D73" s="390"/>
      <c r="E73" s="390"/>
      <c r="F73" s="390"/>
      <c r="G73" s="1330"/>
      <c r="H73" s="1330"/>
      <c r="I73" s="1330"/>
      <c r="J73" s="1330"/>
      <c r="K73" s="1331"/>
      <c r="L73" s="1331"/>
      <c r="M73" s="1331"/>
      <c r="N73" s="1331"/>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406"/>
      <c r="AN73" s="1327" t="s">
        <v>607</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v>5.2</v>
      </c>
      <c r="CG73" s="1325"/>
      <c r="CH73" s="1325"/>
      <c r="CI73" s="1325"/>
      <c r="CJ73" s="1325"/>
      <c r="CK73" s="1325"/>
      <c r="CL73" s="1325"/>
      <c r="CM73" s="1325"/>
      <c r="CN73" s="1325">
        <v>19.899999999999999</v>
      </c>
      <c r="CO73" s="1325"/>
      <c r="CP73" s="1325"/>
      <c r="CQ73" s="1325"/>
      <c r="CR73" s="1325"/>
      <c r="CS73" s="1325"/>
      <c r="CT73" s="1325"/>
      <c r="CU73" s="1325"/>
      <c r="CV73" s="1325">
        <v>20.5</v>
      </c>
      <c r="CW73" s="1325"/>
      <c r="CX73" s="1325"/>
      <c r="CY73" s="1325"/>
      <c r="CZ73" s="1325"/>
      <c r="DA73" s="1325"/>
      <c r="DB73" s="1325"/>
      <c r="DC73" s="1325"/>
      <c r="DE73" s="397"/>
    </row>
    <row r="74" spans="2:109" s="398" customFormat="1">
      <c r="B74" s="397"/>
      <c r="C74" s="390"/>
      <c r="D74" s="390"/>
      <c r="E74" s="390"/>
      <c r="F74" s="390"/>
      <c r="G74" s="1330"/>
      <c r="H74" s="1330"/>
      <c r="I74" s="1330"/>
      <c r="J74" s="1330"/>
      <c r="K74" s="1331"/>
      <c r="L74" s="1331"/>
      <c r="M74" s="1331"/>
      <c r="N74" s="1331"/>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c r="DE74" s="397"/>
    </row>
    <row r="75" spans="2:109" s="398" customFormat="1">
      <c r="B75" s="397"/>
      <c r="C75" s="390"/>
      <c r="D75" s="390"/>
      <c r="E75" s="390"/>
      <c r="F75" s="390"/>
      <c r="G75" s="1330"/>
      <c r="H75" s="1330"/>
      <c r="I75" s="1320"/>
      <c r="J75" s="1320"/>
      <c r="K75" s="1326"/>
      <c r="L75" s="1326"/>
      <c r="M75" s="1326"/>
      <c r="N75" s="1326"/>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7.4</v>
      </c>
      <c r="BQ75" s="1325"/>
      <c r="BR75" s="1325"/>
      <c r="BS75" s="1325"/>
      <c r="BT75" s="1325"/>
      <c r="BU75" s="1325"/>
      <c r="BV75" s="1325"/>
      <c r="BW75" s="1325"/>
      <c r="BX75" s="1325">
        <v>7</v>
      </c>
      <c r="BY75" s="1325"/>
      <c r="BZ75" s="1325"/>
      <c r="CA75" s="1325"/>
      <c r="CB75" s="1325"/>
      <c r="CC75" s="1325"/>
      <c r="CD75" s="1325"/>
      <c r="CE75" s="1325"/>
      <c r="CF75" s="1325">
        <v>6.4</v>
      </c>
      <c r="CG75" s="1325"/>
      <c r="CH75" s="1325"/>
      <c r="CI75" s="1325"/>
      <c r="CJ75" s="1325"/>
      <c r="CK75" s="1325"/>
      <c r="CL75" s="1325"/>
      <c r="CM75" s="1325"/>
      <c r="CN75" s="1325">
        <v>6.3</v>
      </c>
      <c r="CO75" s="1325"/>
      <c r="CP75" s="1325"/>
      <c r="CQ75" s="1325"/>
      <c r="CR75" s="1325"/>
      <c r="CS75" s="1325"/>
      <c r="CT75" s="1325"/>
      <c r="CU75" s="1325"/>
      <c r="CV75" s="1325">
        <v>6.5</v>
      </c>
      <c r="CW75" s="1325"/>
      <c r="CX75" s="1325"/>
      <c r="CY75" s="1325"/>
      <c r="CZ75" s="1325"/>
      <c r="DA75" s="1325"/>
      <c r="DB75" s="1325"/>
      <c r="DC75" s="1325"/>
      <c r="DE75" s="397"/>
    </row>
    <row r="76" spans="2:109" s="398" customFormat="1">
      <c r="B76" s="397"/>
      <c r="C76" s="390"/>
      <c r="D76" s="390"/>
      <c r="E76" s="390"/>
      <c r="F76" s="390"/>
      <c r="G76" s="1330"/>
      <c r="H76" s="1330"/>
      <c r="I76" s="1320"/>
      <c r="J76" s="1320"/>
      <c r="K76" s="1326"/>
      <c r="L76" s="1326"/>
      <c r="M76" s="1326"/>
      <c r="N76" s="1326"/>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c r="DE76" s="397"/>
    </row>
    <row r="77" spans="2:109" s="398" customFormat="1">
      <c r="B77" s="397"/>
      <c r="C77" s="390"/>
      <c r="D77" s="390"/>
      <c r="E77" s="390"/>
      <c r="F77" s="390"/>
      <c r="G77" s="1320"/>
      <c r="H77" s="1320"/>
      <c r="I77" s="1320"/>
      <c r="J77" s="1320"/>
      <c r="K77" s="1331"/>
      <c r="L77" s="1331"/>
      <c r="M77" s="1331"/>
      <c r="N77" s="1331"/>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1324" t="s">
        <v>610</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32.9</v>
      </c>
      <c r="BQ77" s="1325"/>
      <c r="BR77" s="1325"/>
      <c r="BS77" s="1325"/>
      <c r="BT77" s="1325"/>
      <c r="BU77" s="1325"/>
      <c r="BV77" s="1325"/>
      <c r="BW77" s="1325"/>
      <c r="BX77" s="1325">
        <v>28.5</v>
      </c>
      <c r="BY77" s="1325"/>
      <c r="BZ77" s="1325"/>
      <c r="CA77" s="1325"/>
      <c r="CB77" s="1325"/>
      <c r="CC77" s="1325"/>
      <c r="CD77" s="1325"/>
      <c r="CE77" s="1325"/>
      <c r="CF77" s="1325">
        <v>20.5</v>
      </c>
      <c r="CG77" s="1325"/>
      <c r="CH77" s="1325"/>
      <c r="CI77" s="1325"/>
      <c r="CJ77" s="1325"/>
      <c r="CK77" s="1325"/>
      <c r="CL77" s="1325"/>
      <c r="CM77" s="1325"/>
      <c r="CN77" s="1325">
        <v>21.4</v>
      </c>
      <c r="CO77" s="1325"/>
      <c r="CP77" s="1325"/>
      <c r="CQ77" s="1325"/>
      <c r="CR77" s="1325"/>
      <c r="CS77" s="1325"/>
      <c r="CT77" s="1325"/>
      <c r="CU77" s="1325"/>
      <c r="CV77" s="1325">
        <v>13.7</v>
      </c>
      <c r="CW77" s="1325"/>
      <c r="CX77" s="1325"/>
      <c r="CY77" s="1325"/>
      <c r="CZ77" s="1325"/>
      <c r="DA77" s="1325"/>
      <c r="DB77" s="1325"/>
      <c r="DC77" s="1325"/>
      <c r="DE77" s="397"/>
    </row>
    <row r="78" spans="2:109" s="398" customFormat="1">
      <c r="B78" s="397"/>
      <c r="C78" s="390"/>
      <c r="D78" s="390"/>
      <c r="E78" s="390"/>
      <c r="F78" s="390"/>
      <c r="G78" s="1320"/>
      <c r="H78" s="1320"/>
      <c r="I78" s="1320"/>
      <c r="J78" s="1320"/>
      <c r="K78" s="1331"/>
      <c r="L78" s="1331"/>
      <c r="M78" s="1331"/>
      <c r="N78" s="1331"/>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39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c r="DE78" s="397"/>
    </row>
    <row r="79" spans="2:109" s="398" customFormat="1">
      <c r="B79" s="397"/>
      <c r="C79" s="390"/>
      <c r="D79" s="390"/>
      <c r="E79" s="390"/>
      <c r="F79" s="390"/>
      <c r="G79" s="1320"/>
      <c r="H79" s="1320"/>
      <c r="I79" s="1329"/>
      <c r="J79" s="1329"/>
      <c r="K79" s="1332"/>
      <c r="L79" s="1332"/>
      <c r="M79" s="1332"/>
      <c r="N79" s="1332"/>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390"/>
      <c r="AN79" s="1324"/>
      <c r="AO79" s="1324"/>
      <c r="AP79" s="1324"/>
      <c r="AQ79" s="1324"/>
      <c r="AR79" s="1324"/>
      <c r="AS79" s="1324"/>
      <c r="AT79" s="1324"/>
      <c r="AU79" s="1324"/>
      <c r="AV79" s="1324"/>
      <c r="AW79" s="1324"/>
      <c r="AX79" s="1324"/>
      <c r="AY79" s="1324"/>
      <c r="AZ79" s="1324"/>
      <c r="BA79" s="1324"/>
      <c r="BB79" s="1327" t="s">
        <v>612</v>
      </c>
      <c r="BC79" s="1327"/>
      <c r="BD79" s="1327"/>
      <c r="BE79" s="1327"/>
      <c r="BF79" s="1327"/>
      <c r="BG79" s="1327"/>
      <c r="BH79" s="1327"/>
      <c r="BI79" s="1327"/>
      <c r="BJ79" s="1327"/>
      <c r="BK79" s="1327"/>
      <c r="BL79" s="1327"/>
      <c r="BM79" s="1327"/>
      <c r="BN79" s="1327"/>
      <c r="BO79" s="1327"/>
      <c r="BP79" s="1325">
        <v>8.1999999999999993</v>
      </c>
      <c r="BQ79" s="1325"/>
      <c r="BR79" s="1325"/>
      <c r="BS79" s="1325"/>
      <c r="BT79" s="1325"/>
      <c r="BU79" s="1325"/>
      <c r="BV79" s="1325"/>
      <c r="BW79" s="1325"/>
      <c r="BX79" s="1325">
        <v>8</v>
      </c>
      <c r="BY79" s="1325"/>
      <c r="BZ79" s="1325"/>
      <c r="CA79" s="1325"/>
      <c r="CB79" s="1325"/>
      <c r="CC79" s="1325"/>
      <c r="CD79" s="1325"/>
      <c r="CE79" s="1325"/>
      <c r="CF79" s="1325">
        <v>7.9</v>
      </c>
      <c r="CG79" s="1325"/>
      <c r="CH79" s="1325"/>
      <c r="CI79" s="1325"/>
      <c r="CJ79" s="1325"/>
      <c r="CK79" s="1325"/>
      <c r="CL79" s="1325"/>
      <c r="CM79" s="1325"/>
      <c r="CN79" s="1325">
        <v>7.7</v>
      </c>
      <c r="CO79" s="1325"/>
      <c r="CP79" s="1325"/>
      <c r="CQ79" s="1325"/>
      <c r="CR79" s="1325"/>
      <c r="CS79" s="1325"/>
      <c r="CT79" s="1325"/>
      <c r="CU79" s="1325"/>
      <c r="CV79" s="1325">
        <v>7.9</v>
      </c>
      <c r="CW79" s="1325"/>
      <c r="CX79" s="1325"/>
      <c r="CY79" s="1325"/>
      <c r="CZ79" s="1325"/>
      <c r="DA79" s="1325"/>
      <c r="DB79" s="1325"/>
      <c r="DC79" s="1325"/>
      <c r="DE79" s="397"/>
    </row>
    <row r="80" spans="2:109" s="398" customFormat="1">
      <c r="B80" s="397"/>
      <c r="C80" s="390"/>
      <c r="D80" s="390"/>
      <c r="E80" s="390"/>
      <c r="F80" s="390"/>
      <c r="G80" s="1320"/>
      <c r="H80" s="1320"/>
      <c r="I80" s="1329"/>
      <c r="J80" s="1329"/>
      <c r="K80" s="1332"/>
      <c r="L80" s="1332"/>
      <c r="M80" s="1332"/>
      <c r="N80" s="1332"/>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390"/>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c r="DE80" s="397"/>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Uf4nIIy//LIYu2rhG8WbR+k+OmUr5NFy9QmwZWIwj9JdnvgrwcrNIaq0lkWaUo3/Wmr4320X7glQMHa0hdCSMg==" saltValue="isxAUGyLjmbix/pFOOWBA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R125"/>
  <sheetViews>
    <sheetView showGridLines="0" topLeftCell="F82" zoomScale="80" zoomScaleNormal="8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lvZwOjpVXdzKdud4cWTukcXwAMLDuiLyooeKSHM9Wk2ZzrFOLL+rSqIwSGJLzLxwWY7kSMA4lASQ/mgA786uzA==" saltValue="xIJi4gCsCVHMSevg9RKm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DR125"/>
  <sheetViews>
    <sheetView showGridLines="0" topLeftCell="A76" zoomScale="80" zoomScaleNormal="8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502</v>
      </c>
    </row>
  </sheetData>
  <sheetProtection algorithmName="SHA-512" hashValue="2ffGlJD704c239R5vll3N5vYKbM1AddIKe8cays/w/IynaDOWil4qeZ6GCyY+DVJ/hzARuW4CRni84cASKbnqA==" saltValue="bGCBv2RusN84UEdFR3lP5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552</v>
      </c>
      <c r="G2" s="157"/>
      <c r="H2" s="158"/>
    </row>
    <row r="3" spans="1:8">
      <c r="A3" s="154" t="s">
        <v>545</v>
      </c>
      <c r="B3" s="159"/>
      <c r="C3" s="160"/>
      <c r="D3" s="161">
        <v>77128</v>
      </c>
      <c r="E3" s="162"/>
      <c r="F3" s="163">
        <v>67293</v>
      </c>
      <c r="G3" s="164"/>
      <c r="H3" s="165"/>
    </row>
    <row r="4" spans="1:8">
      <c r="A4" s="166"/>
      <c r="B4" s="167"/>
      <c r="C4" s="168"/>
      <c r="D4" s="169">
        <v>31024</v>
      </c>
      <c r="E4" s="170"/>
      <c r="F4" s="171">
        <v>35076</v>
      </c>
      <c r="G4" s="172"/>
      <c r="H4" s="173"/>
    </row>
    <row r="5" spans="1:8">
      <c r="A5" s="154" t="s">
        <v>547</v>
      </c>
      <c r="B5" s="159"/>
      <c r="C5" s="160"/>
      <c r="D5" s="161">
        <v>93981</v>
      </c>
      <c r="E5" s="162"/>
      <c r="F5" s="163">
        <v>67343</v>
      </c>
      <c r="G5" s="164"/>
      <c r="H5" s="165"/>
    </row>
    <row r="6" spans="1:8">
      <c r="A6" s="166"/>
      <c r="B6" s="167"/>
      <c r="C6" s="168"/>
      <c r="D6" s="169">
        <v>43564</v>
      </c>
      <c r="E6" s="170"/>
      <c r="F6" s="171">
        <v>32865</v>
      </c>
      <c r="G6" s="172"/>
      <c r="H6" s="173"/>
    </row>
    <row r="7" spans="1:8">
      <c r="A7" s="154" t="s">
        <v>548</v>
      </c>
      <c r="B7" s="159"/>
      <c r="C7" s="160"/>
      <c r="D7" s="161">
        <v>136810</v>
      </c>
      <c r="E7" s="162"/>
      <c r="F7" s="163">
        <v>73475</v>
      </c>
      <c r="G7" s="164"/>
      <c r="H7" s="165"/>
    </row>
    <row r="8" spans="1:8">
      <c r="A8" s="166"/>
      <c r="B8" s="167"/>
      <c r="C8" s="168"/>
      <c r="D8" s="169">
        <v>83577</v>
      </c>
      <c r="E8" s="170"/>
      <c r="F8" s="171">
        <v>43072</v>
      </c>
      <c r="G8" s="172"/>
      <c r="H8" s="173"/>
    </row>
    <row r="9" spans="1:8">
      <c r="A9" s="154" t="s">
        <v>549</v>
      </c>
      <c r="B9" s="159"/>
      <c r="C9" s="160"/>
      <c r="D9" s="161">
        <v>186052</v>
      </c>
      <c r="E9" s="162"/>
      <c r="F9" s="163">
        <v>87464</v>
      </c>
      <c r="G9" s="164"/>
      <c r="H9" s="165"/>
    </row>
    <row r="10" spans="1:8">
      <c r="A10" s="166"/>
      <c r="B10" s="167"/>
      <c r="C10" s="168"/>
      <c r="D10" s="169">
        <v>98381</v>
      </c>
      <c r="E10" s="170"/>
      <c r="F10" s="171">
        <v>47479</v>
      </c>
      <c r="G10" s="172"/>
      <c r="H10" s="173"/>
    </row>
    <row r="11" spans="1:8">
      <c r="A11" s="154" t="s">
        <v>550</v>
      </c>
      <c r="B11" s="159"/>
      <c r="C11" s="160"/>
      <c r="D11" s="161">
        <v>110371</v>
      </c>
      <c r="E11" s="162"/>
      <c r="F11" s="163">
        <v>117234</v>
      </c>
      <c r="G11" s="164"/>
      <c r="H11" s="165"/>
    </row>
    <row r="12" spans="1:8">
      <c r="A12" s="166"/>
      <c r="B12" s="167"/>
      <c r="C12" s="174"/>
      <c r="D12" s="169">
        <v>78971</v>
      </c>
      <c r="E12" s="170"/>
      <c r="F12" s="171">
        <v>59796</v>
      </c>
      <c r="G12" s="172"/>
      <c r="H12" s="173"/>
    </row>
    <row r="13" spans="1:8">
      <c r="A13" s="154"/>
      <c r="B13" s="159"/>
      <c r="C13" s="175"/>
      <c r="D13" s="176">
        <v>120868</v>
      </c>
      <c r="E13" s="177"/>
      <c r="F13" s="178">
        <v>82562</v>
      </c>
      <c r="G13" s="179"/>
      <c r="H13" s="165"/>
    </row>
    <row r="14" spans="1:8">
      <c r="A14" s="166"/>
      <c r="B14" s="167"/>
      <c r="C14" s="168"/>
      <c r="D14" s="169">
        <v>67103</v>
      </c>
      <c r="E14" s="170"/>
      <c r="F14" s="171">
        <v>43658</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8.8000000000000007</v>
      </c>
      <c r="C19" s="180">
        <f>ROUND(VALUE(SUBSTITUTE(実質収支比率等に係る経年分析!G$48,"▲","-")),2)</f>
        <v>7.62</v>
      </c>
      <c r="D19" s="180">
        <f>ROUND(VALUE(SUBSTITUTE(実質収支比率等に係る経年分析!H$48,"▲","-")),2)</f>
        <v>5.76</v>
      </c>
      <c r="E19" s="180">
        <f>ROUND(VALUE(SUBSTITUTE(実質収支比率等に係る経年分析!I$48,"▲","-")),2)</f>
        <v>6.14</v>
      </c>
      <c r="F19" s="180">
        <f>ROUND(VALUE(SUBSTITUTE(実質収支比率等に係る経年分析!J$48,"▲","-")),2)</f>
        <v>8.93</v>
      </c>
    </row>
    <row r="20" spans="1:11">
      <c r="A20" s="180" t="s">
        <v>55</v>
      </c>
      <c r="B20" s="180">
        <f>ROUND(VALUE(SUBSTITUTE(実質収支比率等に係る経年分析!F$47,"▲","-")),2)</f>
        <v>39.69</v>
      </c>
      <c r="C20" s="180">
        <f>ROUND(VALUE(SUBSTITUTE(実質収支比率等に係る経年分析!G$47,"▲","-")),2)</f>
        <v>33.5</v>
      </c>
      <c r="D20" s="180">
        <f>ROUND(VALUE(SUBSTITUTE(実質収支比率等に係る経年分析!H$47,"▲","-")),2)</f>
        <v>31.82</v>
      </c>
      <c r="E20" s="180">
        <f>ROUND(VALUE(SUBSTITUTE(実質収支比率等に係る経年分析!I$47,"▲","-")),2)</f>
        <v>25.37</v>
      </c>
      <c r="F20" s="180">
        <f>ROUND(VALUE(SUBSTITUTE(実質収支比率等に係る経年分析!J$47,"▲","-")),2)</f>
        <v>23.6</v>
      </c>
    </row>
    <row r="21" spans="1:11">
      <c r="A21" s="180" t="s">
        <v>56</v>
      </c>
      <c r="B21" s="180">
        <f>IF(ISNUMBER(VALUE(SUBSTITUTE(実質収支比率等に係る経年分析!F$49,"▲","-"))),ROUND(VALUE(SUBSTITUTE(実質収支比率等に係る経年分析!F$49,"▲","-")),2),NA())</f>
        <v>-4.16</v>
      </c>
      <c r="C21" s="180">
        <f>IF(ISNUMBER(VALUE(SUBSTITUTE(実質収支比率等に係る経年分析!G$49,"▲","-"))),ROUND(VALUE(SUBSTITUTE(実質収支比率等に係る経年分析!G$49,"▲","-")),2),NA())</f>
        <v>-7.99</v>
      </c>
      <c r="D21" s="180">
        <f>IF(ISNUMBER(VALUE(SUBSTITUTE(実質収支比率等に係る経年分析!H$49,"▲","-"))),ROUND(VALUE(SUBSTITUTE(実質収支比率等に係る経年分析!H$49,"▲","-")),2),NA())</f>
        <v>-4.07</v>
      </c>
      <c r="E21" s="180">
        <f>IF(ISNUMBER(VALUE(SUBSTITUTE(実質収支比率等に係る経年分析!I$49,"▲","-"))),ROUND(VALUE(SUBSTITUTE(実質収支比率等に係る経年分析!I$49,"▲","-")),2),NA())</f>
        <v>-6.34</v>
      </c>
      <c r="F21" s="180">
        <f>IF(ISNUMBER(VALUE(SUBSTITUTE(実質収支比率等に係る経年分析!J$49,"▲","-"))),ROUND(VALUE(SUBSTITUTE(実質収支比率等に係る経年分析!J$49,"▲","-")),2),NA())</f>
        <v>2.21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c r="A33" s="181" t="str">
        <f>IF(連結実質赤字比率に係る赤字・黒字の構成分析!C$37="",NA(),連結実質赤字比率に係る赤字・黒字の構成分析!C$37)</f>
        <v>介護サービス事業特別会計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1.07</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8.92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1058</v>
      </c>
      <c r="E42" s="182"/>
      <c r="F42" s="182"/>
      <c r="G42" s="182">
        <f>'実質公債費比率（分子）の構造'!L$52</f>
        <v>1073</v>
      </c>
      <c r="H42" s="182"/>
      <c r="I42" s="182"/>
      <c r="J42" s="182">
        <f>'実質公債費比率（分子）の構造'!M$52</f>
        <v>1079</v>
      </c>
      <c r="K42" s="182"/>
      <c r="L42" s="182"/>
      <c r="M42" s="182">
        <f>'実質公債費比率（分子）の構造'!N$52</f>
        <v>1084</v>
      </c>
      <c r="N42" s="182"/>
      <c r="O42" s="182"/>
      <c r="P42" s="182">
        <f>'実質公債費比率（分子）の構造'!O$52</f>
        <v>1117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4</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2</v>
      </c>
      <c r="O44" s="182"/>
      <c r="P44" s="182"/>
    </row>
    <row r="45" spans="1:16">
      <c r="A45" s="182" t="s">
        <v>66</v>
      </c>
      <c r="B45" s="182">
        <f>'実質公債費比率（分子）の構造'!K$49</f>
        <v>16</v>
      </c>
      <c r="C45" s="182"/>
      <c r="D45" s="182"/>
      <c r="E45" s="182">
        <f>'実質公債費比率（分子）の構造'!L$49</f>
        <v>12</v>
      </c>
      <c r="F45" s="182"/>
      <c r="G45" s="182"/>
      <c r="H45" s="182">
        <f>'実質公債費比率（分子）の構造'!M$49</f>
        <v>9</v>
      </c>
      <c r="I45" s="182"/>
      <c r="J45" s="182"/>
      <c r="K45" s="182">
        <f>'実質公債費比率（分子）の構造'!N$49</f>
        <v>15</v>
      </c>
      <c r="L45" s="182"/>
      <c r="M45" s="182"/>
      <c r="N45" s="182">
        <f>'実質公債費比率（分子）の構造'!O$49</f>
        <v>36</v>
      </c>
      <c r="O45" s="182"/>
      <c r="P45" s="182"/>
    </row>
    <row r="46" spans="1:16">
      <c r="A46" s="182" t="s">
        <v>67</v>
      </c>
      <c r="B46" s="182">
        <f>'実質公債費比率（分子）の構造'!K$48</f>
        <v>51</v>
      </c>
      <c r="C46" s="182"/>
      <c r="D46" s="182"/>
      <c r="E46" s="182">
        <f>'実質公債費比率（分子）の構造'!L$48</f>
        <v>57</v>
      </c>
      <c r="F46" s="182"/>
      <c r="G46" s="182"/>
      <c r="H46" s="182">
        <f>'実質公債費比率（分子）の構造'!M$48</f>
        <v>62</v>
      </c>
      <c r="I46" s="182"/>
      <c r="J46" s="182"/>
      <c r="K46" s="182">
        <f>'実質公債費比率（分子）の構造'!N$48</f>
        <v>56</v>
      </c>
      <c r="L46" s="182"/>
      <c r="M46" s="182"/>
      <c r="N46" s="182">
        <f>'実質公債費比率（分子）の構造'!O$48</f>
        <v>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1334</v>
      </c>
      <c r="C49" s="182"/>
      <c r="D49" s="182"/>
      <c r="E49" s="182">
        <f>'実質公債費比率（分子）の構造'!L$45</f>
        <v>1328</v>
      </c>
      <c r="F49" s="182"/>
      <c r="G49" s="182"/>
      <c r="H49" s="182">
        <f>'実質公債費比率（分子）の構造'!M$45</f>
        <v>1294</v>
      </c>
      <c r="I49" s="182"/>
      <c r="J49" s="182"/>
      <c r="K49" s="182">
        <f>'実質公債費比率（分子）の構造'!N$45</f>
        <v>1325</v>
      </c>
      <c r="L49" s="182"/>
      <c r="M49" s="182"/>
      <c r="N49" s="182">
        <f>'実質公債費比率（分子）の構造'!O$45</f>
        <v>1382</v>
      </c>
      <c r="O49" s="182"/>
      <c r="P49" s="182"/>
    </row>
    <row r="50" spans="1:16">
      <c r="A50" s="182" t="s">
        <v>71</v>
      </c>
      <c r="B50" s="182" t="e">
        <f>NA()</f>
        <v>#N/A</v>
      </c>
      <c r="C50" s="182">
        <f>IF(ISNUMBER('実質公債費比率（分子）の構造'!K$53),'実質公債費比率（分子）の構造'!K$53,NA())</f>
        <v>347</v>
      </c>
      <c r="D50" s="182" t="e">
        <f>NA()</f>
        <v>#N/A</v>
      </c>
      <c r="E50" s="182" t="e">
        <f>NA()</f>
        <v>#N/A</v>
      </c>
      <c r="F50" s="182">
        <f>IF(ISNUMBER('実質公債費比率（分子）の構造'!L$53),'実質公債費比率（分子）の構造'!L$53,NA())</f>
        <v>327</v>
      </c>
      <c r="G50" s="182" t="e">
        <f>NA()</f>
        <v>#N/A</v>
      </c>
      <c r="H50" s="182" t="e">
        <f>NA()</f>
        <v>#N/A</v>
      </c>
      <c r="I50" s="182">
        <f>IF(ISNUMBER('実質公債費比率（分子）の構造'!M$53),'実質公債費比率（分子）の構造'!M$53,NA())</f>
        <v>289</v>
      </c>
      <c r="J50" s="182" t="e">
        <f>NA()</f>
        <v>#N/A</v>
      </c>
      <c r="K50" s="182" t="e">
        <f>NA()</f>
        <v>#N/A</v>
      </c>
      <c r="L50" s="182">
        <f>IF(ISNUMBER('実質公債費比率（分子）の構造'!N$53),'実質公債費比率（分子）の構造'!N$53,NA())</f>
        <v>315</v>
      </c>
      <c r="M50" s="182" t="e">
        <f>NA()</f>
        <v>#N/A</v>
      </c>
      <c r="N50" s="182" t="e">
        <f>NA()</f>
        <v>#N/A</v>
      </c>
      <c r="O50" s="182">
        <f>IF(ISNUMBER('実質公債費比率（分子）の構造'!O$53),'実質公債費比率（分子）の構造'!O$53,NA())</f>
        <v>361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10145</v>
      </c>
      <c r="E56" s="181"/>
      <c r="F56" s="181"/>
      <c r="G56" s="181">
        <f>'将来負担比率（分子）の構造'!J$52</f>
        <v>10137</v>
      </c>
      <c r="H56" s="181"/>
      <c r="I56" s="181"/>
      <c r="J56" s="181">
        <f>'将来負担比率（分子）の構造'!K$52</f>
        <v>10489</v>
      </c>
      <c r="K56" s="181"/>
      <c r="L56" s="181"/>
      <c r="M56" s="181">
        <f>'将来負担比率（分子）の構造'!L$52</f>
        <v>11019</v>
      </c>
      <c r="N56" s="181"/>
      <c r="O56" s="181"/>
      <c r="P56" s="181">
        <f>'将来負担比率（分子）の構造'!M$52</f>
        <v>10992</v>
      </c>
    </row>
    <row r="57" spans="1:16">
      <c r="A57" s="181" t="s">
        <v>42</v>
      </c>
      <c r="B57" s="181"/>
      <c r="C57" s="181"/>
      <c r="D57" s="181">
        <f>'将来負担比率（分子）の構造'!I$51</f>
        <v>93</v>
      </c>
      <c r="E57" s="181"/>
      <c r="F57" s="181"/>
      <c r="G57" s="181">
        <f>'将来負担比率（分子）の構造'!J$51</f>
        <v>75</v>
      </c>
      <c r="H57" s="181"/>
      <c r="I57" s="181"/>
      <c r="J57" s="181">
        <f>'将来負担比率（分子）の構造'!K$51</f>
        <v>56</v>
      </c>
      <c r="K57" s="181"/>
      <c r="L57" s="181"/>
      <c r="M57" s="181">
        <f>'将来負担比率（分子）の構造'!L$51</f>
        <v>37</v>
      </c>
      <c r="N57" s="181"/>
      <c r="O57" s="181"/>
      <c r="P57" s="181">
        <f>'将来負担比率（分子）の構造'!M$51</f>
        <v>21</v>
      </c>
    </row>
    <row r="58" spans="1:16">
      <c r="A58" s="181" t="s">
        <v>41</v>
      </c>
      <c r="B58" s="181"/>
      <c r="C58" s="181"/>
      <c r="D58" s="181">
        <f>'将来負担比率（分子）の構造'!I$50</f>
        <v>5189</v>
      </c>
      <c r="E58" s="181"/>
      <c r="F58" s="181"/>
      <c r="G58" s="181">
        <f>'将来負担比率（分子）の構造'!J$50</f>
        <v>4967</v>
      </c>
      <c r="H58" s="181"/>
      <c r="I58" s="181"/>
      <c r="J58" s="181">
        <f>'将来負担比率（分子）の構造'!K$50</f>
        <v>4808</v>
      </c>
      <c r="K58" s="181"/>
      <c r="L58" s="181"/>
      <c r="M58" s="181">
        <f>'将来負担比率（分子）の構造'!L$50</f>
        <v>4365</v>
      </c>
      <c r="N58" s="181"/>
      <c r="O58" s="181"/>
      <c r="P58" s="181">
        <f>'将来負担比率（分子）の構造'!M$50</f>
        <v>4415</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2319</v>
      </c>
      <c r="C62" s="181"/>
      <c r="D62" s="181"/>
      <c r="E62" s="181">
        <f>'将来負担比率（分子）の構造'!J$45</f>
        <v>2259</v>
      </c>
      <c r="F62" s="181"/>
      <c r="G62" s="181"/>
      <c r="H62" s="181">
        <f>'将来負担比率（分子）の構造'!K$45</f>
        <v>2247</v>
      </c>
      <c r="I62" s="181"/>
      <c r="J62" s="181"/>
      <c r="K62" s="181">
        <f>'将来負担比率（分子）の構造'!L$45</f>
        <v>2141</v>
      </c>
      <c r="L62" s="181"/>
      <c r="M62" s="181"/>
      <c r="N62" s="181">
        <f>'将来負担比率（分子）の構造'!M$45</f>
        <v>2118</v>
      </c>
      <c r="O62" s="181"/>
      <c r="P62" s="181"/>
    </row>
    <row r="63" spans="1:16">
      <c r="A63" s="181" t="s">
        <v>34</v>
      </c>
      <c r="B63" s="181">
        <f>'将来負担比率（分子）の構造'!I$44</f>
        <v>387</v>
      </c>
      <c r="C63" s="181"/>
      <c r="D63" s="181"/>
      <c r="E63" s="181">
        <f>'将来負担比率（分子）の構造'!J$44</f>
        <v>394</v>
      </c>
      <c r="F63" s="181"/>
      <c r="G63" s="181"/>
      <c r="H63" s="181">
        <f>'将来負担比率（分子）の構造'!K$44</f>
        <v>660</v>
      </c>
      <c r="I63" s="181"/>
      <c r="J63" s="181"/>
      <c r="K63" s="181">
        <f>'将来負担比率（分子）の構造'!L$44</f>
        <v>645</v>
      </c>
      <c r="L63" s="181"/>
      <c r="M63" s="181"/>
      <c r="N63" s="181">
        <f>'将来負担比率（分子）の構造'!M$44</f>
        <v>614</v>
      </c>
      <c r="O63" s="181"/>
      <c r="P63" s="181"/>
    </row>
    <row r="64" spans="1:16">
      <c r="A64" s="181" t="s">
        <v>33</v>
      </c>
      <c r="B64" s="181">
        <f>'将来負担比率（分子）の構造'!I$43</f>
        <v>500</v>
      </c>
      <c r="C64" s="181"/>
      <c r="D64" s="181"/>
      <c r="E64" s="181">
        <f>'将来負担比率（分子）の構造'!J$43</f>
        <v>552</v>
      </c>
      <c r="F64" s="181"/>
      <c r="G64" s="181"/>
      <c r="H64" s="181">
        <f>'将来負担比率（分子）の構造'!K$43</f>
        <v>584</v>
      </c>
      <c r="I64" s="181"/>
      <c r="J64" s="181"/>
      <c r="K64" s="181">
        <f>'将来負担比率（分子）の構造'!L$43</f>
        <v>568</v>
      </c>
      <c r="L64" s="181"/>
      <c r="M64" s="181"/>
      <c r="N64" s="181">
        <f>'将来負担比率（分子）の構造'!M$43</f>
        <v>626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11829</v>
      </c>
      <c r="C66" s="181"/>
      <c r="D66" s="181"/>
      <c r="E66" s="181">
        <f>'将来負担比率（分子）の構造'!J$41</f>
        <v>11837</v>
      </c>
      <c r="F66" s="181"/>
      <c r="G66" s="181"/>
      <c r="H66" s="181">
        <f>'将来負担比率（分子）の構造'!K$41</f>
        <v>12116</v>
      </c>
      <c r="I66" s="181"/>
      <c r="J66" s="181"/>
      <c r="K66" s="181">
        <f>'将来負担比率（分子）の構造'!L$41</f>
        <v>13034</v>
      </c>
      <c r="L66" s="181"/>
      <c r="M66" s="181"/>
      <c r="N66" s="181">
        <f>'将来負担比率（分子）の構造'!M$41</f>
        <v>13106</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255</v>
      </c>
      <c r="J67" s="181" t="e">
        <f>NA()</f>
        <v>#N/A</v>
      </c>
      <c r="K67" s="181" t="e">
        <f>NA()</f>
        <v>#N/A</v>
      </c>
      <c r="L67" s="181">
        <f>IF(ISNUMBER('将来負担比率（分子）の構造'!L$53), IF('将来負担比率（分子）の構造'!L$53 &lt; 0, 0, '将来負担比率（分子）の構造'!L$53), NA())</f>
        <v>967</v>
      </c>
      <c r="M67" s="181" t="e">
        <f>NA()</f>
        <v>#N/A</v>
      </c>
      <c r="N67" s="181" t="e">
        <f>NA()</f>
        <v>#N/A</v>
      </c>
      <c r="O67" s="181">
        <f>IF(ISNUMBER('将来負担比率（分子）の構造'!M$53), IF('将来負担比率（分子）の構造'!M$53 &lt; 0, 0, '将来負担比率（分子）の構造'!M$53), NA())</f>
        <v>1036</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1893</v>
      </c>
      <c r="C72" s="185">
        <f>基金残高に係る経年分析!G55</f>
        <v>1498</v>
      </c>
      <c r="D72" s="185">
        <f>基金残高に係る経年分析!H55</f>
        <v>1449</v>
      </c>
    </row>
    <row r="73" spans="1:16">
      <c r="A73" s="184" t="s">
        <v>78</v>
      </c>
      <c r="B73" s="185">
        <f>基金残高に係る経年分析!F56</f>
        <v>1432</v>
      </c>
      <c r="C73" s="185">
        <f>基金残高に係る経年分析!G56</f>
        <v>1432</v>
      </c>
      <c r="D73" s="185">
        <f>基金残高に係る経年分析!H56</f>
        <v>1233</v>
      </c>
    </row>
    <row r="74" spans="1:16">
      <c r="A74" s="184" t="s">
        <v>79</v>
      </c>
      <c r="B74" s="185">
        <f>基金残高に係る経年分析!F57</f>
        <v>2511</v>
      </c>
      <c r="C74" s="185">
        <f>基金残高に係る経年分析!G57</f>
        <v>2500</v>
      </c>
      <c r="D74" s="185">
        <f>基金残高に係る経年分析!H57</f>
        <v>2764</v>
      </c>
    </row>
  </sheetData>
  <sheetProtection algorithmName="SHA-512" hashValue="SKAGzPDK2hzYzHhX1+nNyEtbqTrq5yDRF86ldrKjFHRjG2vbAAf3qdsJPwBRHtIe4l/Q/HmFL9sRHskxNbsBkw==" saltValue="kBC5WkftHr7lEz46Ml8o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225</v>
      </c>
      <c r="C5" s="747"/>
      <c r="D5" s="747"/>
      <c r="E5" s="747"/>
      <c r="F5" s="747"/>
      <c r="G5" s="747"/>
      <c r="H5" s="747"/>
      <c r="I5" s="747"/>
      <c r="J5" s="747"/>
      <c r="K5" s="747"/>
      <c r="L5" s="747"/>
      <c r="M5" s="747"/>
      <c r="N5" s="747"/>
      <c r="O5" s="747"/>
      <c r="P5" s="747"/>
      <c r="Q5" s="748"/>
      <c r="R5" s="735">
        <v>1440657</v>
      </c>
      <c r="S5" s="736"/>
      <c r="T5" s="736"/>
      <c r="U5" s="736"/>
      <c r="V5" s="736"/>
      <c r="W5" s="736"/>
      <c r="X5" s="736"/>
      <c r="Y5" s="779"/>
      <c r="Z5" s="797">
        <v>11.1</v>
      </c>
      <c r="AA5" s="797"/>
      <c r="AB5" s="797"/>
      <c r="AC5" s="797"/>
      <c r="AD5" s="798">
        <v>1440657</v>
      </c>
      <c r="AE5" s="798"/>
      <c r="AF5" s="798"/>
      <c r="AG5" s="798"/>
      <c r="AH5" s="798"/>
      <c r="AI5" s="798"/>
      <c r="AJ5" s="798"/>
      <c r="AK5" s="798"/>
      <c r="AL5" s="780">
        <v>24.3</v>
      </c>
      <c r="AM5" s="751"/>
      <c r="AN5" s="751"/>
      <c r="AO5" s="781"/>
      <c r="AP5" s="746" t="s">
        <v>226</v>
      </c>
      <c r="AQ5" s="747"/>
      <c r="AR5" s="747"/>
      <c r="AS5" s="747"/>
      <c r="AT5" s="747"/>
      <c r="AU5" s="747"/>
      <c r="AV5" s="747"/>
      <c r="AW5" s="747"/>
      <c r="AX5" s="747"/>
      <c r="AY5" s="747"/>
      <c r="AZ5" s="747"/>
      <c r="BA5" s="747"/>
      <c r="BB5" s="747"/>
      <c r="BC5" s="747"/>
      <c r="BD5" s="747"/>
      <c r="BE5" s="747"/>
      <c r="BF5" s="748"/>
      <c r="BG5" s="680">
        <v>1440657</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c r="B6" s="677" t="s">
        <v>230</v>
      </c>
      <c r="C6" s="678"/>
      <c r="D6" s="678"/>
      <c r="E6" s="678"/>
      <c r="F6" s="678"/>
      <c r="G6" s="678"/>
      <c r="H6" s="678"/>
      <c r="I6" s="678"/>
      <c r="J6" s="678"/>
      <c r="K6" s="678"/>
      <c r="L6" s="678"/>
      <c r="M6" s="678"/>
      <c r="N6" s="678"/>
      <c r="O6" s="678"/>
      <c r="P6" s="678"/>
      <c r="Q6" s="679"/>
      <c r="R6" s="680">
        <v>112317</v>
      </c>
      <c r="S6" s="681"/>
      <c r="T6" s="681"/>
      <c r="U6" s="681"/>
      <c r="V6" s="681"/>
      <c r="W6" s="681"/>
      <c r="X6" s="681"/>
      <c r="Y6" s="682"/>
      <c r="Z6" s="713">
        <v>0.9</v>
      </c>
      <c r="AA6" s="713"/>
      <c r="AB6" s="713"/>
      <c r="AC6" s="713"/>
      <c r="AD6" s="714">
        <v>112317</v>
      </c>
      <c r="AE6" s="714"/>
      <c r="AF6" s="714"/>
      <c r="AG6" s="714"/>
      <c r="AH6" s="714"/>
      <c r="AI6" s="714"/>
      <c r="AJ6" s="714"/>
      <c r="AK6" s="714"/>
      <c r="AL6" s="683">
        <v>1.9</v>
      </c>
      <c r="AM6" s="684"/>
      <c r="AN6" s="684"/>
      <c r="AO6" s="715"/>
      <c r="AP6" s="677" t="s">
        <v>231</v>
      </c>
      <c r="AQ6" s="678"/>
      <c r="AR6" s="678"/>
      <c r="AS6" s="678"/>
      <c r="AT6" s="678"/>
      <c r="AU6" s="678"/>
      <c r="AV6" s="678"/>
      <c r="AW6" s="678"/>
      <c r="AX6" s="678"/>
      <c r="AY6" s="678"/>
      <c r="AZ6" s="678"/>
      <c r="BA6" s="678"/>
      <c r="BB6" s="678"/>
      <c r="BC6" s="678"/>
      <c r="BD6" s="678"/>
      <c r="BE6" s="678"/>
      <c r="BF6" s="679"/>
      <c r="BG6" s="680">
        <v>1440657</v>
      </c>
      <c r="BH6" s="681"/>
      <c r="BI6" s="681"/>
      <c r="BJ6" s="681"/>
      <c r="BK6" s="681"/>
      <c r="BL6" s="681"/>
      <c r="BM6" s="681"/>
      <c r="BN6" s="682"/>
      <c r="BO6" s="713">
        <v>100</v>
      </c>
      <c r="BP6" s="713"/>
      <c r="BQ6" s="713"/>
      <c r="BR6" s="713"/>
      <c r="BS6" s="714" t="s">
        <v>128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97556</v>
      </c>
      <c r="CS6" s="681"/>
      <c r="CT6" s="681"/>
      <c r="CU6" s="681"/>
      <c r="CV6" s="681"/>
      <c r="CW6" s="681"/>
      <c r="CX6" s="681"/>
      <c r="CY6" s="682"/>
      <c r="CZ6" s="780">
        <v>0.8</v>
      </c>
      <c r="DA6" s="751"/>
      <c r="DB6" s="751"/>
      <c r="DC6" s="783"/>
      <c r="DD6" s="686" t="s">
        <v>128</v>
      </c>
      <c r="DE6" s="681"/>
      <c r="DF6" s="681"/>
      <c r="DG6" s="681"/>
      <c r="DH6" s="681"/>
      <c r="DI6" s="681"/>
      <c r="DJ6" s="681"/>
      <c r="DK6" s="681"/>
      <c r="DL6" s="681"/>
      <c r="DM6" s="681"/>
      <c r="DN6" s="681"/>
      <c r="DO6" s="681"/>
      <c r="DP6" s="682"/>
      <c r="DQ6" s="686">
        <v>97556</v>
      </c>
      <c r="DR6" s="681"/>
      <c r="DS6" s="681"/>
      <c r="DT6" s="681"/>
      <c r="DU6" s="681"/>
      <c r="DV6" s="681"/>
      <c r="DW6" s="681"/>
      <c r="DX6" s="681"/>
      <c r="DY6" s="681"/>
      <c r="DZ6" s="681"/>
      <c r="EA6" s="681"/>
      <c r="EB6" s="681"/>
      <c r="EC6" s="727"/>
    </row>
    <row r="7" spans="2:143" ht="11.25" customHeight="1">
      <c r="B7" s="677" t="s">
        <v>233</v>
      </c>
      <c r="C7" s="678"/>
      <c r="D7" s="678"/>
      <c r="E7" s="678"/>
      <c r="F7" s="678"/>
      <c r="G7" s="678"/>
      <c r="H7" s="678"/>
      <c r="I7" s="678"/>
      <c r="J7" s="678"/>
      <c r="K7" s="678"/>
      <c r="L7" s="678"/>
      <c r="M7" s="678"/>
      <c r="N7" s="678"/>
      <c r="O7" s="678"/>
      <c r="P7" s="678"/>
      <c r="Q7" s="679"/>
      <c r="R7" s="680">
        <v>1592</v>
      </c>
      <c r="S7" s="681"/>
      <c r="T7" s="681"/>
      <c r="U7" s="681"/>
      <c r="V7" s="681"/>
      <c r="W7" s="681"/>
      <c r="X7" s="681"/>
      <c r="Y7" s="682"/>
      <c r="Z7" s="713">
        <v>0</v>
      </c>
      <c r="AA7" s="713"/>
      <c r="AB7" s="713"/>
      <c r="AC7" s="713"/>
      <c r="AD7" s="714">
        <v>1592</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603248</v>
      </c>
      <c r="BH7" s="681"/>
      <c r="BI7" s="681"/>
      <c r="BJ7" s="681"/>
      <c r="BK7" s="681"/>
      <c r="BL7" s="681"/>
      <c r="BM7" s="681"/>
      <c r="BN7" s="682"/>
      <c r="BO7" s="713">
        <v>41.9</v>
      </c>
      <c r="BP7" s="713"/>
      <c r="BQ7" s="713"/>
      <c r="BR7" s="713"/>
      <c r="BS7" s="714" t="s">
        <v>128</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3245239</v>
      </c>
      <c r="CS7" s="681"/>
      <c r="CT7" s="681"/>
      <c r="CU7" s="681"/>
      <c r="CV7" s="681"/>
      <c r="CW7" s="681"/>
      <c r="CX7" s="681"/>
      <c r="CY7" s="682"/>
      <c r="CZ7" s="713">
        <v>26.4</v>
      </c>
      <c r="DA7" s="713"/>
      <c r="DB7" s="713"/>
      <c r="DC7" s="713"/>
      <c r="DD7" s="686">
        <v>78066</v>
      </c>
      <c r="DE7" s="681"/>
      <c r="DF7" s="681"/>
      <c r="DG7" s="681"/>
      <c r="DH7" s="681"/>
      <c r="DI7" s="681"/>
      <c r="DJ7" s="681"/>
      <c r="DK7" s="681"/>
      <c r="DL7" s="681"/>
      <c r="DM7" s="681"/>
      <c r="DN7" s="681"/>
      <c r="DO7" s="681"/>
      <c r="DP7" s="682"/>
      <c r="DQ7" s="686">
        <v>1095280</v>
      </c>
      <c r="DR7" s="681"/>
      <c r="DS7" s="681"/>
      <c r="DT7" s="681"/>
      <c r="DU7" s="681"/>
      <c r="DV7" s="681"/>
      <c r="DW7" s="681"/>
      <c r="DX7" s="681"/>
      <c r="DY7" s="681"/>
      <c r="DZ7" s="681"/>
      <c r="EA7" s="681"/>
      <c r="EB7" s="681"/>
      <c r="EC7" s="727"/>
    </row>
    <row r="8" spans="2:143" ht="11.25" customHeight="1">
      <c r="B8" s="677" t="s">
        <v>236</v>
      </c>
      <c r="C8" s="678"/>
      <c r="D8" s="678"/>
      <c r="E8" s="678"/>
      <c r="F8" s="678"/>
      <c r="G8" s="678"/>
      <c r="H8" s="678"/>
      <c r="I8" s="678"/>
      <c r="J8" s="678"/>
      <c r="K8" s="678"/>
      <c r="L8" s="678"/>
      <c r="M8" s="678"/>
      <c r="N8" s="678"/>
      <c r="O8" s="678"/>
      <c r="P8" s="678"/>
      <c r="Q8" s="679"/>
      <c r="R8" s="680">
        <v>7389</v>
      </c>
      <c r="S8" s="681"/>
      <c r="T8" s="681"/>
      <c r="U8" s="681"/>
      <c r="V8" s="681"/>
      <c r="W8" s="681"/>
      <c r="X8" s="681"/>
      <c r="Y8" s="682"/>
      <c r="Z8" s="713">
        <v>0.1</v>
      </c>
      <c r="AA8" s="713"/>
      <c r="AB8" s="713"/>
      <c r="AC8" s="713"/>
      <c r="AD8" s="714">
        <v>7389</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24500</v>
      </c>
      <c r="BH8" s="681"/>
      <c r="BI8" s="681"/>
      <c r="BJ8" s="681"/>
      <c r="BK8" s="681"/>
      <c r="BL8" s="681"/>
      <c r="BM8" s="681"/>
      <c r="BN8" s="682"/>
      <c r="BO8" s="713">
        <v>1.7</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2590253</v>
      </c>
      <c r="CS8" s="681"/>
      <c r="CT8" s="681"/>
      <c r="CU8" s="681"/>
      <c r="CV8" s="681"/>
      <c r="CW8" s="681"/>
      <c r="CX8" s="681"/>
      <c r="CY8" s="682"/>
      <c r="CZ8" s="713">
        <v>21</v>
      </c>
      <c r="DA8" s="713"/>
      <c r="DB8" s="713"/>
      <c r="DC8" s="713"/>
      <c r="DD8" s="686">
        <v>54505</v>
      </c>
      <c r="DE8" s="681"/>
      <c r="DF8" s="681"/>
      <c r="DG8" s="681"/>
      <c r="DH8" s="681"/>
      <c r="DI8" s="681"/>
      <c r="DJ8" s="681"/>
      <c r="DK8" s="681"/>
      <c r="DL8" s="681"/>
      <c r="DM8" s="681"/>
      <c r="DN8" s="681"/>
      <c r="DO8" s="681"/>
      <c r="DP8" s="682"/>
      <c r="DQ8" s="686">
        <v>1449491</v>
      </c>
      <c r="DR8" s="681"/>
      <c r="DS8" s="681"/>
      <c r="DT8" s="681"/>
      <c r="DU8" s="681"/>
      <c r="DV8" s="681"/>
      <c r="DW8" s="681"/>
      <c r="DX8" s="681"/>
      <c r="DY8" s="681"/>
      <c r="DZ8" s="681"/>
      <c r="EA8" s="681"/>
      <c r="EB8" s="681"/>
      <c r="EC8" s="727"/>
    </row>
    <row r="9" spans="2:143" ht="11.25" customHeight="1">
      <c r="B9" s="677" t="s">
        <v>239</v>
      </c>
      <c r="C9" s="678"/>
      <c r="D9" s="678"/>
      <c r="E9" s="678"/>
      <c r="F9" s="678"/>
      <c r="G9" s="678"/>
      <c r="H9" s="678"/>
      <c r="I9" s="678"/>
      <c r="J9" s="678"/>
      <c r="K9" s="678"/>
      <c r="L9" s="678"/>
      <c r="M9" s="678"/>
      <c r="N9" s="678"/>
      <c r="O9" s="678"/>
      <c r="P9" s="678"/>
      <c r="Q9" s="679"/>
      <c r="R9" s="680">
        <v>7976</v>
      </c>
      <c r="S9" s="681"/>
      <c r="T9" s="681"/>
      <c r="U9" s="681"/>
      <c r="V9" s="681"/>
      <c r="W9" s="681"/>
      <c r="X9" s="681"/>
      <c r="Y9" s="682"/>
      <c r="Z9" s="713">
        <v>0.1</v>
      </c>
      <c r="AA9" s="713"/>
      <c r="AB9" s="713"/>
      <c r="AC9" s="713"/>
      <c r="AD9" s="714">
        <v>7976</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508283</v>
      </c>
      <c r="BH9" s="681"/>
      <c r="BI9" s="681"/>
      <c r="BJ9" s="681"/>
      <c r="BK9" s="681"/>
      <c r="BL9" s="681"/>
      <c r="BM9" s="681"/>
      <c r="BN9" s="682"/>
      <c r="BO9" s="713">
        <v>35.299999999999997</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1111895</v>
      </c>
      <c r="CS9" s="681"/>
      <c r="CT9" s="681"/>
      <c r="CU9" s="681"/>
      <c r="CV9" s="681"/>
      <c r="CW9" s="681"/>
      <c r="CX9" s="681"/>
      <c r="CY9" s="682"/>
      <c r="CZ9" s="713">
        <v>9</v>
      </c>
      <c r="DA9" s="713"/>
      <c r="DB9" s="713"/>
      <c r="DC9" s="713"/>
      <c r="DD9" s="686">
        <v>111428</v>
      </c>
      <c r="DE9" s="681"/>
      <c r="DF9" s="681"/>
      <c r="DG9" s="681"/>
      <c r="DH9" s="681"/>
      <c r="DI9" s="681"/>
      <c r="DJ9" s="681"/>
      <c r="DK9" s="681"/>
      <c r="DL9" s="681"/>
      <c r="DM9" s="681"/>
      <c r="DN9" s="681"/>
      <c r="DO9" s="681"/>
      <c r="DP9" s="682"/>
      <c r="DQ9" s="686">
        <v>959407</v>
      </c>
      <c r="DR9" s="681"/>
      <c r="DS9" s="681"/>
      <c r="DT9" s="681"/>
      <c r="DU9" s="681"/>
      <c r="DV9" s="681"/>
      <c r="DW9" s="681"/>
      <c r="DX9" s="681"/>
      <c r="DY9" s="681"/>
      <c r="DZ9" s="681"/>
      <c r="EA9" s="681"/>
      <c r="EB9" s="681"/>
      <c r="EC9" s="727"/>
    </row>
    <row r="10" spans="2:143" ht="11.25" customHeight="1">
      <c r="B10" s="677" t="s">
        <v>242</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243</v>
      </c>
      <c r="AA10" s="713"/>
      <c r="AB10" s="713"/>
      <c r="AC10" s="713"/>
      <c r="AD10" s="714" t="s">
        <v>128</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27806</v>
      </c>
      <c r="BH10" s="681"/>
      <c r="BI10" s="681"/>
      <c r="BJ10" s="681"/>
      <c r="BK10" s="681"/>
      <c r="BL10" s="681"/>
      <c r="BM10" s="681"/>
      <c r="BN10" s="682"/>
      <c r="BO10" s="713">
        <v>1.9</v>
      </c>
      <c r="BP10" s="713"/>
      <c r="BQ10" s="713"/>
      <c r="BR10" s="713"/>
      <c r="BS10" s="686" t="s">
        <v>243</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t="s">
        <v>137</v>
      </c>
      <c r="CS10" s="681"/>
      <c r="CT10" s="681"/>
      <c r="CU10" s="681"/>
      <c r="CV10" s="681"/>
      <c r="CW10" s="681"/>
      <c r="CX10" s="681"/>
      <c r="CY10" s="682"/>
      <c r="CZ10" s="713" t="s">
        <v>243</v>
      </c>
      <c r="DA10" s="713"/>
      <c r="DB10" s="713"/>
      <c r="DC10" s="713"/>
      <c r="DD10" s="686" t="s">
        <v>137</v>
      </c>
      <c r="DE10" s="681"/>
      <c r="DF10" s="681"/>
      <c r="DG10" s="681"/>
      <c r="DH10" s="681"/>
      <c r="DI10" s="681"/>
      <c r="DJ10" s="681"/>
      <c r="DK10" s="681"/>
      <c r="DL10" s="681"/>
      <c r="DM10" s="681"/>
      <c r="DN10" s="681"/>
      <c r="DO10" s="681"/>
      <c r="DP10" s="682"/>
      <c r="DQ10" s="686" t="s">
        <v>137</v>
      </c>
      <c r="DR10" s="681"/>
      <c r="DS10" s="681"/>
      <c r="DT10" s="681"/>
      <c r="DU10" s="681"/>
      <c r="DV10" s="681"/>
      <c r="DW10" s="681"/>
      <c r="DX10" s="681"/>
      <c r="DY10" s="681"/>
      <c r="DZ10" s="681"/>
      <c r="EA10" s="681"/>
      <c r="EB10" s="681"/>
      <c r="EC10" s="727"/>
    </row>
    <row r="11" spans="2:143" ht="11.25" customHeight="1">
      <c r="B11" s="677" t="s">
        <v>246</v>
      </c>
      <c r="C11" s="678"/>
      <c r="D11" s="678"/>
      <c r="E11" s="678"/>
      <c r="F11" s="678"/>
      <c r="G11" s="678"/>
      <c r="H11" s="678"/>
      <c r="I11" s="678"/>
      <c r="J11" s="678"/>
      <c r="K11" s="678"/>
      <c r="L11" s="678"/>
      <c r="M11" s="678"/>
      <c r="N11" s="678"/>
      <c r="O11" s="678"/>
      <c r="P11" s="678"/>
      <c r="Q11" s="679"/>
      <c r="R11" s="680">
        <v>349242</v>
      </c>
      <c r="S11" s="681"/>
      <c r="T11" s="681"/>
      <c r="U11" s="681"/>
      <c r="V11" s="681"/>
      <c r="W11" s="681"/>
      <c r="X11" s="681"/>
      <c r="Y11" s="682"/>
      <c r="Z11" s="683">
        <v>2.7</v>
      </c>
      <c r="AA11" s="684"/>
      <c r="AB11" s="684"/>
      <c r="AC11" s="685"/>
      <c r="AD11" s="686">
        <v>349242</v>
      </c>
      <c r="AE11" s="681"/>
      <c r="AF11" s="681"/>
      <c r="AG11" s="681"/>
      <c r="AH11" s="681"/>
      <c r="AI11" s="681"/>
      <c r="AJ11" s="681"/>
      <c r="AK11" s="682"/>
      <c r="AL11" s="683">
        <v>5.9</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42659</v>
      </c>
      <c r="BH11" s="681"/>
      <c r="BI11" s="681"/>
      <c r="BJ11" s="681"/>
      <c r="BK11" s="681"/>
      <c r="BL11" s="681"/>
      <c r="BM11" s="681"/>
      <c r="BN11" s="682"/>
      <c r="BO11" s="713">
        <v>3</v>
      </c>
      <c r="BP11" s="713"/>
      <c r="BQ11" s="713"/>
      <c r="BR11" s="713"/>
      <c r="BS11" s="686" t="s">
        <v>243</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767297</v>
      </c>
      <c r="CS11" s="681"/>
      <c r="CT11" s="681"/>
      <c r="CU11" s="681"/>
      <c r="CV11" s="681"/>
      <c r="CW11" s="681"/>
      <c r="CX11" s="681"/>
      <c r="CY11" s="682"/>
      <c r="CZ11" s="713">
        <v>6.2</v>
      </c>
      <c r="DA11" s="713"/>
      <c r="DB11" s="713"/>
      <c r="DC11" s="713"/>
      <c r="DD11" s="686">
        <v>552537</v>
      </c>
      <c r="DE11" s="681"/>
      <c r="DF11" s="681"/>
      <c r="DG11" s="681"/>
      <c r="DH11" s="681"/>
      <c r="DI11" s="681"/>
      <c r="DJ11" s="681"/>
      <c r="DK11" s="681"/>
      <c r="DL11" s="681"/>
      <c r="DM11" s="681"/>
      <c r="DN11" s="681"/>
      <c r="DO11" s="681"/>
      <c r="DP11" s="682"/>
      <c r="DQ11" s="686">
        <v>257599</v>
      </c>
      <c r="DR11" s="681"/>
      <c r="DS11" s="681"/>
      <c r="DT11" s="681"/>
      <c r="DU11" s="681"/>
      <c r="DV11" s="681"/>
      <c r="DW11" s="681"/>
      <c r="DX11" s="681"/>
      <c r="DY11" s="681"/>
      <c r="DZ11" s="681"/>
      <c r="EA11" s="681"/>
      <c r="EB11" s="681"/>
      <c r="EC11" s="727"/>
    </row>
    <row r="12" spans="2:143" ht="11.25" customHeight="1">
      <c r="B12" s="677" t="s">
        <v>249</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243</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678465</v>
      </c>
      <c r="BH12" s="681"/>
      <c r="BI12" s="681"/>
      <c r="BJ12" s="681"/>
      <c r="BK12" s="681"/>
      <c r="BL12" s="681"/>
      <c r="BM12" s="681"/>
      <c r="BN12" s="682"/>
      <c r="BO12" s="713">
        <v>47.1</v>
      </c>
      <c r="BP12" s="713"/>
      <c r="BQ12" s="713"/>
      <c r="BR12" s="713"/>
      <c r="BS12" s="686" t="s">
        <v>128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529331</v>
      </c>
      <c r="CS12" s="681"/>
      <c r="CT12" s="681"/>
      <c r="CU12" s="681"/>
      <c r="CV12" s="681"/>
      <c r="CW12" s="681"/>
      <c r="CX12" s="681"/>
      <c r="CY12" s="682"/>
      <c r="CZ12" s="713">
        <v>4.3</v>
      </c>
      <c r="DA12" s="713"/>
      <c r="DB12" s="713"/>
      <c r="DC12" s="713"/>
      <c r="DD12" s="686">
        <v>23265</v>
      </c>
      <c r="DE12" s="681"/>
      <c r="DF12" s="681"/>
      <c r="DG12" s="681"/>
      <c r="DH12" s="681"/>
      <c r="DI12" s="681"/>
      <c r="DJ12" s="681"/>
      <c r="DK12" s="681"/>
      <c r="DL12" s="681"/>
      <c r="DM12" s="681"/>
      <c r="DN12" s="681"/>
      <c r="DO12" s="681"/>
      <c r="DP12" s="682"/>
      <c r="DQ12" s="686">
        <v>131197</v>
      </c>
      <c r="DR12" s="681"/>
      <c r="DS12" s="681"/>
      <c r="DT12" s="681"/>
      <c r="DU12" s="681"/>
      <c r="DV12" s="681"/>
      <c r="DW12" s="681"/>
      <c r="DX12" s="681"/>
      <c r="DY12" s="681"/>
      <c r="DZ12" s="681"/>
      <c r="EA12" s="681"/>
      <c r="EB12" s="681"/>
      <c r="EC12" s="727"/>
    </row>
    <row r="13" spans="2:143" ht="11.25" customHeight="1">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675185</v>
      </c>
      <c r="BH13" s="681"/>
      <c r="BI13" s="681"/>
      <c r="BJ13" s="681"/>
      <c r="BK13" s="681"/>
      <c r="BL13" s="681"/>
      <c r="BM13" s="681"/>
      <c r="BN13" s="682"/>
      <c r="BO13" s="713">
        <v>46.9</v>
      </c>
      <c r="BP13" s="713"/>
      <c r="BQ13" s="713"/>
      <c r="BR13" s="713"/>
      <c r="BS13" s="686" t="s">
        <v>128</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461384</v>
      </c>
      <c r="CS13" s="681"/>
      <c r="CT13" s="681"/>
      <c r="CU13" s="681"/>
      <c r="CV13" s="681"/>
      <c r="CW13" s="681"/>
      <c r="CX13" s="681"/>
      <c r="CY13" s="682"/>
      <c r="CZ13" s="713">
        <v>3.7</v>
      </c>
      <c r="DA13" s="713"/>
      <c r="DB13" s="713"/>
      <c r="DC13" s="713"/>
      <c r="DD13" s="686">
        <v>288270</v>
      </c>
      <c r="DE13" s="681"/>
      <c r="DF13" s="681"/>
      <c r="DG13" s="681"/>
      <c r="DH13" s="681"/>
      <c r="DI13" s="681"/>
      <c r="DJ13" s="681"/>
      <c r="DK13" s="681"/>
      <c r="DL13" s="681"/>
      <c r="DM13" s="681"/>
      <c r="DN13" s="681"/>
      <c r="DO13" s="681"/>
      <c r="DP13" s="682"/>
      <c r="DQ13" s="686">
        <v>175950</v>
      </c>
      <c r="DR13" s="681"/>
      <c r="DS13" s="681"/>
      <c r="DT13" s="681"/>
      <c r="DU13" s="681"/>
      <c r="DV13" s="681"/>
      <c r="DW13" s="681"/>
      <c r="DX13" s="681"/>
      <c r="DY13" s="681"/>
      <c r="DZ13" s="681"/>
      <c r="EA13" s="681"/>
      <c r="EB13" s="681"/>
      <c r="EC13" s="727"/>
    </row>
    <row r="14" spans="2:143" ht="11.25" customHeight="1">
      <c r="B14" s="677" t="s">
        <v>255</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58044</v>
      </c>
      <c r="BH14" s="681"/>
      <c r="BI14" s="681"/>
      <c r="BJ14" s="681"/>
      <c r="BK14" s="681"/>
      <c r="BL14" s="681"/>
      <c r="BM14" s="681"/>
      <c r="BN14" s="682"/>
      <c r="BO14" s="713">
        <v>4</v>
      </c>
      <c r="BP14" s="713"/>
      <c r="BQ14" s="713"/>
      <c r="BR14" s="713"/>
      <c r="BS14" s="686" t="s">
        <v>128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1189390</v>
      </c>
      <c r="CS14" s="681"/>
      <c r="CT14" s="681"/>
      <c r="CU14" s="681"/>
      <c r="CV14" s="681"/>
      <c r="CW14" s="681"/>
      <c r="CX14" s="681"/>
      <c r="CY14" s="682"/>
      <c r="CZ14" s="713">
        <v>9.6999999999999993</v>
      </c>
      <c r="DA14" s="713"/>
      <c r="DB14" s="713"/>
      <c r="DC14" s="713"/>
      <c r="DD14" s="686">
        <v>504356</v>
      </c>
      <c r="DE14" s="681"/>
      <c r="DF14" s="681"/>
      <c r="DG14" s="681"/>
      <c r="DH14" s="681"/>
      <c r="DI14" s="681"/>
      <c r="DJ14" s="681"/>
      <c r="DK14" s="681"/>
      <c r="DL14" s="681"/>
      <c r="DM14" s="681"/>
      <c r="DN14" s="681"/>
      <c r="DO14" s="681"/>
      <c r="DP14" s="682"/>
      <c r="DQ14" s="686">
        <v>529755</v>
      </c>
      <c r="DR14" s="681"/>
      <c r="DS14" s="681"/>
      <c r="DT14" s="681"/>
      <c r="DU14" s="681"/>
      <c r="DV14" s="681"/>
      <c r="DW14" s="681"/>
      <c r="DX14" s="681"/>
      <c r="DY14" s="681"/>
      <c r="DZ14" s="681"/>
      <c r="EA14" s="681"/>
      <c r="EB14" s="681"/>
      <c r="EC14" s="727"/>
    </row>
    <row r="15" spans="2:143" ht="11.25" customHeight="1">
      <c r="B15" s="677" t="s">
        <v>258</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128</v>
      </c>
      <c r="AE15" s="714"/>
      <c r="AF15" s="714"/>
      <c r="AG15" s="714"/>
      <c r="AH15" s="714"/>
      <c r="AI15" s="714"/>
      <c r="AJ15" s="714"/>
      <c r="AK15" s="714"/>
      <c r="AL15" s="683" t="s">
        <v>137</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100900</v>
      </c>
      <c r="BH15" s="681"/>
      <c r="BI15" s="681"/>
      <c r="BJ15" s="681"/>
      <c r="BK15" s="681"/>
      <c r="BL15" s="681"/>
      <c r="BM15" s="681"/>
      <c r="BN15" s="682"/>
      <c r="BO15" s="713">
        <v>7</v>
      </c>
      <c r="BP15" s="713"/>
      <c r="BQ15" s="713"/>
      <c r="BR15" s="713"/>
      <c r="BS15" s="686" t="s">
        <v>243</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906481</v>
      </c>
      <c r="CS15" s="681"/>
      <c r="CT15" s="681"/>
      <c r="CU15" s="681"/>
      <c r="CV15" s="681"/>
      <c r="CW15" s="681"/>
      <c r="CX15" s="681"/>
      <c r="CY15" s="682"/>
      <c r="CZ15" s="713">
        <v>7.4</v>
      </c>
      <c r="DA15" s="713"/>
      <c r="DB15" s="713"/>
      <c r="DC15" s="713"/>
      <c r="DD15" s="686">
        <v>73265</v>
      </c>
      <c r="DE15" s="681"/>
      <c r="DF15" s="681"/>
      <c r="DG15" s="681"/>
      <c r="DH15" s="681"/>
      <c r="DI15" s="681"/>
      <c r="DJ15" s="681"/>
      <c r="DK15" s="681"/>
      <c r="DL15" s="681"/>
      <c r="DM15" s="681"/>
      <c r="DN15" s="681"/>
      <c r="DO15" s="681"/>
      <c r="DP15" s="682"/>
      <c r="DQ15" s="686">
        <v>709555</v>
      </c>
      <c r="DR15" s="681"/>
      <c r="DS15" s="681"/>
      <c r="DT15" s="681"/>
      <c r="DU15" s="681"/>
      <c r="DV15" s="681"/>
      <c r="DW15" s="681"/>
      <c r="DX15" s="681"/>
      <c r="DY15" s="681"/>
      <c r="DZ15" s="681"/>
      <c r="EA15" s="681"/>
      <c r="EB15" s="681"/>
      <c r="EC15" s="727"/>
    </row>
    <row r="16" spans="2:143" ht="11.25" customHeight="1">
      <c r="B16" s="677" t="s">
        <v>261</v>
      </c>
      <c r="C16" s="678"/>
      <c r="D16" s="678"/>
      <c r="E16" s="678"/>
      <c r="F16" s="678"/>
      <c r="G16" s="678"/>
      <c r="H16" s="678"/>
      <c r="I16" s="678"/>
      <c r="J16" s="678"/>
      <c r="K16" s="678"/>
      <c r="L16" s="678"/>
      <c r="M16" s="678"/>
      <c r="N16" s="678"/>
      <c r="O16" s="678"/>
      <c r="P16" s="678"/>
      <c r="Q16" s="679"/>
      <c r="R16" s="680">
        <v>7844</v>
      </c>
      <c r="S16" s="681"/>
      <c r="T16" s="681"/>
      <c r="U16" s="681"/>
      <c r="V16" s="681"/>
      <c r="W16" s="681"/>
      <c r="X16" s="681"/>
      <c r="Y16" s="682"/>
      <c r="Z16" s="713">
        <v>0.1</v>
      </c>
      <c r="AA16" s="713"/>
      <c r="AB16" s="713"/>
      <c r="AC16" s="713"/>
      <c r="AD16" s="714">
        <v>7844</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128</v>
      </c>
      <c r="BP16" s="713"/>
      <c r="BQ16" s="713"/>
      <c r="BR16" s="713"/>
      <c r="BS16" s="686" t="s">
        <v>137</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26716</v>
      </c>
      <c r="CS16" s="681"/>
      <c r="CT16" s="681"/>
      <c r="CU16" s="681"/>
      <c r="CV16" s="681"/>
      <c r="CW16" s="681"/>
      <c r="CX16" s="681"/>
      <c r="CY16" s="682"/>
      <c r="CZ16" s="713">
        <v>0.2</v>
      </c>
      <c r="DA16" s="713"/>
      <c r="DB16" s="713"/>
      <c r="DC16" s="713"/>
      <c r="DD16" s="686" t="s">
        <v>128</v>
      </c>
      <c r="DE16" s="681"/>
      <c r="DF16" s="681"/>
      <c r="DG16" s="681"/>
      <c r="DH16" s="681"/>
      <c r="DI16" s="681"/>
      <c r="DJ16" s="681"/>
      <c r="DK16" s="681"/>
      <c r="DL16" s="681"/>
      <c r="DM16" s="681"/>
      <c r="DN16" s="681"/>
      <c r="DO16" s="681"/>
      <c r="DP16" s="682"/>
      <c r="DQ16" s="686">
        <v>5478</v>
      </c>
      <c r="DR16" s="681"/>
      <c r="DS16" s="681"/>
      <c r="DT16" s="681"/>
      <c r="DU16" s="681"/>
      <c r="DV16" s="681"/>
      <c r="DW16" s="681"/>
      <c r="DX16" s="681"/>
      <c r="DY16" s="681"/>
      <c r="DZ16" s="681"/>
      <c r="EA16" s="681"/>
      <c r="EB16" s="681"/>
      <c r="EC16" s="727"/>
    </row>
    <row r="17" spans="2:133" ht="11.25" customHeight="1">
      <c r="B17" s="677" t="s">
        <v>264</v>
      </c>
      <c r="C17" s="678"/>
      <c r="D17" s="678"/>
      <c r="E17" s="678"/>
      <c r="F17" s="678"/>
      <c r="G17" s="678"/>
      <c r="H17" s="678"/>
      <c r="I17" s="678"/>
      <c r="J17" s="678"/>
      <c r="K17" s="678"/>
      <c r="L17" s="678"/>
      <c r="M17" s="678"/>
      <c r="N17" s="678"/>
      <c r="O17" s="678"/>
      <c r="P17" s="678"/>
      <c r="Q17" s="679"/>
      <c r="R17" s="680">
        <v>8199</v>
      </c>
      <c r="S17" s="681"/>
      <c r="T17" s="681"/>
      <c r="U17" s="681"/>
      <c r="V17" s="681"/>
      <c r="W17" s="681"/>
      <c r="X17" s="681"/>
      <c r="Y17" s="682"/>
      <c r="Z17" s="713">
        <v>0.1</v>
      </c>
      <c r="AA17" s="713"/>
      <c r="AB17" s="713"/>
      <c r="AC17" s="713"/>
      <c r="AD17" s="714">
        <v>8199</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128</v>
      </c>
      <c r="BP17" s="713"/>
      <c r="BQ17" s="713"/>
      <c r="BR17" s="713"/>
      <c r="BS17" s="686" t="s">
        <v>137</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1381981</v>
      </c>
      <c r="CS17" s="681"/>
      <c r="CT17" s="681"/>
      <c r="CU17" s="681"/>
      <c r="CV17" s="681"/>
      <c r="CW17" s="681"/>
      <c r="CX17" s="681"/>
      <c r="CY17" s="682"/>
      <c r="CZ17" s="713">
        <v>11.2</v>
      </c>
      <c r="DA17" s="713"/>
      <c r="DB17" s="713"/>
      <c r="DC17" s="713"/>
      <c r="DD17" s="686" t="s">
        <v>243</v>
      </c>
      <c r="DE17" s="681"/>
      <c r="DF17" s="681"/>
      <c r="DG17" s="681"/>
      <c r="DH17" s="681"/>
      <c r="DI17" s="681"/>
      <c r="DJ17" s="681"/>
      <c r="DK17" s="681"/>
      <c r="DL17" s="681"/>
      <c r="DM17" s="681"/>
      <c r="DN17" s="681"/>
      <c r="DO17" s="681"/>
      <c r="DP17" s="682"/>
      <c r="DQ17" s="686">
        <v>1367636</v>
      </c>
      <c r="DR17" s="681"/>
      <c r="DS17" s="681"/>
      <c r="DT17" s="681"/>
      <c r="DU17" s="681"/>
      <c r="DV17" s="681"/>
      <c r="DW17" s="681"/>
      <c r="DX17" s="681"/>
      <c r="DY17" s="681"/>
      <c r="DZ17" s="681"/>
      <c r="EA17" s="681"/>
      <c r="EB17" s="681"/>
      <c r="EC17" s="727"/>
    </row>
    <row r="18" spans="2:133" ht="11.25" customHeight="1">
      <c r="B18" s="677" t="s">
        <v>267</v>
      </c>
      <c r="C18" s="678"/>
      <c r="D18" s="678"/>
      <c r="E18" s="678"/>
      <c r="F18" s="678"/>
      <c r="G18" s="678"/>
      <c r="H18" s="678"/>
      <c r="I18" s="678"/>
      <c r="J18" s="678"/>
      <c r="K18" s="678"/>
      <c r="L18" s="678"/>
      <c r="M18" s="678"/>
      <c r="N18" s="678"/>
      <c r="O18" s="678"/>
      <c r="P18" s="678"/>
      <c r="Q18" s="679"/>
      <c r="R18" s="680">
        <v>11404</v>
      </c>
      <c r="S18" s="681"/>
      <c r="T18" s="681"/>
      <c r="U18" s="681"/>
      <c r="V18" s="681"/>
      <c r="W18" s="681"/>
      <c r="X18" s="681"/>
      <c r="Y18" s="682"/>
      <c r="Z18" s="713">
        <v>0.1</v>
      </c>
      <c r="AA18" s="713"/>
      <c r="AB18" s="713"/>
      <c r="AC18" s="713"/>
      <c r="AD18" s="714">
        <v>11404</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243</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243</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c r="B19" s="677" t="s">
        <v>270</v>
      </c>
      <c r="C19" s="678"/>
      <c r="D19" s="678"/>
      <c r="E19" s="678"/>
      <c r="F19" s="678"/>
      <c r="G19" s="678"/>
      <c r="H19" s="678"/>
      <c r="I19" s="678"/>
      <c r="J19" s="678"/>
      <c r="K19" s="678"/>
      <c r="L19" s="678"/>
      <c r="M19" s="678"/>
      <c r="N19" s="678"/>
      <c r="O19" s="678"/>
      <c r="P19" s="678"/>
      <c r="Q19" s="679"/>
      <c r="R19" s="680">
        <v>6200</v>
      </c>
      <c r="S19" s="681"/>
      <c r="T19" s="681"/>
      <c r="U19" s="681"/>
      <c r="V19" s="681"/>
      <c r="W19" s="681"/>
      <c r="X19" s="681"/>
      <c r="Y19" s="682"/>
      <c r="Z19" s="713">
        <v>0</v>
      </c>
      <c r="AA19" s="713"/>
      <c r="AB19" s="713"/>
      <c r="AC19" s="713"/>
      <c r="AD19" s="714">
        <v>6200</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243</v>
      </c>
      <c r="BH19" s="681"/>
      <c r="BI19" s="681"/>
      <c r="BJ19" s="681"/>
      <c r="BK19" s="681"/>
      <c r="BL19" s="681"/>
      <c r="BM19" s="681"/>
      <c r="BN19" s="682"/>
      <c r="BO19" s="713" t="s">
        <v>128</v>
      </c>
      <c r="BP19" s="713"/>
      <c r="BQ19" s="713"/>
      <c r="BR19" s="713"/>
      <c r="BS19" s="686" t="s">
        <v>128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c r="B20" s="677" t="s">
        <v>273</v>
      </c>
      <c r="C20" s="678"/>
      <c r="D20" s="678"/>
      <c r="E20" s="678"/>
      <c r="F20" s="678"/>
      <c r="G20" s="678"/>
      <c r="H20" s="678"/>
      <c r="I20" s="678"/>
      <c r="J20" s="678"/>
      <c r="K20" s="678"/>
      <c r="L20" s="678"/>
      <c r="M20" s="678"/>
      <c r="N20" s="678"/>
      <c r="O20" s="678"/>
      <c r="P20" s="678"/>
      <c r="Q20" s="679"/>
      <c r="R20" s="680">
        <v>3869</v>
      </c>
      <c r="S20" s="681"/>
      <c r="T20" s="681"/>
      <c r="U20" s="681"/>
      <c r="V20" s="681"/>
      <c r="W20" s="681"/>
      <c r="X20" s="681"/>
      <c r="Y20" s="682"/>
      <c r="Z20" s="713">
        <v>0</v>
      </c>
      <c r="AA20" s="713"/>
      <c r="AB20" s="713"/>
      <c r="AC20" s="713"/>
      <c r="AD20" s="714">
        <v>3869</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243</v>
      </c>
      <c r="BH20" s="681"/>
      <c r="BI20" s="681"/>
      <c r="BJ20" s="681"/>
      <c r="BK20" s="681"/>
      <c r="BL20" s="681"/>
      <c r="BM20" s="681"/>
      <c r="BN20" s="682"/>
      <c r="BO20" s="713" t="s">
        <v>243</v>
      </c>
      <c r="BP20" s="713"/>
      <c r="BQ20" s="713"/>
      <c r="BR20" s="713"/>
      <c r="BS20" s="686" t="s">
        <v>137</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12307523</v>
      </c>
      <c r="CS20" s="681"/>
      <c r="CT20" s="681"/>
      <c r="CU20" s="681"/>
      <c r="CV20" s="681"/>
      <c r="CW20" s="681"/>
      <c r="CX20" s="681"/>
      <c r="CY20" s="682"/>
      <c r="CZ20" s="713">
        <v>100</v>
      </c>
      <c r="DA20" s="713"/>
      <c r="DB20" s="713"/>
      <c r="DC20" s="713"/>
      <c r="DD20" s="686">
        <v>1685692</v>
      </c>
      <c r="DE20" s="681"/>
      <c r="DF20" s="681"/>
      <c r="DG20" s="681"/>
      <c r="DH20" s="681"/>
      <c r="DI20" s="681"/>
      <c r="DJ20" s="681"/>
      <c r="DK20" s="681"/>
      <c r="DL20" s="681"/>
      <c r="DM20" s="681"/>
      <c r="DN20" s="681"/>
      <c r="DO20" s="681"/>
      <c r="DP20" s="682"/>
      <c r="DQ20" s="686">
        <v>6778904</v>
      </c>
      <c r="DR20" s="681"/>
      <c r="DS20" s="681"/>
      <c r="DT20" s="681"/>
      <c r="DU20" s="681"/>
      <c r="DV20" s="681"/>
      <c r="DW20" s="681"/>
      <c r="DX20" s="681"/>
      <c r="DY20" s="681"/>
      <c r="DZ20" s="681"/>
      <c r="EA20" s="681"/>
      <c r="EB20" s="681"/>
      <c r="EC20" s="727"/>
    </row>
    <row r="21" spans="2:133" ht="11.25" customHeight="1">
      <c r="B21" s="677" t="s">
        <v>276</v>
      </c>
      <c r="C21" s="678"/>
      <c r="D21" s="678"/>
      <c r="E21" s="678"/>
      <c r="F21" s="678"/>
      <c r="G21" s="678"/>
      <c r="H21" s="678"/>
      <c r="I21" s="678"/>
      <c r="J21" s="678"/>
      <c r="K21" s="678"/>
      <c r="L21" s="678"/>
      <c r="M21" s="678"/>
      <c r="N21" s="678"/>
      <c r="O21" s="678"/>
      <c r="P21" s="678"/>
      <c r="Q21" s="679"/>
      <c r="R21" s="680">
        <v>1335</v>
      </c>
      <c r="S21" s="681"/>
      <c r="T21" s="681"/>
      <c r="U21" s="681"/>
      <c r="V21" s="681"/>
      <c r="W21" s="681"/>
      <c r="X21" s="681"/>
      <c r="Y21" s="682"/>
      <c r="Z21" s="713">
        <v>0</v>
      </c>
      <c r="AA21" s="713"/>
      <c r="AB21" s="713"/>
      <c r="AC21" s="713"/>
      <c r="AD21" s="714">
        <v>1335</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243</v>
      </c>
      <c r="BH21" s="681"/>
      <c r="BI21" s="681"/>
      <c r="BJ21" s="681"/>
      <c r="BK21" s="681"/>
      <c r="BL21" s="681"/>
      <c r="BM21" s="681"/>
      <c r="BN21" s="682"/>
      <c r="BO21" s="713" t="s">
        <v>128</v>
      </c>
      <c r="BP21" s="713"/>
      <c r="BQ21" s="713"/>
      <c r="BR21" s="713"/>
      <c r="BS21" s="686" t="s">
        <v>243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278</v>
      </c>
      <c r="C22" s="678"/>
      <c r="D22" s="678"/>
      <c r="E22" s="678"/>
      <c r="F22" s="678"/>
      <c r="G22" s="678"/>
      <c r="H22" s="678"/>
      <c r="I22" s="678"/>
      <c r="J22" s="678"/>
      <c r="K22" s="678"/>
      <c r="L22" s="678"/>
      <c r="M22" s="678"/>
      <c r="N22" s="678"/>
      <c r="O22" s="678"/>
      <c r="P22" s="678"/>
      <c r="Q22" s="679"/>
      <c r="R22" s="680">
        <v>4270318</v>
      </c>
      <c r="S22" s="681"/>
      <c r="T22" s="681"/>
      <c r="U22" s="681"/>
      <c r="V22" s="681"/>
      <c r="W22" s="681"/>
      <c r="X22" s="681"/>
      <c r="Y22" s="682"/>
      <c r="Z22" s="713">
        <v>33</v>
      </c>
      <c r="AA22" s="713"/>
      <c r="AB22" s="713"/>
      <c r="AC22" s="713"/>
      <c r="AD22" s="714">
        <v>3977789</v>
      </c>
      <c r="AE22" s="714"/>
      <c r="AF22" s="714"/>
      <c r="AG22" s="714"/>
      <c r="AH22" s="714"/>
      <c r="AI22" s="714"/>
      <c r="AJ22" s="714"/>
      <c r="AK22" s="714"/>
      <c r="AL22" s="683">
        <v>67</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137</v>
      </c>
      <c r="BP22" s="713"/>
      <c r="BQ22" s="713"/>
      <c r="BR22" s="713"/>
      <c r="BS22" s="686" t="s">
        <v>128</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281</v>
      </c>
      <c r="C23" s="678"/>
      <c r="D23" s="678"/>
      <c r="E23" s="678"/>
      <c r="F23" s="678"/>
      <c r="G23" s="678"/>
      <c r="H23" s="678"/>
      <c r="I23" s="678"/>
      <c r="J23" s="678"/>
      <c r="K23" s="678"/>
      <c r="L23" s="678"/>
      <c r="M23" s="678"/>
      <c r="N23" s="678"/>
      <c r="O23" s="678"/>
      <c r="P23" s="678"/>
      <c r="Q23" s="679"/>
      <c r="R23" s="680">
        <v>3977789</v>
      </c>
      <c r="S23" s="681"/>
      <c r="T23" s="681"/>
      <c r="U23" s="681"/>
      <c r="V23" s="681"/>
      <c r="W23" s="681"/>
      <c r="X23" s="681"/>
      <c r="Y23" s="682"/>
      <c r="Z23" s="713">
        <v>30.7</v>
      </c>
      <c r="AA23" s="713"/>
      <c r="AB23" s="713"/>
      <c r="AC23" s="713"/>
      <c r="AD23" s="714">
        <v>3977789</v>
      </c>
      <c r="AE23" s="714"/>
      <c r="AF23" s="714"/>
      <c r="AG23" s="714"/>
      <c r="AH23" s="714"/>
      <c r="AI23" s="714"/>
      <c r="AJ23" s="714"/>
      <c r="AK23" s="714"/>
      <c r="AL23" s="683">
        <v>67</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243</v>
      </c>
      <c r="BH23" s="681"/>
      <c r="BI23" s="681"/>
      <c r="BJ23" s="681"/>
      <c r="BK23" s="681"/>
      <c r="BL23" s="681"/>
      <c r="BM23" s="681"/>
      <c r="BN23" s="682"/>
      <c r="BO23" s="713" t="s">
        <v>128</v>
      </c>
      <c r="BP23" s="713"/>
      <c r="BQ23" s="713"/>
      <c r="BR23" s="713"/>
      <c r="BS23" s="686" t="s">
        <v>128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c r="B24" s="677" t="s">
        <v>288</v>
      </c>
      <c r="C24" s="678"/>
      <c r="D24" s="678"/>
      <c r="E24" s="678"/>
      <c r="F24" s="678"/>
      <c r="G24" s="678"/>
      <c r="H24" s="678"/>
      <c r="I24" s="678"/>
      <c r="J24" s="678"/>
      <c r="K24" s="678"/>
      <c r="L24" s="678"/>
      <c r="M24" s="678"/>
      <c r="N24" s="678"/>
      <c r="O24" s="678"/>
      <c r="P24" s="678"/>
      <c r="Q24" s="679"/>
      <c r="R24" s="680">
        <v>292529</v>
      </c>
      <c r="S24" s="681"/>
      <c r="T24" s="681"/>
      <c r="U24" s="681"/>
      <c r="V24" s="681"/>
      <c r="W24" s="681"/>
      <c r="X24" s="681"/>
      <c r="Y24" s="682"/>
      <c r="Z24" s="713">
        <v>2.2999999999999998</v>
      </c>
      <c r="AA24" s="713"/>
      <c r="AB24" s="713"/>
      <c r="AC24" s="713"/>
      <c r="AD24" s="714" t="s">
        <v>128</v>
      </c>
      <c r="AE24" s="714"/>
      <c r="AF24" s="714"/>
      <c r="AG24" s="714"/>
      <c r="AH24" s="714"/>
      <c r="AI24" s="714"/>
      <c r="AJ24" s="714"/>
      <c r="AK24" s="714"/>
      <c r="AL24" s="683" t="s">
        <v>128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137</v>
      </c>
      <c r="BP24" s="713"/>
      <c r="BQ24" s="713"/>
      <c r="BR24" s="713"/>
      <c r="BS24" s="686" t="s">
        <v>243</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4365876</v>
      </c>
      <c r="CS24" s="736"/>
      <c r="CT24" s="736"/>
      <c r="CU24" s="736"/>
      <c r="CV24" s="736"/>
      <c r="CW24" s="736"/>
      <c r="CX24" s="736"/>
      <c r="CY24" s="779"/>
      <c r="CZ24" s="780">
        <v>35.5</v>
      </c>
      <c r="DA24" s="751"/>
      <c r="DB24" s="751"/>
      <c r="DC24" s="783"/>
      <c r="DD24" s="778">
        <v>3463167</v>
      </c>
      <c r="DE24" s="736"/>
      <c r="DF24" s="736"/>
      <c r="DG24" s="736"/>
      <c r="DH24" s="736"/>
      <c r="DI24" s="736"/>
      <c r="DJ24" s="736"/>
      <c r="DK24" s="779"/>
      <c r="DL24" s="778">
        <v>3445327</v>
      </c>
      <c r="DM24" s="736"/>
      <c r="DN24" s="736"/>
      <c r="DO24" s="736"/>
      <c r="DP24" s="736"/>
      <c r="DQ24" s="736"/>
      <c r="DR24" s="736"/>
      <c r="DS24" s="736"/>
      <c r="DT24" s="736"/>
      <c r="DU24" s="736"/>
      <c r="DV24" s="779"/>
      <c r="DW24" s="780">
        <v>56.3</v>
      </c>
      <c r="DX24" s="751"/>
      <c r="DY24" s="751"/>
      <c r="DZ24" s="751"/>
      <c r="EA24" s="751"/>
      <c r="EB24" s="751"/>
      <c r="EC24" s="781"/>
    </row>
    <row r="25" spans="2:133" ht="11.25" customHeight="1">
      <c r="B25" s="677" t="s">
        <v>291</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243</v>
      </c>
      <c r="AA25" s="713"/>
      <c r="AB25" s="713"/>
      <c r="AC25" s="713"/>
      <c r="AD25" s="714" t="s">
        <v>128</v>
      </c>
      <c r="AE25" s="714"/>
      <c r="AF25" s="714"/>
      <c r="AG25" s="714"/>
      <c r="AH25" s="714"/>
      <c r="AI25" s="714"/>
      <c r="AJ25" s="714"/>
      <c r="AK25" s="714"/>
      <c r="AL25" s="683" t="s">
        <v>128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243</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1845558</v>
      </c>
      <c r="CS25" s="699"/>
      <c r="CT25" s="699"/>
      <c r="CU25" s="699"/>
      <c r="CV25" s="699"/>
      <c r="CW25" s="699"/>
      <c r="CX25" s="699"/>
      <c r="CY25" s="700"/>
      <c r="CZ25" s="683">
        <v>15</v>
      </c>
      <c r="DA25" s="701"/>
      <c r="DB25" s="701"/>
      <c r="DC25" s="702"/>
      <c r="DD25" s="686">
        <v>1787043</v>
      </c>
      <c r="DE25" s="699"/>
      <c r="DF25" s="699"/>
      <c r="DG25" s="699"/>
      <c r="DH25" s="699"/>
      <c r="DI25" s="699"/>
      <c r="DJ25" s="699"/>
      <c r="DK25" s="700"/>
      <c r="DL25" s="686">
        <v>1772364</v>
      </c>
      <c r="DM25" s="699"/>
      <c r="DN25" s="699"/>
      <c r="DO25" s="699"/>
      <c r="DP25" s="699"/>
      <c r="DQ25" s="699"/>
      <c r="DR25" s="699"/>
      <c r="DS25" s="699"/>
      <c r="DT25" s="699"/>
      <c r="DU25" s="699"/>
      <c r="DV25" s="700"/>
      <c r="DW25" s="683">
        <v>28.9</v>
      </c>
      <c r="DX25" s="701"/>
      <c r="DY25" s="701"/>
      <c r="DZ25" s="701"/>
      <c r="EA25" s="701"/>
      <c r="EB25" s="701"/>
      <c r="EC25" s="722"/>
    </row>
    <row r="26" spans="2:133" ht="11.25" customHeight="1">
      <c r="B26" s="677" t="s">
        <v>294</v>
      </c>
      <c r="C26" s="678"/>
      <c r="D26" s="678"/>
      <c r="E26" s="678"/>
      <c r="F26" s="678"/>
      <c r="G26" s="678"/>
      <c r="H26" s="678"/>
      <c r="I26" s="678"/>
      <c r="J26" s="678"/>
      <c r="K26" s="678"/>
      <c r="L26" s="678"/>
      <c r="M26" s="678"/>
      <c r="N26" s="678"/>
      <c r="O26" s="678"/>
      <c r="P26" s="678"/>
      <c r="Q26" s="679"/>
      <c r="R26" s="680">
        <v>6216942</v>
      </c>
      <c r="S26" s="681"/>
      <c r="T26" s="681"/>
      <c r="U26" s="681"/>
      <c r="V26" s="681"/>
      <c r="W26" s="681"/>
      <c r="X26" s="681"/>
      <c r="Y26" s="682"/>
      <c r="Z26" s="713">
        <v>48.1</v>
      </c>
      <c r="AA26" s="713"/>
      <c r="AB26" s="713"/>
      <c r="AC26" s="713"/>
      <c r="AD26" s="714">
        <v>5924413</v>
      </c>
      <c r="AE26" s="714"/>
      <c r="AF26" s="714"/>
      <c r="AG26" s="714"/>
      <c r="AH26" s="714"/>
      <c r="AI26" s="714"/>
      <c r="AJ26" s="714"/>
      <c r="AK26" s="714"/>
      <c r="AL26" s="683">
        <v>99.8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128</v>
      </c>
      <c r="BP26" s="713"/>
      <c r="BQ26" s="713"/>
      <c r="BR26" s="713"/>
      <c r="BS26" s="686" t="s">
        <v>243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957823</v>
      </c>
      <c r="CS26" s="681"/>
      <c r="CT26" s="681"/>
      <c r="CU26" s="681"/>
      <c r="CV26" s="681"/>
      <c r="CW26" s="681"/>
      <c r="CX26" s="681"/>
      <c r="CY26" s="682"/>
      <c r="CZ26" s="683">
        <v>7.8</v>
      </c>
      <c r="DA26" s="701"/>
      <c r="DB26" s="701"/>
      <c r="DC26" s="702"/>
      <c r="DD26" s="686">
        <v>922756</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c r="B27" s="677" t="s">
        <v>297</v>
      </c>
      <c r="C27" s="678"/>
      <c r="D27" s="678"/>
      <c r="E27" s="678"/>
      <c r="F27" s="678"/>
      <c r="G27" s="678"/>
      <c r="H27" s="678"/>
      <c r="I27" s="678"/>
      <c r="J27" s="678"/>
      <c r="K27" s="678"/>
      <c r="L27" s="678"/>
      <c r="M27" s="678"/>
      <c r="N27" s="678"/>
      <c r="O27" s="678"/>
      <c r="P27" s="678"/>
      <c r="Q27" s="679"/>
      <c r="R27" s="680">
        <v>1040</v>
      </c>
      <c r="S27" s="681"/>
      <c r="T27" s="681"/>
      <c r="U27" s="681"/>
      <c r="V27" s="681"/>
      <c r="W27" s="681"/>
      <c r="X27" s="681"/>
      <c r="Y27" s="682"/>
      <c r="Z27" s="713">
        <v>0</v>
      </c>
      <c r="AA27" s="713"/>
      <c r="AB27" s="713"/>
      <c r="AC27" s="713"/>
      <c r="AD27" s="714">
        <v>1040</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1440657</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1138337</v>
      </c>
      <c r="CS27" s="699"/>
      <c r="CT27" s="699"/>
      <c r="CU27" s="699"/>
      <c r="CV27" s="699"/>
      <c r="CW27" s="699"/>
      <c r="CX27" s="699"/>
      <c r="CY27" s="700"/>
      <c r="CZ27" s="683">
        <v>9.1999999999999993</v>
      </c>
      <c r="DA27" s="701"/>
      <c r="DB27" s="701"/>
      <c r="DC27" s="702"/>
      <c r="DD27" s="686">
        <v>308488</v>
      </c>
      <c r="DE27" s="699"/>
      <c r="DF27" s="699"/>
      <c r="DG27" s="699"/>
      <c r="DH27" s="699"/>
      <c r="DI27" s="699"/>
      <c r="DJ27" s="699"/>
      <c r="DK27" s="700"/>
      <c r="DL27" s="686">
        <v>305327</v>
      </c>
      <c r="DM27" s="699"/>
      <c r="DN27" s="699"/>
      <c r="DO27" s="699"/>
      <c r="DP27" s="699"/>
      <c r="DQ27" s="699"/>
      <c r="DR27" s="699"/>
      <c r="DS27" s="699"/>
      <c r="DT27" s="699"/>
      <c r="DU27" s="699"/>
      <c r="DV27" s="700"/>
      <c r="DW27" s="683">
        <v>5</v>
      </c>
      <c r="DX27" s="701"/>
      <c r="DY27" s="701"/>
      <c r="DZ27" s="701"/>
      <c r="EA27" s="701"/>
      <c r="EB27" s="701"/>
      <c r="EC27" s="722"/>
    </row>
    <row r="28" spans="2:133" ht="11.25" customHeight="1">
      <c r="B28" s="677" t="s">
        <v>300</v>
      </c>
      <c r="C28" s="678"/>
      <c r="D28" s="678"/>
      <c r="E28" s="678"/>
      <c r="F28" s="678"/>
      <c r="G28" s="678"/>
      <c r="H28" s="678"/>
      <c r="I28" s="678"/>
      <c r="J28" s="678"/>
      <c r="K28" s="678"/>
      <c r="L28" s="678"/>
      <c r="M28" s="678"/>
      <c r="N28" s="678"/>
      <c r="O28" s="678"/>
      <c r="P28" s="678"/>
      <c r="Q28" s="679"/>
      <c r="R28" s="680">
        <v>33529</v>
      </c>
      <c r="S28" s="681"/>
      <c r="T28" s="681"/>
      <c r="U28" s="681"/>
      <c r="V28" s="681"/>
      <c r="W28" s="681"/>
      <c r="X28" s="681"/>
      <c r="Y28" s="682"/>
      <c r="Z28" s="713">
        <v>0.3</v>
      </c>
      <c r="AA28" s="713"/>
      <c r="AB28" s="713"/>
      <c r="AC28" s="713"/>
      <c r="AD28" s="714" t="s">
        <v>128</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1381981</v>
      </c>
      <c r="CS28" s="681"/>
      <c r="CT28" s="681"/>
      <c r="CU28" s="681"/>
      <c r="CV28" s="681"/>
      <c r="CW28" s="681"/>
      <c r="CX28" s="681"/>
      <c r="CY28" s="682"/>
      <c r="CZ28" s="683">
        <v>11.2</v>
      </c>
      <c r="DA28" s="701"/>
      <c r="DB28" s="701"/>
      <c r="DC28" s="702"/>
      <c r="DD28" s="686">
        <v>1367636</v>
      </c>
      <c r="DE28" s="681"/>
      <c r="DF28" s="681"/>
      <c r="DG28" s="681"/>
      <c r="DH28" s="681"/>
      <c r="DI28" s="681"/>
      <c r="DJ28" s="681"/>
      <c r="DK28" s="682"/>
      <c r="DL28" s="686">
        <v>1367636</v>
      </c>
      <c r="DM28" s="681"/>
      <c r="DN28" s="681"/>
      <c r="DO28" s="681"/>
      <c r="DP28" s="681"/>
      <c r="DQ28" s="681"/>
      <c r="DR28" s="681"/>
      <c r="DS28" s="681"/>
      <c r="DT28" s="681"/>
      <c r="DU28" s="681"/>
      <c r="DV28" s="682"/>
      <c r="DW28" s="683">
        <v>22.3</v>
      </c>
      <c r="DX28" s="701"/>
      <c r="DY28" s="701"/>
      <c r="DZ28" s="701"/>
      <c r="EA28" s="701"/>
      <c r="EB28" s="701"/>
      <c r="EC28" s="722"/>
    </row>
    <row r="29" spans="2:133" ht="11.25" customHeight="1">
      <c r="B29" s="677" t="s">
        <v>302</v>
      </c>
      <c r="C29" s="678"/>
      <c r="D29" s="678"/>
      <c r="E29" s="678"/>
      <c r="F29" s="678"/>
      <c r="G29" s="678"/>
      <c r="H29" s="678"/>
      <c r="I29" s="678"/>
      <c r="J29" s="678"/>
      <c r="K29" s="678"/>
      <c r="L29" s="678"/>
      <c r="M29" s="678"/>
      <c r="N29" s="678"/>
      <c r="O29" s="678"/>
      <c r="P29" s="678"/>
      <c r="Q29" s="679"/>
      <c r="R29" s="680">
        <v>140862</v>
      </c>
      <c r="S29" s="681"/>
      <c r="T29" s="681"/>
      <c r="U29" s="681"/>
      <c r="V29" s="681"/>
      <c r="W29" s="681"/>
      <c r="X29" s="681"/>
      <c r="Y29" s="682"/>
      <c r="Z29" s="713">
        <v>1.1000000000000001</v>
      </c>
      <c r="AA29" s="713"/>
      <c r="AB29" s="713"/>
      <c r="AC29" s="713"/>
      <c r="AD29" s="714">
        <v>675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304</v>
      </c>
      <c r="CG29" s="720"/>
      <c r="CH29" s="720"/>
      <c r="CI29" s="720"/>
      <c r="CJ29" s="720"/>
      <c r="CK29" s="720"/>
      <c r="CL29" s="720"/>
      <c r="CM29" s="720"/>
      <c r="CN29" s="720"/>
      <c r="CO29" s="720"/>
      <c r="CP29" s="720"/>
      <c r="CQ29" s="721"/>
      <c r="CR29" s="680">
        <v>1381981</v>
      </c>
      <c r="CS29" s="699"/>
      <c r="CT29" s="699"/>
      <c r="CU29" s="699"/>
      <c r="CV29" s="699"/>
      <c r="CW29" s="699"/>
      <c r="CX29" s="699"/>
      <c r="CY29" s="700"/>
      <c r="CZ29" s="683">
        <v>11.2</v>
      </c>
      <c r="DA29" s="701"/>
      <c r="DB29" s="701"/>
      <c r="DC29" s="702"/>
      <c r="DD29" s="686">
        <v>1367636</v>
      </c>
      <c r="DE29" s="699"/>
      <c r="DF29" s="699"/>
      <c r="DG29" s="699"/>
      <c r="DH29" s="699"/>
      <c r="DI29" s="699"/>
      <c r="DJ29" s="699"/>
      <c r="DK29" s="700"/>
      <c r="DL29" s="686">
        <v>1367636</v>
      </c>
      <c r="DM29" s="699"/>
      <c r="DN29" s="699"/>
      <c r="DO29" s="699"/>
      <c r="DP29" s="699"/>
      <c r="DQ29" s="699"/>
      <c r="DR29" s="699"/>
      <c r="DS29" s="699"/>
      <c r="DT29" s="699"/>
      <c r="DU29" s="699"/>
      <c r="DV29" s="700"/>
      <c r="DW29" s="683">
        <v>22.3</v>
      </c>
      <c r="DX29" s="701"/>
      <c r="DY29" s="701"/>
      <c r="DZ29" s="701"/>
      <c r="EA29" s="701"/>
      <c r="EB29" s="701"/>
      <c r="EC29" s="722"/>
    </row>
    <row r="30" spans="2:133" ht="11.25" customHeight="1">
      <c r="B30" s="677" t="s">
        <v>305</v>
      </c>
      <c r="C30" s="678"/>
      <c r="D30" s="678"/>
      <c r="E30" s="678"/>
      <c r="F30" s="678"/>
      <c r="G30" s="678"/>
      <c r="H30" s="678"/>
      <c r="I30" s="678"/>
      <c r="J30" s="678"/>
      <c r="K30" s="678"/>
      <c r="L30" s="678"/>
      <c r="M30" s="678"/>
      <c r="N30" s="678"/>
      <c r="O30" s="678"/>
      <c r="P30" s="678"/>
      <c r="Q30" s="679"/>
      <c r="R30" s="680">
        <v>8472</v>
      </c>
      <c r="S30" s="681"/>
      <c r="T30" s="681"/>
      <c r="U30" s="681"/>
      <c r="V30" s="681"/>
      <c r="W30" s="681"/>
      <c r="X30" s="681"/>
      <c r="Y30" s="682"/>
      <c r="Z30" s="713">
        <v>0.1</v>
      </c>
      <c r="AA30" s="713"/>
      <c r="AB30" s="713"/>
      <c r="AC30" s="713"/>
      <c r="AD30" s="714" t="s">
        <v>128</v>
      </c>
      <c r="AE30" s="714"/>
      <c r="AF30" s="714"/>
      <c r="AG30" s="714"/>
      <c r="AH30" s="714"/>
      <c r="AI30" s="714"/>
      <c r="AJ30" s="714"/>
      <c r="AK30" s="714"/>
      <c r="AL30" s="683" t="s">
        <v>128</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1333323</v>
      </c>
      <c r="CS30" s="681"/>
      <c r="CT30" s="681"/>
      <c r="CU30" s="681"/>
      <c r="CV30" s="681"/>
      <c r="CW30" s="681"/>
      <c r="CX30" s="681"/>
      <c r="CY30" s="682"/>
      <c r="CZ30" s="683">
        <v>10.8</v>
      </c>
      <c r="DA30" s="701"/>
      <c r="DB30" s="701"/>
      <c r="DC30" s="702"/>
      <c r="DD30" s="686">
        <v>1319528</v>
      </c>
      <c r="DE30" s="681"/>
      <c r="DF30" s="681"/>
      <c r="DG30" s="681"/>
      <c r="DH30" s="681"/>
      <c r="DI30" s="681"/>
      <c r="DJ30" s="681"/>
      <c r="DK30" s="682"/>
      <c r="DL30" s="686">
        <v>1319528</v>
      </c>
      <c r="DM30" s="681"/>
      <c r="DN30" s="681"/>
      <c r="DO30" s="681"/>
      <c r="DP30" s="681"/>
      <c r="DQ30" s="681"/>
      <c r="DR30" s="681"/>
      <c r="DS30" s="681"/>
      <c r="DT30" s="681"/>
      <c r="DU30" s="681"/>
      <c r="DV30" s="682"/>
      <c r="DW30" s="683">
        <v>21.6</v>
      </c>
      <c r="DX30" s="701"/>
      <c r="DY30" s="701"/>
      <c r="DZ30" s="701"/>
      <c r="EA30" s="701"/>
      <c r="EB30" s="701"/>
      <c r="EC30" s="722"/>
    </row>
    <row r="31" spans="2:133" ht="11.25" customHeight="1">
      <c r="B31" s="677" t="s">
        <v>309</v>
      </c>
      <c r="C31" s="678"/>
      <c r="D31" s="678"/>
      <c r="E31" s="678"/>
      <c r="F31" s="678"/>
      <c r="G31" s="678"/>
      <c r="H31" s="678"/>
      <c r="I31" s="678"/>
      <c r="J31" s="678"/>
      <c r="K31" s="678"/>
      <c r="L31" s="678"/>
      <c r="M31" s="678"/>
      <c r="N31" s="678"/>
      <c r="O31" s="678"/>
      <c r="P31" s="678"/>
      <c r="Q31" s="679"/>
      <c r="R31" s="680">
        <v>2796609</v>
      </c>
      <c r="S31" s="681"/>
      <c r="T31" s="681"/>
      <c r="U31" s="681"/>
      <c r="V31" s="681"/>
      <c r="W31" s="681"/>
      <c r="X31" s="681"/>
      <c r="Y31" s="682"/>
      <c r="Z31" s="713">
        <v>21.6</v>
      </c>
      <c r="AA31" s="713"/>
      <c r="AB31" s="713"/>
      <c r="AC31" s="713"/>
      <c r="AD31" s="714" t="s">
        <v>128</v>
      </c>
      <c r="AE31" s="714"/>
      <c r="AF31" s="714"/>
      <c r="AG31" s="714"/>
      <c r="AH31" s="714"/>
      <c r="AI31" s="714"/>
      <c r="AJ31" s="714"/>
      <c r="AK31" s="714"/>
      <c r="AL31" s="683" t="s">
        <v>243</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98.1</v>
      </c>
      <c r="BH31" s="750"/>
      <c r="BI31" s="750"/>
      <c r="BJ31" s="750"/>
      <c r="BK31" s="750"/>
      <c r="BL31" s="750"/>
      <c r="BM31" s="751">
        <v>95.5</v>
      </c>
      <c r="BN31" s="750"/>
      <c r="BO31" s="750"/>
      <c r="BP31" s="750"/>
      <c r="BQ31" s="752"/>
      <c r="BR31" s="749">
        <v>98.6</v>
      </c>
      <c r="BS31" s="750"/>
      <c r="BT31" s="750"/>
      <c r="BU31" s="750"/>
      <c r="BV31" s="750"/>
      <c r="BW31" s="750"/>
      <c r="BX31" s="751">
        <v>95.6</v>
      </c>
      <c r="BY31" s="750"/>
      <c r="BZ31" s="750"/>
      <c r="CA31" s="750"/>
      <c r="CB31" s="752"/>
      <c r="CD31" s="770"/>
      <c r="CE31" s="771"/>
      <c r="CF31" s="719" t="s">
        <v>312</v>
      </c>
      <c r="CG31" s="720"/>
      <c r="CH31" s="720"/>
      <c r="CI31" s="720"/>
      <c r="CJ31" s="720"/>
      <c r="CK31" s="720"/>
      <c r="CL31" s="720"/>
      <c r="CM31" s="720"/>
      <c r="CN31" s="720"/>
      <c r="CO31" s="720"/>
      <c r="CP31" s="720"/>
      <c r="CQ31" s="721"/>
      <c r="CR31" s="680">
        <v>48658</v>
      </c>
      <c r="CS31" s="699"/>
      <c r="CT31" s="699"/>
      <c r="CU31" s="699"/>
      <c r="CV31" s="699"/>
      <c r="CW31" s="699"/>
      <c r="CX31" s="699"/>
      <c r="CY31" s="700"/>
      <c r="CZ31" s="683">
        <v>0.4</v>
      </c>
      <c r="DA31" s="701"/>
      <c r="DB31" s="701"/>
      <c r="DC31" s="702"/>
      <c r="DD31" s="686">
        <v>48108</v>
      </c>
      <c r="DE31" s="699"/>
      <c r="DF31" s="699"/>
      <c r="DG31" s="699"/>
      <c r="DH31" s="699"/>
      <c r="DI31" s="699"/>
      <c r="DJ31" s="699"/>
      <c r="DK31" s="700"/>
      <c r="DL31" s="686">
        <v>48108</v>
      </c>
      <c r="DM31" s="699"/>
      <c r="DN31" s="699"/>
      <c r="DO31" s="699"/>
      <c r="DP31" s="699"/>
      <c r="DQ31" s="699"/>
      <c r="DR31" s="699"/>
      <c r="DS31" s="699"/>
      <c r="DT31" s="699"/>
      <c r="DU31" s="699"/>
      <c r="DV31" s="700"/>
      <c r="DW31" s="683">
        <v>0.8</v>
      </c>
      <c r="DX31" s="701"/>
      <c r="DY31" s="701"/>
      <c r="DZ31" s="701"/>
      <c r="EA31" s="701"/>
      <c r="EB31" s="701"/>
      <c r="EC31" s="722"/>
    </row>
    <row r="32" spans="2:133" ht="11.25" customHeight="1">
      <c r="B32" s="763" t="s">
        <v>313</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243</v>
      </c>
      <c r="AA32" s="713"/>
      <c r="AB32" s="713"/>
      <c r="AC32" s="713"/>
      <c r="AD32" s="714" t="s">
        <v>243</v>
      </c>
      <c r="AE32" s="714"/>
      <c r="AF32" s="714"/>
      <c r="AG32" s="714"/>
      <c r="AH32" s="714"/>
      <c r="AI32" s="714"/>
      <c r="AJ32" s="714"/>
      <c r="AK32" s="714"/>
      <c r="AL32" s="683" t="s">
        <v>128</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97.2</v>
      </c>
      <c r="BH32" s="699"/>
      <c r="BI32" s="699"/>
      <c r="BJ32" s="699"/>
      <c r="BK32" s="699"/>
      <c r="BL32" s="699"/>
      <c r="BM32" s="684">
        <v>94.9</v>
      </c>
      <c r="BN32" s="745"/>
      <c r="BO32" s="745"/>
      <c r="BP32" s="745"/>
      <c r="BQ32" s="726"/>
      <c r="BR32" s="753">
        <v>98.7</v>
      </c>
      <c r="BS32" s="699"/>
      <c r="BT32" s="699"/>
      <c r="BU32" s="699"/>
      <c r="BV32" s="699"/>
      <c r="BW32" s="699"/>
      <c r="BX32" s="684">
        <v>96.1</v>
      </c>
      <c r="BY32" s="745"/>
      <c r="BZ32" s="745"/>
      <c r="CA32" s="745"/>
      <c r="CB32" s="726"/>
      <c r="CD32" s="772"/>
      <c r="CE32" s="773"/>
      <c r="CF32" s="719" t="s">
        <v>316</v>
      </c>
      <c r="CG32" s="720"/>
      <c r="CH32" s="720"/>
      <c r="CI32" s="720"/>
      <c r="CJ32" s="720"/>
      <c r="CK32" s="720"/>
      <c r="CL32" s="720"/>
      <c r="CM32" s="720"/>
      <c r="CN32" s="720"/>
      <c r="CO32" s="720"/>
      <c r="CP32" s="720"/>
      <c r="CQ32" s="721"/>
      <c r="CR32" s="680" t="s">
        <v>128</v>
      </c>
      <c r="CS32" s="681"/>
      <c r="CT32" s="681"/>
      <c r="CU32" s="681"/>
      <c r="CV32" s="681"/>
      <c r="CW32" s="681"/>
      <c r="CX32" s="681"/>
      <c r="CY32" s="682"/>
      <c r="CZ32" s="683" t="s">
        <v>243</v>
      </c>
      <c r="DA32" s="701"/>
      <c r="DB32" s="701"/>
      <c r="DC32" s="702"/>
      <c r="DD32" s="686" t="s">
        <v>243</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c r="B33" s="677" t="s">
        <v>317</v>
      </c>
      <c r="C33" s="678"/>
      <c r="D33" s="678"/>
      <c r="E33" s="678"/>
      <c r="F33" s="678"/>
      <c r="G33" s="678"/>
      <c r="H33" s="678"/>
      <c r="I33" s="678"/>
      <c r="J33" s="678"/>
      <c r="K33" s="678"/>
      <c r="L33" s="678"/>
      <c r="M33" s="678"/>
      <c r="N33" s="678"/>
      <c r="O33" s="678"/>
      <c r="P33" s="678"/>
      <c r="Q33" s="679"/>
      <c r="R33" s="680">
        <v>636733</v>
      </c>
      <c r="S33" s="681"/>
      <c r="T33" s="681"/>
      <c r="U33" s="681"/>
      <c r="V33" s="681"/>
      <c r="W33" s="681"/>
      <c r="X33" s="681"/>
      <c r="Y33" s="682"/>
      <c r="Z33" s="713">
        <v>4.9000000000000004</v>
      </c>
      <c r="AA33" s="713"/>
      <c r="AB33" s="713"/>
      <c r="AC33" s="713"/>
      <c r="AD33" s="714" t="s">
        <v>243</v>
      </c>
      <c r="AE33" s="714"/>
      <c r="AF33" s="714"/>
      <c r="AG33" s="714"/>
      <c r="AH33" s="714"/>
      <c r="AI33" s="714"/>
      <c r="AJ33" s="714"/>
      <c r="AK33" s="714"/>
      <c r="AL33" s="683" t="s">
        <v>243</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98.6</v>
      </c>
      <c r="BH33" s="665"/>
      <c r="BI33" s="665"/>
      <c r="BJ33" s="665"/>
      <c r="BK33" s="665"/>
      <c r="BL33" s="665"/>
      <c r="BM33" s="707">
        <v>95.5</v>
      </c>
      <c r="BN33" s="665"/>
      <c r="BO33" s="665"/>
      <c r="BP33" s="665"/>
      <c r="BQ33" s="709"/>
      <c r="BR33" s="744">
        <v>98.3</v>
      </c>
      <c r="BS33" s="665"/>
      <c r="BT33" s="665"/>
      <c r="BU33" s="665"/>
      <c r="BV33" s="665"/>
      <c r="BW33" s="665"/>
      <c r="BX33" s="707">
        <v>94.8</v>
      </c>
      <c r="BY33" s="665"/>
      <c r="BZ33" s="665"/>
      <c r="CA33" s="665"/>
      <c r="CB33" s="709"/>
      <c r="CD33" s="719" t="s">
        <v>319</v>
      </c>
      <c r="CE33" s="720"/>
      <c r="CF33" s="720"/>
      <c r="CG33" s="720"/>
      <c r="CH33" s="720"/>
      <c r="CI33" s="720"/>
      <c r="CJ33" s="720"/>
      <c r="CK33" s="720"/>
      <c r="CL33" s="720"/>
      <c r="CM33" s="720"/>
      <c r="CN33" s="720"/>
      <c r="CO33" s="720"/>
      <c r="CP33" s="720"/>
      <c r="CQ33" s="721"/>
      <c r="CR33" s="680">
        <v>6229239</v>
      </c>
      <c r="CS33" s="699"/>
      <c r="CT33" s="699"/>
      <c r="CU33" s="699"/>
      <c r="CV33" s="699"/>
      <c r="CW33" s="699"/>
      <c r="CX33" s="699"/>
      <c r="CY33" s="700"/>
      <c r="CZ33" s="683">
        <v>50.6</v>
      </c>
      <c r="DA33" s="701"/>
      <c r="DB33" s="701"/>
      <c r="DC33" s="702"/>
      <c r="DD33" s="686">
        <v>3027010</v>
      </c>
      <c r="DE33" s="699"/>
      <c r="DF33" s="699"/>
      <c r="DG33" s="699"/>
      <c r="DH33" s="699"/>
      <c r="DI33" s="699"/>
      <c r="DJ33" s="699"/>
      <c r="DK33" s="700"/>
      <c r="DL33" s="686">
        <v>2160407</v>
      </c>
      <c r="DM33" s="699"/>
      <c r="DN33" s="699"/>
      <c r="DO33" s="699"/>
      <c r="DP33" s="699"/>
      <c r="DQ33" s="699"/>
      <c r="DR33" s="699"/>
      <c r="DS33" s="699"/>
      <c r="DT33" s="699"/>
      <c r="DU33" s="699"/>
      <c r="DV33" s="700"/>
      <c r="DW33" s="683">
        <v>35.299999999999997</v>
      </c>
      <c r="DX33" s="701"/>
      <c r="DY33" s="701"/>
      <c r="DZ33" s="701"/>
      <c r="EA33" s="701"/>
      <c r="EB33" s="701"/>
      <c r="EC33" s="722"/>
    </row>
    <row r="34" spans="2:133" ht="11.25" customHeight="1">
      <c r="B34" s="677" t="s">
        <v>320</v>
      </c>
      <c r="C34" s="678"/>
      <c r="D34" s="678"/>
      <c r="E34" s="678"/>
      <c r="F34" s="678"/>
      <c r="G34" s="678"/>
      <c r="H34" s="678"/>
      <c r="I34" s="678"/>
      <c r="J34" s="678"/>
      <c r="K34" s="678"/>
      <c r="L34" s="678"/>
      <c r="M34" s="678"/>
      <c r="N34" s="678"/>
      <c r="O34" s="678"/>
      <c r="P34" s="678"/>
      <c r="Q34" s="679"/>
      <c r="R34" s="680">
        <v>34551</v>
      </c>
      <c r="S34" s="681"/>
      <c r="T34" s="681"/>
      <c r="U34" s="681"/>
      <c r="V34" s="681"/>
      <c r="W34" s="681"/>
      <c r="X34" s="681"/>
      <c r="Y34" s="682"/>
      <c r="Z34" s="713">
        <v>0.3</v>
      </c>
      <c r="AA34" s="713"/>
      <c r="AB34" s="713"/>
      <c r="AC34" s="713"/>
      <c r="AD34" s="714">
        <v>5135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1617366</v>
      </c>
      <c r="CS34" s="681"/>
      <c r="CT34" s="681"/>
      <c r="CU34" s="681"/>
      <c r="CV34" s="681"/>
      <c r="CW34" s="681"/>
      <c r="CX34" s="681"/>
      <c r="CY34" s="682"/>
      <c r="CZ34" s="683">
        <v>13.1</v>
      </c>
      <c r="DA34" s="701"/>
      <c r="DB34" s="701"/>
      <c r="DC34" s="702"/>
      <c r="DD34" s="686">
        <v>997995</v>
      </c>
      <c r="DE34" s="681"/>
      <c r="DF34" s="681"/>
      <c r="DG34" s="681"/>
      <c r="DH34" s="681"/>
      <c r="DI34" s="681"/>
      <c r="DJ34" s="681"/>
      <c r="DK34" s="682"/>
      <c r="DL34" s="686">
        <v>878140</v>
      </c>
      <c r="DM34" s="681"/>
      <c r="DN34" s="681"/>
      <c r="DO34" s="681"/>
      <c r="DP34" s="681"/>
      <c r="DQ34" s="681"/>
      <c r="DR34" s="681"/>
      <c r="DS34" s="681"/>
      <c r="DT34" s="681"/>
      <c r="DU34" s="681"/>
      <c r="DV34" s="682"/>
      <c r="DW34" s="683">
        <v>14.3</v>
      </c>
      <c r="DX34" s="701"/>
      <c r="DY34" s="701"/>
      <c r="DZ34" s="701"/>
      <c r="EA34" s="701"/>
      <c r="EB34" s="701"/>
      <c r="EC34" s="722"/>
    </row>
    <row r="35" spans="2:133" ht="11.25" customHeight="1">
      <c r="B35" s="677" t="s">
        <v>322</v>
      </c>
      <c r="C35" s="678"/>
      <c r="D35" s="678"/>
      <c r="E35" s="678"/>
      <c r="F35" s="678"/>
      <c r="G35" s="678"/>
      <c r="H35" s="678"/>
      <c r="I35" s="678"/>
      <c r="J35" s="678"/>
      <c r="K35" s="678"/>
      <c r="L35" s="678"/>
      <c r="M35" s="678"/>
      <c r="N35" s="678"/>
      <c r="O35" s="678"/>
      <c r="P35" s="678"/>
      <c r="Q35" s="679"/>
      <c r="R35" s="680">
        <v>105171</v>
      </c>
      <c r="S35" s="681"/>
      <c r="T35" s="681"/>
      <c r="U35" s="681"/>
      <c r="V35" s="681"/>
      <c r="W35" s="681"/>
      <c r="X35" s="681"/>
      <c r="Y35" s="682"/>
      <c r="Z35" s="713">
        <v>0.8</v>
      </c>
      <c r="AA35" s="713"/>
      <c r="AB35" s="713"/>
      <c r="AC35" s="713"/>
      <c r="AD35" s="714" t="s">
        <v>243</v>
      </c>
      <c r="AE35" s="714"/>
      <c r="AF35" s="714"/>
      <c r="AG35" s="714"/>
      <c r="AH35" s="714"/>
      <c r="AI35" s="714"/>
      <c r="AJ35" s="714"/>
      <c r="AK35" s="714"/>
      <c r="AL35" s="683" t="s">
        <v>137</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112597</v>
      </c>
      <c r="CS35" s="699"/>
      <c r="CT35" s="699"/>
      <c r="CU35" s="699"/>
      <c r="CV35" s="699"/>
      <c r="CW35" s="699"/>
      <c r="CX35" s="699"/>
      <c r="CY35" s="700"/>
      <c r="CZ35" s="683">
        <v>0.9</v>
      </c>
      <c r="DA35" s="701"/>
      <c r="DB35" s="701"/>
      <c r="DC35" s="702"/>
      <c r="DD35" s="686">
        <v>101887</v>
      </c>
      <c r="DE35" s="699"/>
      <c r="DF35" s="699"/>
      <c r="DG35" s="699"/>
      <c r="DH35" s="699"/>
      <c r="DI35" s="699"/>
      <c r="DJ35" s="699"/>
      <c r="DK35" s="700"/>
      <c r="DL35" s="686">
        <v>97663</v>
      </c>
      <c r="DM35" s="699"/>
      <c r="DN35" s="699"/>
      <c r="DO35" s="699"/>
      <c r="DP35" s="699"/>
      <c r="DQ35" s="699"/>
      <c r="DR35" s="699"/>
      <c r="DS35" s="699"/>
      <c r="DT35" s="699"/>
      <c r="DU35" s="699"/>
      <c r="DV35" s="700"/>
      <c r="DW35" s="683">
        <v>1.6</v>
      </c>
      <c r="DX35" s="701"/>
      <c r="DY35" s="701"/>
      <c r="DZ35" s="701"/>
      <c r="EA35" s="701"/>
      <c r="EB35" s="701"/>
      <c r="EC35" s="722"/>
    </row>
    <row r="36" spans="2:133" ht="11.25" customHeight="1">
      <c r="B36" s="677" t="s">
        <v>326</v>
      </c>
      <c r="C36" s="678"/>
      <c r="D36" s="678"/>
      <c r="E36" s="678"/>
      <c r="F36" s="678"/>
      <c r="G36" s="678"/>
      <c r="H36" s="678"/>
      <c r="I36" s="678"/>
      <c r="J36" s="678"/>
      <c r="K36" s="678"/>
      <c r="L36" s="678"/>
      <c r="M36" s="678"/>
      <c r="N36" s="678"/>
      <c r="O36" s="678"/>
      <c r="P36" s="678"/>
      <c r="Q36" s="679"/>
      <c r="R36" s="680">
        <v>554547</v>
      </c>
      <c r="S36" s="681"/>
      <c r="T36" s="681"/>
      <c r="U36" s="681"/>
      <c r="V36" s="681"/>
      <c r="W36" s="681"/>
      <c r="X36" s="681"/>
      <c r="Y36" s="682"/>
      <c r="Z36" s="713">
        <v>4.3</v>
      </c>
      <c r="AA36" s="713"/>
      <c r="AB36" s="713"/>
      <c r="AC36" s="713"/>
      <c r="AD36" s="714" t="s">
        <v>137</v>
      </c>
      <c r="AE36" s="714"/>
      <c r="AF36" s="714"/>
      <c r="AG36" s="714"/>
      <c r="AH36" s="714"/>
      <c r="AI36" s="714"/>
      <c r="AJ36" s="714"/>
      <c r="AK36" s="714"/>
      <c r="AL36" s="683" t="s">
        <v>137</v>
      </c>
      <c r="AM36" s="684"/>
      <c r="AN36" s="684"/>
      <c r="AO36" s="715"/>
      <c r="AP36" s="235"/>
      <c r="AQ36" s="732" t="s">
        <v>327</v>
      </c>
      <c r="AR36" s="733"/>
      <c r="AS36" s="733"/>
      <c r="AT36" s="733"/>
      <c r="AU36" s="733"/>
      <c r="AV36" s="733"/>
      <c r="AW36" s="733"/>
      <c r="AX36" s="733"/>
      <c r="AY36" s="734"/>
      <c r="AZ36" s="735">
        <v>1083369</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65867</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2942099</v>
      </c>
      <c r="CS36" s="681"/>
      <c r="CT36" s="681"/>
      <c r="CU36" s="681"/>
      <c r="CV36" s="681"/>
      <c r="CW36" s="681"/>
      <c r="CX36" s="681"/>
      <c r="CY36" s="682"/>
      <c r="CZ36" s="683">
        <v>23.9</v>
      </c>
      <c r="DA36" s="701"/>
      <c r="DB36" s="701"/>
      <c r="DC36" s="702"/>
      <c r="DD36" s="686">
        <v>888643</v>
      </c>
      <c r="DE36" s="681"/>
      <c r="DF36" s="681"/>
      <c r="DG36" s="681"/>
      <c r="DH36" s="681"/>
      <c r="DI36" s="681"/>
      <c r="DJ36" s="681"/>
      <c r="DK36" s="682"/>
      <c r="DL36" s="686">
        <v>746306</v>
      </c>
      <c r="DM36" s="681"/>
      <c r="DN36" s="681"/>
      <c r="DO36" s="681"/>
      <c r="DP36" s="681"/>
      <c r="DQ36" s="681"/>
      <c r="DR36" s="681"/>
      <c r="DS36" s="681"/>
      <c r="DT36" s="681"/>
      <c r="DU36" s="681"/>
      <c r="DV36" s="682"/>
      <c r="DW36" s="683">
        <v>12.2</v>
      </c>
      <c r="DX36" s="701"/>
      <c r="DY36" s="701"/>
      <c r="DZ36" s="701"/>
      <c r="EA36" s="701"/>
      <c r="EB36" s="701"/>
      <c r="EC36" s="722"/>
    </row>
    <row r="37" spans="2:133" ht="11.25" customHeight="1">
      <c r="B37" s="677" t="s">
        <v>330</v>
      </c>
      <c r="C37" s="678"/>
      <c r="D37" s="678"/>
      <c r="E37" s="678"/>
      <c r="F37" s="678"/>
      <c r="G37" s="678"/>
      <c r="H37" s="678"/>
      <c r="I37" s="678"/>
      <c r="J37" s="678"/>
      <c r="K37" s="678"/>
      <c r="L37" s="678"/>
      <c r="M37" s="678"/>
      <c r="N37" s="678"/>
      <c r="O37" s="678"/>
      <c r="P37" s="678"/>
      <c r="Q37" s="679"/>
      <c r="R37" s="680">
        <v>393225</v>
      </c>
      <c r="S37" s="681"/>
      <c r="T37" s="681"/>
      <c r="U37" s="681"/>
      <c r="V37" s="681"/>
      <c r="W37" s="681"/>
      <c r="X37" s="681"/>
      <c r="Y37" s="682"/>
      <c r="Z37" s="713">
        <v>3</v>
      </c>
      <c r="AA37" s="713"/>
      <c r="AB37" s="713"/>
      <c r="AC37" s="713"/>
      <c r="AD37" s="714" t="s">
        <v>128</v>
      </c>
      <c r="AE37" s="714"/>
      <c r="AF37" s="714"/>
      <c r="AG37" s="714"/>
      <c r="AH37" s="714"/>
      <c r="AI37" s="714"/>
      <c r="AJ37" s="714"/>
      <c r="AK37" s="714"/>
      <c r="AL37" s="683" t="s">
        <v>243</v>
      </c>
      <c r="AM37" s="684"/>
      <c r="AN37" s="684"/>
      <c r="AO37" s="715"/>
      <c r="AQ37" s="723" t="s">
        <v>331</v>
      </c>
      <c r="AR37" s="724"/>
      <c r="AS37" s="724"/>
      <c r="AT37" s="724"/>
      <c r="AU37" s="724"/>
      <c r="AV37" s="724"/>
      <c r="AW37" s="724"/>
      <c r="AX37" s="724"/>
      <c r="AY37" s="725"/>
      <c r="AZ37" s="680">
        <v>101275</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42278</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539667</v>
      </c>
      <c r="CS37" s="699"/>
      <c r="CT37" s="699"/>
      <c r="CU37" s="699"/>
      <c r="CV37" s="699"/>
      <c r="CW37" s="699"/>
      <c r="CX37" s="699"/>
      <c r="CY37" s="700"/>
      <c r="CZ37" s="683">
        <v>4.4000000000000004</v>
      </c>
      <c r="DA37" s="701"/>
      <c r="DB37" s="701"/>
      <c r="DC37" s="702"/>
      <c r="DD37" s="686">
        <v>539667</v>
      </c>
      <c r="DE37" s="699"/>
      <c r="DF37" s="699"/>
      <c r="DG37" s="699"/>
      <c r="DH37" s="699"/>
      <c r="DI37" s="699"/>
      <c r="DJ37" s="699"/>
      <c r="DK37" s="700"/>
      <c r="DL37" s="686">
        <v>520371</v>
      </c>
      <c r="DM37" s="699"/>
      <c r="DN37" s="699"/>
      <c r="DO37" s="699"/>
      <c r="DP37" s="699"/>
      <c r="DQ37" s="699"/>
      <c r="DR37" s="699"/>
      <c r="DS37" s="699"/>
      <c r="DT37" s="699"/>
      <c r="DU37" s="699"/>
      <c r="DV37" s="700"/>
      <c r="DW37" s="683">
        <v>8.5</v>
      </c>
      <c r="DX37" s="701"/>
      <c r="DY37" s="701"/>
      <c r="DZ37" s="701"/>
      <c r="EA37" s="701"/>
      <c r="EB37" s="701"/>
      <c r="EC37" s="722"/>
    </row>
    <row r="38" spans="2:133" ht="11.25" customHeight="1">
      <c r="B38" s="677" t="s">
        <v>334</v>
      </c>
      <c r="C38" s="678"/>
      <c r="D38" s="678"/>
      <c r="E38" s="678"/>
      <c r="F38" s="678"/>
      <c r="G38" s="678"/>
      <c r="H38" s="678"/>
      <c r="I38" s="678"/>
      <c r="J38" s="678"/>
      <c r="K38" s="678"/>
      <c r="L38" s="678"/>
      <c r="M38" s="678"/>
      <c r="N38" s="678"/>
      <c r="O38" s="678"/>
      <c r="P38" s="678"/>
      <c r="Q38" s="679"/>
      <c r="R38" s="680">
        <v>608641</v>
      </c>
      <c r="S38" s="681"/>
      <c r="T38" s="681"/>
      <c r="U38" s="681"/>
      <c r="V38" s="681"/>
      <c r="W38" s="681"/>
      <c r="X38" s="681"/>
      <c r="Y38" s="682"/>
      <c r="Z38" s="713">
        <v>4.7</v>
      </c>
      <c r="AA38" s="713"/>
      <c r="AB38" s="713"/>
      <c r="AC38" s="713"/>
      <c r="AD38" s="714">
        <v>4851</v>
      </c>
      <c r="AE38" s="714"/>
      <c r="AF38" s="714"/>
      <c r="AG38" s="714"/>
      <c r="AH38" s="714"/>
      <c r="AI38" s="714"/>
      <c r="AJ38" s="714"/>
      <c r="AK38" s="714"/>
      <c r="AL38" s="683">
        <v>0.1</v>
      </c>
      <c r="AM38" s="684"/>
      <c r="AN38" s="684"/>
      <c r="AO38" s="715"/>
      <c r="AQ38" s="723" t="s">
        <v>335</v>
      </c>
      <c r="AR38" s="724"/>
      <c r="AS38" s="724"/>
      <c r="AT38" s="724"/>
      <c r="AU38" s="724"/>
      <c r="AV38" s="724"/>
      <c r="AW38" s="724"/>
      <c r="AX38" s="724"/>
      <c r="AY38" s="725"/>
      <c r="AZ38" s="680" t="s">
        <v>137</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2605</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982094</v>
      </c>
      <c r="CS38" s="681"/>
      <c r="CT38" s="681"/>
      <c r="CU38" s="681"/>
      <c r="CV38" s="681"/>
      <c r="CW38" s="681"/>
      <c r="CX38" s="681"/>
      <c r="CY38" s="682"/>
      <c r="CZ38" s="683">
        <v>8</v>
      </c>
      <c r="DA38" s="701"/>
      <c r="DB38" s="701"/>
      <c r="DC38" s="702"/>
      <c r="DD38" s="686">
        <v>833871</v>
      </c>
      <c r="DE38" s="681"/>
      <c r="DF38" s="681"/>
      <c r="DG38" s="681"/>
      <c r="DH38" s="681"/>
      <c r="DI38" s="681"/>
      <c r="DJ38" s="681"/>
      <c r="DK38" s="682"/>
      <c r="DL38" s="686">
        <v>438298</v>
      </c>
      <c r="DM38" s="681"/>
      <c r="DN38" s="681"/>
      <c r="DO38" s="681"/>
      <c r="DP38" s="681"/>
      <c r="DQ38" s="681"/>
      <c r="DR38" s="681"/>
      <c r="DS38" s="681"/>
      <c r="DT38" s="681"/>
      <c r="DU38" s="681"/>
      <c r="DV38" s="682"/>
      <c r="DW38" s="683">
        <v>7.2</v>
      </c>
      <c r="DX38" s="701"/>
      <c r="DY38" s="701"/>
      <c r="DZ38" s="701"/>
      <c r="EA38" s="701"/>
      <c r="EB38" s="701"/>
      <c r="EC38" s="722"/>
    </row>
    <row r="39" spans="2:133" ht="11.25" customHeight="1">
      <c r="B39" s="677" t="s">
        <v>338</v>
      </c>
      <c r="C39" s="678"/>
      <c r="D39" s="678"/>
      <c r="E39" s="678"/>
      <c r="F39" s="678"/>
      <c r="G39" s="678"/>
      <c r="H39" s="678"/>
      <c r="I39" s="678"/>
      <c r="J39" s="678"/>
      <c r="K39" s="678"/>
      <c r="L39" s="678"/>
      <c r="M39" s="678"/>
      <c r="N39" s="678"/>
      <c r="O39" s="678"/>
      <c r="P39" s="678"/>
      <c r="Q39" s="679"/>
      <c r="R39" s="680">
        <v>1405796</v>
      </c>
      <c r="S39" s="681"/>
      <c r="T39" s="681"/>
      <c r="U39" s="681"/>
      <c r="V39" s="681"/>
      <c r="W39" s="681"/>
      <c r="X39" s="681"/>
      <c r="Y39" s="682"/>
      <c r="Z39" s="713">
        <v>10.9</v>
      </c>
      <c r="AA39" s="713"/>
      <c r="AB39" s="713"/>
      <c r="AC39" s="713"/>
      <c r="AD39" s="714" t="s">
        <v>243</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t="s">
        <v>137</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3918</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569803</v>
      </c>
      <c r="CS39" s="699"/>
      <c r="CT39" s="699"/>
      <c r="CU39" s="699"/>
      <c r="CV39" s="699"/>
      <c r="CW39" s="699"/>
      <c r="CX39" s="699"/>
      <c r="CY39" s="700"/>
      <c r="CZ39" s="683">
        <v>4.5999999999999996</v>
      </c>
      <c r="DA39" s="701"/>
      <c r="DB39" s="701"/>
      <c r="DC39" s="702"/>
      <c r="DD39" s="686">
        <v>204614</v>
      </c>
      <c r="DE39" s="699"/>
      <c r="DF39" s="699"/>
      <c r="DG39" s="699"/>
      <c r="DH39" s="699"/>
      <c r="DI39" s="699"/>
      <c r="DJ39" s="699"/>
      <c r="DK39" s="700"/>
      <c r="DL39" s="686" t="s">
        <v>243</v>
      </c>
      <c r="DM39" s="699"/>
      <c r="DN39" s="699"/>
      <c r="DO39" s="699"/>
      <c r="DP39" s="699"/>
      <c r="DQ39" s="699"/>
      <c r="DR39" s="699"/>
      <c r="DS39" s="699"/>
      <c r="DT39" s="699"/>
      <c r="DU39" s="699"/>
      <c r="DV39" s="700"/>
      <c r="DW39" s="683" t="s">
        <v>243</v>
      </c>
      <c r="DX39" s="701"/>
      <c r="DY39" s="701"/>
      <c r="DZ39" s="701"/>
      <c r="EA39" s="701"/>
      <c r="EB39" s="701"/>
      <c r="EC39" s="722"/>
    </row>
    <row r="40" spans="2:133" ht="11.25" customHeight="1">
      <c r="B40" s="677" t="s">
        <v>342</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343</v>
      </c>
      <c r="AR40" s="724"/>
      <c r="AS40" s="724"/>
      <c r="AT40" s="724"/>
      <c r="AU40" s="724"/>
      <c r="AV40" s="724"/>
      <c r="AW40" s="724"/>
      <c r="AX40" s="724"/>
      <c r="AY40" s="725"/>
      <c r="AZ40" s="680" t="s">
        <v>243</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5280</v>
      </c>
      <c r="CS40" s="681"/>
      <c r="CT40" s="681"/>
      <c r="CU40" s="681"/>
      <c r="CV40" s="681"/>
      <c r="CW40" s="681"/>
      <c r="CX40" s="681"/>
      <c r="CY40" s="682"/>
      <c r="CZ40" s="683">
        <v>0</v>
      </c>
      <c r="DA40" s="701"/>
      <c r="DB40" s="701"/>
      <c r="DC40" s="702"/>
      <c r="DD40" s="686" t="s">
        <v>243</v>
      </c>
      <c r="DE40" s="681"/>
      <c r="DF40" s="681"/>
      <c r="DG40" s="681"/>
      <c r="DH40" s="681"/>
      <c r="DI40" s="681"/>
      <c r="DJ40" s="681"/>
      <c r="DK40" s="682"/>
      <c r="DL40" s="686" t="s">
        <v>137</v>
      </c>
      <c r="DM40" s="681"/>
      <c r="DN40" s="681"/>
      <c r="DO40" s="681"/>
      <c r="DP40" s="681"/>
      <c r="DQ40" s="681"/>
      <c r="DR40" s="681"/>
      <c r="DS40" s="681"/>
      <c r="DT40" s="681"/>
      <c r="DU40" s="681"/>
      <c r="DV40" s="682"/>
      <c r="DW40" s="683" t="s">
        <v>137</v>
      </c>
      <c r="DX40" s="701"/>
      <c r="DY40" s="701"/>
      <c r="DZ40" s="701"/>
      <c r="EA40" s="701"/>
      <c r="EB40" s="701"/>
      <c r="EC40" s="722"/>
    </row>
    <row r="41" spans="2:133" ht="11.25" customHeight="1">
      <c r="B41" s="677" t="s">
        <v>347</v>
      </c>
      <c r="C41" s="678"/>
      <c r="D41" s="678"/>
      <c r="E41" s="678"/>
      <c r="F41" s="678"/>
      <c r="G41" s="678"/>
      <c r="H41" s="678"/>
      <c r="I41" s="678"/>
      <c r="J41" s="678"/>
      <c r="K41" s="678"/>
      <c r="L41" s="678"/>
      <c r="M41" s="678"/>
      <c r="N41" s="678"/>
      <c r="O41" s="678"/>
      <c r="P41" s="678"/>
      <c r="Q41" s="679"/>
      <c r="R41" s="680" t="s">
        <v>243</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243</v>
      </c>
      <c r="AM41" s="684"/>
      <c r="AN41" s="684"/>
      <c r="AO41" s="715"/>
      <c r="AQ41" s="723" t="s">
        <v>348</v>
      </c>
      <c r="AR41" s="724"/>
      <c r="AS41" s="724"/>
      <c r="AT41" s="724"/>
      <c r="AU41" s="724"/>
      <c r="AV41" s="724"/>
      <c r="AW41" s="724"/>
      <c r="AX41" s="724"/>
      <c r="AY41" s="725"/>
      <c r="AZ41" s="680">
        <v>158395</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243</v>
      </c>
      <c r="CS41" s="699"/>
      <c r="CT41" s="699"/>
      <c r="CU41" s="699"/>
      <c r="CV41" s="699"/>
      <c r="CW41" s="699"/>
      <c r="CX41" s="699"/>
      <c r="CY41" s="700"/>
      <c r="CZ41" s="683" t="s">
        <v>128</v>
      </c>
      <c r="DA41" s="701"/>
      <c r="DB41" s="701"/>
      <c r="DC41" s="702"/>
      <c r="DD41" s="686" t="s">
        <v>243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351</v>
      </c>
      <c r="C42" s="678"/>
      <c r="D42" s="678"/>
      <c r="E42" s="678"/>
      <c r="F42" s="678"/>
      <c r="G42" s="678"/>
      <c r="H42" s="678"/>
      <c r="I42" s="678"/>
      <c r="J42" s="678"/>
      <c r="K42" s="678"/>
      <c r="L42" s="678"/>
      <c r="M42" s="678"/>
      <c r="N42" s="678"/>
      <c r="O42" s="678"/>
      <c r="P42" s="678"/>
      <c r="Q42" s="679"/>
      <c r="R42" s="680">
        <v>186398</v>
      </c>
      <c r="S42" s="681"/>
      <c r="T42" s="681"/>
      <c r="U42" s="681"/>
      <c r="V42" s="681"/>
      <c r="W42" s="681"/>
      <c r="X42" s="681"/>
      <c r="Y42" s="682"/>
      <c r="Z42" s="713">
        <v>1.4</v>
      </c>
      <c r="AA42" s="713"/>
      <c r="AB42" s="713"/>
      <c r="AC42" s="713"/>
      <c r="AD42" s="714" t="s">
        <v>243</v>
      </c>
      <c r="AE42" s="714"/>
      <c r="AF42" s="714"/>
      <c r="AG42" s="714"/>
      <c r="AH42" s="714"/>
      <c r="AI42" s="714"/>
      <c r="AJ42" s="714"/>
      <c r="AK42" s="714"/>
      <c r="AL42" s="683" t="s">
        <v>243</v>
      </c>
      <c r="AM42" s="684"/>
      <c r="AN42" s="684"/>
      <c r="AO42" s="715"/>
      <c r="AQ42" s="716" t="s">
        <v>352</v>
      </c>
      <c r="AR42" s="717"/>
      <c r="AS42" s="717"/>
      <c r="AT42" s="717"/>
      <c r="AU42" s="717"/>
      <c r="AV42" s="717"/>
      <c r="AW42" s="717"/>
      <c r="AX42" s="717"/>
      <c r="AY42" s="718"/>
      <c r="AZ42" s="664">
        <v>823699</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368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1712408</v>
      </c>
      <c r="CS42" s="681"/>
      <c r="CT42" s="681"/>
      <c r="CU42" s="681"/>
      <c r="CV42" s="681"/>
      <c r="CW42" s="681"/>
      <c r="CX42" s="681"/>
      <c r="CY42" s="682"/>
      <c r="CZ42" s="683">
        <v>13.9</v>
      </c>
      <c r="DA42" s="684"/>
      <c r="DB42" s="684"/>
      <c r="DC42" s="685"/>
      <c r="DD42" s="686">
        <v>288727</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355</v>
      </c>
      <c r="C43" s="662"/>
      <c r="D43" s="662"/>
      <c r="E43" s="662"/>
      <c r="F43" s="662"/>
      <c r="G43" s="662"/>
      <c r="H43" s="662"/>
      <c r="I43" s="662"/>
      <c r="J43" s="662"/>
      <c r="K43" s="662"/>
      <c r="L43" s="662"/>
      <c r="M43" s="662"/>
      <c r="N43" s="662"/>
      <c r="O43" s="662"/>
      <c r="P43" s="662"/>
      <c r="Q43" s="663"/>
      <c r="R43" s="664">
        <v>12936118</v>
      </c>
      <c r="S43" s="703"/>
      <c r="T43" s="703"/>
      <c r="U43" s="703"/>
      <c r="V43" s="703"/>
      <c r="W43" s="703"/>
      <c r="X43" s="703"/>
      <c r="Y43" s="704"/>
      <c r="Z43" s="705">
        <v>100</v>
      </c>
      <c r="AA43" s="705"/>
      <c r="AB43" s="705"/>
      <c r="AC43" s="705"/>
      <c r="AD43" s="706">
        <v>5936114</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29396</v>
      </c>
      <c r="CS43" s="699"/>
      <c r="CT43" s="699"/>
      <c r="CU43" s="699"/>
      <c r="CV43" s="699"/>
      <c r="CW43" s="699"/>
      <c r="CX43" s="699"/>
      <c r="CY43" s="700"/>
      <c r="CZ43" s="683">
        <v>0.2</v>
      </c>
      <c r="DA43" s="701"/>
      <c r="DB43" s="701"/>
      <c r="DC43" s="702"/>
      <c r="DD43" s="686">
        <v>29396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1685692</v>
      </c>
      <c r="CS44" s="681"/>
      <c r="CT44" s="681"/>
      <c r="CU44" s="681"/>
      <c r="CV44" s="681"/>
      <c r="CW44" s="681"/>
      <c r="CX44" s="681"/>
      <c r="CY44" s="682"/>
      <c r="CZ44" s="683">
        <v>13.7</v>
      </c>
      <c r="DA44" s="684"/>
      <c r="DB44" s="684"/>
      <c r="DC44" s="685"/>
      <c r="DD44" s="686">
        <v>283249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468288</v>
      </c>
      <c r="CS45" s="699"/>
      <c r="CT45" s="699"/>
      <c r="CU45" s="699"/>
      <c r="CV45" s="699"/>
      <c r="CW45" s="699"/>
      <c r="CX45" s="699"/>
      <c r="CY45" s="700"/>
      <c r="CZ45" s="683">
        <v>3.8</v>
      </c>
      <c r="DA45" s="701"/>
      <c r="DB45" s="701"/>
      <c r="DC45" s="702"/>
      <c r="DD45" s="686">
        <v>59250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1206131</v>
      </c>
      <c r="CS46" s="681"/>
      <c r="CT46" s="681"/>
      <c r="CU46" s="681"/>
      <c r="CV46" s="681"/>
      <c r="CW46" s="681"/>
      <c r="CX46" s="681"/>
      <c r="CY46" s="682"/>
      <c r="CZ46" s="683">
        <v>9.8000000000000007</v>
      </c>
      <c r="DA46" s="684"/>
      <c r="DB46" s="684"/>
      <c r="DC46" s="685"/>
      <c r="DD46" s="686">
        <v>222226</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26716</v>
      </c>
      <c r="CS47" s="699"/>
      <c r="CT47" s="699"/>
      <c r="CU47" s="699"/>
      <c r="CV47" s="699"/>
      <c r="CW47" s="699"/>
      <c r="CX47" s="699"/>
      <c r="CY47" s="700"/>
      <c r="CZ47" s="683">
        <v>0.2</v>
      </c>
      <c r="DA47" s="701"/>
      <c r="DB47" s="701"/>
      <c r="DC47" s="702"/>
      <c r="DD47" s="686">
        <v>5478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243</v>
      </c>
      <c r="CS48" s="681"/>
      <c r="CT48" s="681"/>
      <c r="CU48" s="681"/>
      <c r="CV48" s="681"/>
      <c r="CW48" s="681"/>
      <c r="CX48" s="681"/>
      <c r="CY48" s="682"/>
      <c r="CZ48" s="683" t="s">
        <v>128</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12307523</v>
      </c>
      <c r="CS49" s="665"/>
      <c r="CT49" s="665"/>
      <c r="CU49" s="665"/>
      <c r="CV49" s="665"/>
      <c r="CW49" s="665"/>
      <c r="CX49" s="665"/>
      <c r="CY49" s="666"/>
      <c r="CZ49" s="667">
        <v>100</v>
      </c>
      <c r="DA49" s="668"/>
      <c r="DB49" s="668"/>
      <c r="DC49" s="669"/>
      <c r="DD49" s="670">
        <v>6778904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V1aqtoLlOt0HUnMiLcjBM7fliRvcCFFN0lGEsTYuEADjEEHpai9FqTF3kG04UmduG/sMHNgQodzjcpxWalc3gA==" saltValue="6En8Qy3WRmdjnTOIji09O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6" t="s">
        <v>367</v>
      </c>
      <c r="DK2" s="1187"/>
      <c r="DL2" s="1187"/>
      <c r="DM2" s="1187"/>
      <c r="DN2" s="1187"/>
      <c r="DO2" s="1188"/>
      <c r="DP2" s="251"/>
      <c r="DQ2" s="1186" t="s">
        <v>368</v>
      </c>
      <c r="DR2" s="1187"/>
      <c r="DS2" s="1187"/>
      <c r="DT2" s="1187"/>
      <c r="DU2" s="1187"/>
      <c r="DV2" s="1187"/>
      <c r="DW2" s="1187"/>
      <c r="DX2" s="1187"/>
      <c r="DY2" s="1187"/>
      <c r="DZ2" s="1188"/>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87" t="s">
        <v>371</v>
      </c>
      <c r="B5" s="1088"/>
      <c r="C5" s="1088"/>
      <c r="D5" s="1088"/>
      <c r="E5" s="1088"/>
      <c r="F5" s="1088"/>
      <c r="G5" s="1088"/>
      <c r="H5" s="1088"/>
      <c r="I5" s="1088"/>
      <c r="J5" s="1088"/>
      <c r="K5" s="1088"/>
      <c r="L5" s="1088"/>
      <c r="M5" s="1088"/>
      <c r="N5" s="1088"/>
      <c r="O5" s="1088"/>
      <c r="P5" s="1089"/>
      <c r="Q5" s="1093" t="s">
        <v>372</v>
      </c>
      <c r="R5" s="1094"/>
      <c r="S5" s="1094"/>
      <c r="T5" s="1094"/>
      <c r="U5" s="1095"/>
      <c r="V5" s="1093" t="s">
        <v>373</v>
      </c>
      <c r="W5" s="1094"/>
      <c r="X5" s="1094"/>
      <c r="Y5" s="1094"/>
      <c r="Z5" s="1095"/>
      <c r="AA5" s="1093" t="s">
        <v>374</v>
      </c>
      <c r="AB5" s="1094"/>
      <c r="AC5" s="1094"/>
      <c r="AD5" s="1094"/>
      <c r="AE5" s="1094"/>
      <c r="AF5" s="1189" t="s">
        <v>375</v>
      </c>
      <c r="AG5" s="1094"/>
      <c r="AH5" s="1094"/>
      <c r="AI5" s="1094"/>
      <c r="AJ5" s="1109"/>
      <c r="AK5" s="1094" t="s">
        <v>376</v>
      </c>
      <c r="AL5" s="1094"/>
      <c r="AM5" s="1094"/>
      <c r="AN5" s="1094"/>
      <c r="AO5" s="1095"/>
      <c r="AP5" s="1093" t="s">
        <v>377</v>
      </c>
      <c r="AQ5" s="1094"/>
      <c r="AR5" s="1094"/>
      <c r="AS5" s="1094"/>
      <c r="AT5" s="1095"/>
      <c r="AU5" s="1093" t="s">
        <v>378</v>
      </c>
      <c r="AV5" s="1094"/>
      <c r="AW5" s="1094"/>
      <c r="AX5" s="1094"/>
      <c r="AY5" s="1109"/>
      <c r="AZ5" s="258"/>
      <c r="BA5" s="258"/>
      <c r="BB5" s="258"/>
      <c r="BC5" s="258"/>
      <c r="BD5" s="258"/>
      <c r="BE5" s="259"/>
      <c r="BF5" s="259"/>
      <c r="BG5" s="259"/>
      <c r="BH5" s="259"/>
      <c r="BI5" s="259"/>
      <c r="BJ5" s="259"/>
      <c r="BK5" s="259"/>
      <c r="BL5" s="259"/>
      <c r="BM5" s="259"/>
      <c r="BN5" s="259"/>
      <c r="BO5" s="259"/>
      <c r="BP5" s="259"/>
      <c r="BQ5" s="1087" t="s">
        <v>379</v>
      </c>
      <c r="BR5" s="1088"/>
      <c r="BS5" s="1088"/>
      <c r="BT5" s="1088"/>
      <c r="BU5" s="1088"/>
      <c r="BV5" s="1088"/>
      <c r="BW5" s="1088"/>
      <c r="BX5" s="1088"/>
      <c r="BY5" s="1088"/>
      <c r="BZ5" s="1088"/>
      <c r="CA5" s="1088"/>
      <c r="CB5" s="1088"/>
      <c r="CC5" s="1088"/>
      <c r="CD5" s="1088"/>
      <c r="CE5" s="1088"/>
      <c r="CF5" s="1088"/>
      <c r="CG5" s="1089"/>
      <c r="CH5" s="1093" t="s">
        <v>380</v>
      </c>
      <c r="CI5" s="1094"/>
      <c r="CJ5" s="1094"/>
      <c r="CK5" s="1094"/>
      <c r="CL5" s="1095"/>
      <c r="CM5" s="1093" t="s">
        <v>381</v>
      </c>
      <c r="CN5" s="1094"/>
      <c r="CO5" s="1094"/>
      <c r="CP5" s="1094"/>
      <c r="CQ5" s="1095"/>
      <c r="CR5" s="1093" t="s">
        <v>382</v>
      </c>
      <c r="CS5" s="1094"/>
      <c r="CT5" s="1094"/>
      <c r="CU5" s="1094"/>
      <c r="CV5" s="1095"/>
      <c r="CW5" s="1093" t="s">
        <v>383</v>
      </c>
      <c r="CX5" s="1094"/>
      <c r="CY5" s="1094"/>
      <c r="CZ5" s="1094"/>
      <c r="DA5" s="1095"/>
      <c r="DB5" s="1093" t="s">
        <v>384</v>
      </c>
      <c r="DC5" s="1094"/>
      <c r="DD5" s="1094"/>
      <c r="DE5" s="1094"/>
      <c r="DF5" s="1095"/>
      <c r="DG5" s="1202" t="s">
        <v>385</v>
      </c>
      <c r="DH5" s="1203"/>
      <c r="DI5" s="1203"/>
      <c r="DJ5" s="1203"/>
      <c r="DK5" s="1204"/>
      <c r="DL5" s="1202" t="s">
        <v>386</v>
      </c>
      <c r="DM5" s="1203"/>
      <c r="DN5" s="1203"/>
      <c r="DO5" s="1203"/>
      <c r="DP5" s="1204"/>
      <c r="DQ5" s="1093" t="s">
        <v>387</v>
      </c>
      <c r="DR5" s="1094"/>
      <c r="DS5" s="1094"/>
      <c r="DT5" s="1094"/>
      <c r="DU5" s="1095"/>
      <c r="DV5" s="1093" t="s">
        <v>378</v>
      </c>
      <c r="DW5" s="1094"/>
      <c r="DX5" s="1094"/>
      <c r="DY5" s="1094"/>
      <c r="DZ5" s="1109"/>
      <c r="EA5" s="256"/>
    </row>
    <row r="6" spans="1:131" s="257" customFormat="1" ht="26.25" customHeight="1" thickBot="1">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190"/>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205"/>
      <c r="DH6" s="1206"/>
      <c r="DI6" s="1206"/>
      <c r="DJ6" s="1206"/>
      <c r="DK6" s="1207"/>
      <c r="DL6" s="1205"/>
      <c r="DM6" s="1206"/>
      <c r="DN6" s="1206"/>
      <c r="DO6" s="1206"/>
      <c r="DP6" s="1207"/>
      <c r="DQ6" s="1096"/>
      <c r="DR6" s="1097"/>
      <c r="DS6" s="1097"/>
      <c r="DT6" s="1097"/>
      <c r="DU6" s="1098"/>
      <c r="DV6" s="1096"/>
      <c r="DW6" s="1097"/>
      <c r="DX6" s="1097"/>
      <c r="DY6" s="1097"/>
      <c r="DZ6" s="1110"/>
      <c r="EA6" s="256"/>
    </row>
    <row r="7" spans="1:131" s="257" customFormat="1" ht="26.25" customHeight="1" thickTop="1">
      <c r="A7" s="260">
        <v>1</v>
      </c>
      <c r="B7" s="1142" t="s">
        <v>388</v>
      </c>
      <c r="C7" s="1143"/>
      <c r="D7" s="1143"/>
      <c r="E7" s="1143"/>
      <c r="F7" s="1143"/>
      <c r="G7" s="1143"/>
      <c r="H7" s="1143"/>
      <c r="I7" s="1143"/>
      <c r="J7" s="1143"/>
      <c r="K7" s="1143"/>
      <c r="L7" s="1143"/>
      <c r="M7" s="1143"/>
      <c r="N7" s="1143"/>
      <c r="O7" s="1143"/>
      <c r="P7" s="1144"/>
      <c r="Q7" s="1180">
        <v>12936</v>
      </c>
      <c r="R7" s="1181"/>
      <c r="S7" s="1181"/>
      <c r="T7" s="1181"/>
      <c r="U7" s="1181"/>
      <c r="V7" s="1181">
        <v>12308</v>
      </c>
      <c r="W7" s="1181"/>
      <c r="X7" s="1181"/>
      <c r="Y7" s="1181"/>
      <c r="Z7" s="1181"/>
      <c r="AA7" s="1181">
        <v>629</v>
      </c>
      <c r="AB7" s="1181"/>
      <c r="AC7" s="1181"/>
      <c r="AD7" s="1181"/>
      <c r="AE7" s="1182"/>
      <c r="AF7" s="1183">
        <v>548</v>
      </c>
      <c r="AG7" s="1184"/>
      <c r="AH7" s="1184"/>
      <c r="AI7" s="1184"/>
      <c r="AJ7" s="1185"/>
      <c r="AK7" s="1197" t="s">
        <v>595</v>
      </c>
      <c r="AL7" s="1198"/>
      <c r="AM7" s="1198"/>
      <c r="AN7" s="1198"/>
      <c r="AO7" s="1198"/>
      <c r="AP7" s="1198">
        <v>13106</v>
      </c>
      <c r="AQ7" s="1198"/>
      <c r="AR7" s="1198"/>
      <c r="AS7" s="1198"/>
      <c r="AT7" s="1198"/>
      <c r="AU7" s="1208"/>
      <c r="AV7" s="1208"/>
      <c r="AW7" s="1208"/>
      <c r="AX7" s="1208"/>
      <c r="AY7" s="1209"/>
      <c r="AZ7" s="254"/>
      <c r="BA7" s="254"/>
      <c r="BB7" s="254"/>
      <c r="BC7" s="254"/>
      <c r="BD7" s="254"/>
      <c r="BE7" s="255"/>
      <c r="BF7" s="255"/>
      <c r="BG7" s="255"/>
      <c r="BH7" s="255"/>
      <c r="BI7" s="255"/>
      <c r="BJ7" s="255"/>
      <c r="BK7" s="255"/>
      <c r="BL7" s="255"/>
      <c r="BM7" s="255"/>
      <c r="BN7" s="255"/>
      <c r="BO7" s="255"/>
      <c r="BP7" s="255"/>
      <c r="BQ7" s="261">
        <v>1</v>
      </c>
      <c r="BR7" s="262"/>
      <c r="BS7" s="1210" t="s">
        <v>577</v>
      </c>
      <c r="BT7" s="1211"/>
      <c r="BU7" s="1211"/>
      <c r="BV7" s="1211"/>
      <c r="BW7" s="1211"/>
      <c r="BX7" s="1211"/>
      <c r="BY7" s="1211"/>
      <c r="BZ7" s="1211"/>
      <c r="CA7" s="1211"/>
      <c r="CB7" s="1211"/>
      <c r="CC7" s="1211"/>
      <c r="CD7" s="1211"/>
      <c r="CE7" s="1211"/>
      <c r="CF7" s="1211"/>
      <c r="CG7" s="1212"/>
      <c r="CH7" s="1194">
        <v>-6</v>
      </c>
      <c r="CI7" s="1195"/>
      <c r="CJ7" s="1195"/>
      <c r="CK7" s="1195"/>
      <c r="CL7" s="1196"/>
      <c r="CM7" s="1194">
        <v>30</v>
      </c>
      <c r="CN7" s="1195"/>
      <c r="CO7" s="1195"/>
      <c r="CP7" s="1195"/>
      <c r="CQ7" s="1196"/>
      <c r="CR7" s="1194">
        <v>8</v>
      </c>
      <c r="CS7" s="1195"/>
      <c r="CT7" s="1195"/>
      <c r="CU7" s="1195"/>
      <c r="CV7" s="1196"/>
      <c r="CW7" s="1194" t="s">
        <v>595</v>
      </c>
      <c r="CX7" s="1195"/>
      <c r="CY7" s="1195"/>
      <c r="CZ7" s="1195"/>
      <c r="DA7" s="1196"/>
      <c r="DB7" s="1194" t="s">
        <v>595</v>
      </c>
      <c r="DC7" s="1195"/>
      <c r="DD7" s="1195"/>
      <c r="DE7" s="1195"/>
      <c r="DF7" s="1196"/>
      <c r="DG7" s="1194" t="s">
        <v>595</v>
      </c>
      <c r="DH7" s="1195"/>
      <c r="DI7" s="1195"/>
      <c r="DJ7" s="1195"/>
      <c r="DK7" s="1196"/>
      <c r="DL7" s="1194" t="s">
        <v>595</v>
      </c>
      <c r="DM7" s="1195"/>
      <c r="DN7" s="1195"/>
      <c r="DO7" s="1195"/>
      <c r="DP7" s="1196"/>
      <c r="DQ7" s="1194" t="s">
        <v>595</v>
      </c>
      <c r="DR7" s="1195"/>
      <c r="DS7" s="1195"/>
      <c r="DT7" s="1195"/>
      <c r="DU7" s="1196"/>
      <c r="DV7" s="1191" t="s">
        <v>602</v>
      </c>
      <c r="DW7" s="1192"/>
      <c r="DX7" s="1192"/>
      <c r="DY7" s="1192"/>
      <c r="DZ7" s="1193"/>
      <c r="EA7" s="256"/>
    </row>
    <row r="8" spans="1:131" s="257" customFormat="1" ht="26.25" customHeight="1">
      <c r="A8" s="263">
        <v>2</v>
      </c>
      <c r="B8" s="1111"/>
      <c r="C8" s="1112"/>
      <c r="D8" s="1112"/>
      <c r="E8" s="1112"/>
      <c r="F8" s="1112"/>
      <c r="G8" s="1112"/>
      <c r="H8" s="1112"/>
      <c r="I8" s="1112"/>
      <c r="J8" s="1112"/>
      <c r="K8" s="1112"/>
      <c r="L8" s="1112"/>
      <c r="M8" s="1112"/>
      <c r="N8" s="1112"/>
      <c r="O8" s="1112"/>
      <c r="P8" s="1113"/>
      <c r="Q8" s="1135"/>
      <c r="R8" s="1136"/>
      <c r="S8" s="1136"/>
      <c r="T8" s="1136"/>
      <c r="U8" s="1136"/>
      <c r="V8" s="1136"/>
      <c r="W8" s="1136"/>
      <c r="X8" s="1136"/>
      <c r="Y8" s="1136"/>
      <c r="Z8" s="1136"/>
      <c r="AA8" s="1136"/>
      <c r="AB8" s="1136"/>
      <c r="AC8" s="1136"/>
      <c r="AD8" s="1136"/>
      <c r="AE8" s="1137"/>
      <c r="AF8" s="1117"/>
      <c r="AG8" s="1118"/>
      <c r="AH8" s="1118"/>
      <c r="AI8" s="1118"/>
      <c r="AJ8" s="1119"/>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c r="BS8" s="1106"/>
      <c r="BT8" s="1107"/>
      <c r="BU8" s="1107"/>
      <c r="BV8" s="1107"/>
      <c r="BW8" s="1107"/>
      <c r="BX8" s="1107"/>
      <c r="BY8" s="1107"/>
      <c r="BZ8" s="1107"/>
      <c r="CA8" s="1107"/>
      <c r="CB8" s="1107"/>
      <c r="CC8" s="1107"/>
      <c r="CD8" s="1107"/>
      <c r="CE8" s="1107"/>
      <c r="CF8" s="1107"/>
      <c r="CG8" s="1108"/>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4" t="s">
        <v>601</v>
      </c>
      <c r="DW8" s="1085"/>
      <c r="DX8" s="1085"/>
      <c r="DY8" s="1085"/>
      <c r="DZ8" s="1086"/>
      <c r="EA8" s="256"/>
    </row>
    <row r="9" spans="1:131" s="257" customFormat="1" ht="26.25" customHeight="1">
      <c r="A9" s="263">
        <v>3</v>
      </c>
      <c r="B9" s="1111"/>
      <c r="C9" s="1112"/>
      <c r="D9" s="1112"/>
      <c r="E9" s="1112"/>
      <c r="F9" s="1112"/>
      <c r="G9" s="1112"/>
      <c r="H9" s="1112"/>
      <c r="I9" s="1112"/>
      <c r="J9" s="1112"/>
      <c r="K9" s="1112"/>
      <c r="L9" s="1112"/>
      <c r="M9" s="1112"/>
      <c r="N9" s="1112"/>
      <c r="O9" s="1112"/>
      <c r="P9" s="1113"/>
      <c r="Q9" s="1135"/>
      <c r="R9" s="1136"/>
      <c r="S9" s="1136"/>
      <c r="T9" s="1136"/>
      <c r="U9" s="1136"/>
      <c r="V9" s="1136"/>
      <c r="W9" s="1136"/>
      <c r="X9" s="1136"/>
      <c r="Y9" s="1136"/>
      <c r="Z9" s="1136"/>
      <c r="AA9" s="1136"/>
      <c r="AB9" s="1136"/>
      <c r="AC9" s="1136"/>
      <c r="AD9" s="1136"/>
      <c r="AE9" s="1137"/>
      <c r="AF9" s="1117"/>
      <c r="AG9" s="1118"/>
      <c r="AH9" s="1118"/>
      <c r="AI9" s="1118"/>
      <c r="AJ9" s="1119"/>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c r="BS9" s="1106"/>
      <c r="BT9" s="1107"/>
      <c r="BU9" s="1107"/>
      <c r="BV9" s="1107"/>
      <c r="BW9" s="1107"/>
      <c r="BX9" s="1107"/>
      <c r="BY9" s="1107"/>
      <c r="BZ9" s="1107"/>
      <c r="CA9" s="1107"/>
      <c r="CB9" s="1107"/>
      <c r="CC9" s="1107"/>
      <c r="CD9" s="1107"/>
      <c r="CE9" s="1107"/>
      <c r="CF9" s="1107"/>
      <c r="CG9" s="1108"/>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4"/>
      <c r="DW9" s="1085"/>
      <c r="DX9" s="1085"/>
      <c r="DY9" s="1085"/>
      <c r="DZ9" s="1086"/>
      <c r="EA9" s="256"/>
    </row>
    <row r="10" spans="1:131" s="257" customFormat="1" ht="26.25" customHeight="1">
      <c r="A10" s="263">
        <v>4</v>
      </c>
      <c r="B10" s="1111"/>
      <c r="C10" s="1112"/>
      <c r="D10" s="1112"/>
      <c r="E10" s="1112"/>
      <c r="F10" s="1112"/>
      <c r="G10" s="1112"/>
      <c r="H10" s="1112"/>
      <c r="I10" s="1112"/>
      <c r="J10" s="1112"/>
      <c r="K10" s="1112"/>
      <c r="L10" s="1112"/>
      <c r="M10" s="1112"/>
      <c r="N10" s="1112"/>
      <c r="O10" s="1112"/>
      <c r="P10" s="1113"/>
      <c r="Q10" s="1135"/>
      <c r="R10" s="1136"/>
      <c r="S10" s="1136"/>
      <c r="T10" s="1136"/>
      <c r="U10" s="1136"/>
      <c r="V10" s="1136"/>
      <c r="W10" s="1136"/>
      <c r="X10" s="1136"/>
      <c r="Y10" s="1136"/>
      <c r="Z10" s="1136"/>
      <c r="AA10" s="1136"/>
      <c r="AB10" s="1136"/>
      <c r="AC10" s="1136"/>
      <c r="AD10" s="1136"/>
      <c r="AE10" s="1137"/>
      <c r="AF10" s="1117"/>
      <c r="AG10" s="1118"/>
      <c r="AH10" s="1118"/>
      <c r="AI10" s="1118"/>
      <c r="AJ10" s="1119"/>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c r="BS10" s="1106"/>
      <c r="BT10" s="1107"/>
      <c r="BU10" s="1107"/>
      <c r="BV10" s="1107"/>
      <c r="BW10" s="1107"/>
      <c r="BX10" s="1107"/>
      <c r="BY10" s="1107"/>
      <c r="BZ10" s="1107"/>
      <c r="CA10" s="1107"/>
      <c r="CB10" s="1107"/>
      <c r="CC10" s="1107"/>
      <c r="CD10" s="1107"/>
      <c r="CE10" s="1107"/>
      <c r="CF10" s="1107"/>
      <c r="CG10" s="1108"/>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4"/>
      <c r="DW10" s="1085"/>
      <c r="DX10" s="1085"/>
      <c r="DY10" s="1085"/>
      <c r="DZ10" s="1086"/>
      <c r="EA10" s="256"/>
    </row>
    <row r="11" spans="1:131" s="257" customFormat="1" ht="26.25" customHeight="1">
      <c r="A11" s="263">
        <v>5</v>
      </c>
      <c r="B11" s="1111"/>
      <c r="C11" s="1112"/>
      <c r="D11" s="1112"/>
      <c r="E11" s="1112"/>
      <c r="F11" s="1112"/>
      <c r="G11" s="1112"/>
      <c r="H11" s="1112"/>
      <c r="I11" s="1112"/>
      <c r="J11" s="1112"/>
      <c r="K11" s="1112"/>
      <c r="L11" s="1112"/>
      <c r="M11" s="1112"/>
      <c r="N11" s="1112"/>
      <c r="O11" s="1112"/>
      <c r="P11" s="1113"/>
      <c r="Q11" s="1135"/>
      <c r="R11" s="1136"/>
      <c r="S11" s="1136"/>
      <c r="T11" s="1136"/>
      <c r="U11" s="1136"/>
      <c r="V11" s="1136"/>
      <c r="W11" s="1136"/>
      <c r="X11" s="1136"/>
      <c r="Y11" s="1136"/>
      <c r="Z11" s="1136"/>
      <c r="AA11" s="1136"/>
      <c r="AB11" s="1136"/>
      <c r="AC11" s="1136"/>
      <c r="AD11" s="1136"/>
      <c r="AE11" s="1137"/>
      <c r="AF11" s="1117"/>
      <c r="AG11" s="1118"/>
      <c r="AH11" s="1118"/>
      <c r="AI11" s="1118"/>
      <c r="AJ11" s="1119"/>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4"/>
      <c r="DW11" s="1085"/>
      <c r="DX11" s="1085"/>
      <c r="DY11" s="1085"/>
      <c r="DZ11" s="1086"/>
      <c r="EA11" s="256"/>
    </row>
    <row r="12" spans="1:131" s="257" customFormat="1" ht="26.25" customHeight="1">
      <c r="A12" s="263">
        <v>6</v>
      </c>
      <c r="B12" s="1111"/>
      <c r="C12" s="1112"/>
      <c r="D12" s="1112"/>
      <c r="E12" s="1112"/>
      <c r="F12" s="1112"/>
      <c r="G12" s="1112"/>
      <c r="H12" s="1112"/>
      <c r="I12" s="1112"/>
      <c r="J12" s="1112"/>
      <c r="K12" s="1112"/>
      <c r="L12" s="1112"/>
      <c r="M12" s="1112"/>
      <c r="N12" s="1112"/>
      <c r="O12" s="1112"/>
      <c r="P12" s="1113"/>
      <c r="Q12" s="1135"/>
      <c r="R12" s="1136"/>
      <c r="S12" s="1136"/>
      <c r="T12" s="1136"/>
      <c r="U12" s="1136"/>
      <c r="V12" s="1136"/>
      <c r="W12" s="1136"/>
      <c r="X12" s="1136"/>
      <c r="Y12" s="1136"/>
      <c r="Z12" s="1136"/>
      <c r="AA12" s="1136"/>
      <c r="AB12" s="1136"/>
      <c r="AC12" s="1136"/>
      <c r="AD12" s="1136"/>
      <c r="AE12" s="1137"/>
      <c r="AF12" s="1117"/>
      <c r="AG12" s="1118"/>
      <c r="AH12" s="1118"/>
      <c r="AI12" s="1118"/>
      <c r="AJ12" s="1119"/>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4"/>
      <c r="DW12" s="1085"/>
      <c r="DX12" s="1085"/>
      <c r="DY12" s="1085"/>
      <c r="DZ12" s="1086"/>
      <c r="EA12" s="256"/>
    </row>
    <row r="13" spans="1:131" s="257" customFormat="1" ht="26.25" customHeight="1">
      <c r="A13" s="263">
        <v>7</v>
      </c>
      <c r="B13" s="1111"/>
      <c r="C13" s="1112"/>
      <c r="D13" s="1112"/>
      <c r="E13" s="1112"/>
      <c r="F13" s="1112"/>
      <c r="G13" s="1112"/>
      <c r="H13" s="1112"/>
      <c r="I13" s="1112"/>
      <c r="J13" s="1112"/>
      <c r="K13" s="1112"/>
      <c r="L13" s="1112"/>
      <c r="M13" s="1112"/>
      <c r="N13" s="1112"/>
      <c r="O13" s="1112"/>
      <c r="P13" s="1113"/>
      <c r="Q13" s="1135"/>
      <c r="R13" s="1136"/>
      <c r="S13" s="1136"/>
      <c r="T13" s="1136"/>
      <c r="U13" s="1136"/>
      <c r="V13" s="1136"/>
      <c r="W13" s="1136"/>
      <c r="X13" s="1136"/>
      <c r="Y13" s="1136"/>
      <c r="Z13" s="1136"/>
      <c r="AA13" s="1136"/>
      <c r="AB13" s="1136"/>
      <c r="AC13" s="1136"/>
      <c r="AD13" s="1136"/>
      <c r="AE13" s="1137"/>
      <c r="AF13" s="1117"/>
      <c r="AG13" s="1118"/>
      <c r="AH13" s="1118"/>
      <c r="AI13" s="1118"/>
      <c r="AJ13" s="1119"/>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4"/>
      <c r="DW13" s="1085"/>
      <c r="DX13" s="1085"/>
      <c r="DY13" s="1085"/>
      <c r="DZ13" s="1086"/>
      <c r="EA13" s="256"/>
    </row>
    <row r="14" spans="1:131" s="257" customFormat="1" ht="26.25" customHeight="1">
      <c r="A14" s="263">
        <v>8</v>
      </c>
      <c r="B14" s="1111"/>
      <c r="C14" s="1112"/>
      <c r="D14" s="1112"/>
      <c r="E14" s="1112"/>
      <c r="F14" s="1112"/>
      <c r="G14" s="1112"/>
      <c r="H14" s="1112"/>
      <c r="I14" s="1112"/>
      <c r="J14" s="1112"/>
      <c r="K14" s="1112"/>
      <c r="L14" s="1112"/>
      <c r="M14" s="1112"/>
      <c r="N14" s="1112"/>
      <c r="O14" s="1112"/>
      <c r="P14" s="1113"/>
      <c r="Q14" s="1135"/>
      <c r="R14" s="1136"/>
      <c r="S14" s="1136"/>
      <c r="T14" s="1136"/>
      <c r="U14" s="1136"/>
      <c r="V14" s="1136"/>
      <c r="W14" s="1136"/>
      <c r="X14" s="1136"/>
      <c r="Y14" s="1136"/>
      <c r="Z14" s="1136"/>
      <c r="AA14" s="1136"/>
      <c r="AB14" s="1136"/>
      <c r="AC14" s="1136"/>
      <c r="AD14" s="1136"/>
      <c r="AE14" s="1137"/>
      <c r="AF14" s="1117"/>
      <c r="AG14" s="1118"/>
      <c r="AH14" s="1118"/>
      <c r="AI14" s="1118"/>
      <c r="AJ14" s="1119"/>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4"/>
      <c r="DW14" s="1085"/>
      <c r="DX14" s="1085"/>
      <c r="DY14" s="1085"/>
      <c r="DZ14" s="1086"/>
      <c r="EA14" s="256"/>
    </row>
    <row r="15" spans="1:131" s="257" customFormat="1" ht="26.25" customHeight="1">
      <c r="A15" s="263">
        <v>9</v>
      </c>
      <c r="B15" s="1111"/>
      <c r="C15" s="1112"/>
      <c r="D15" s="1112"/>
      <c r="E15" s="1112"/>
      <c r="F15" s="1112"/>
      <c r="G15" s="1112"/>
      <c r="H15" s="1112"/>
      <c r="I15" s="1112"/>
      <c r="J15" s="1112"/>
      <c r="K15" s="1112"/>
      <c r="L15" s="1112"/>
      <c r="M15" s="1112"/>
      <c r="N15" s="1112"/>
      <c r="O15" s="1112"/>
      <c r="P15" s="1113"/>
      <c r="Q15" s="1135"/>
      <c r="R15" s="1136"/>
      <c r="S15" s="1136"/>
      <c r="T15" s="1136"/>
      <c r="U15" s="1136"/>
      <c r="V15" s="1136"/>
      <c r="W15" s="1136"/>
      <c r="X15" s="1136"/>
      <c r="Y15" s="1136"/>
      <c r="Z15" s="1136"/>
      <c r="AA15" s="1136"/>
      <c r="AB15" s="1136"/>
      <c r="AC15" s="1136"/>
      <c r="AD15" s="1136"/>
      <c r="AE15" s="1137"/>
      <c r="AF15" s="1117"/>
      <c r="AG15" s="1118"/>
      <c r="AH15" s="1118"/>
      <c r="AI15" s="1118"/>
      <c r="AJ15" s="1119"/>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4"/>
      <c r="DW15" s="1085"/>
      <c r="DX15" s="1085"/>
      <c r="DY15" s="1085"/>
      <c r="DZ15" s="1086"/>
      <c r="EA15" s="256"/>
    </row>
    <row r="16" spans="1:131" s="257" customFormat="1" ht="26.25" customHeight="1">
      <c r="A16" s="263">
        <v>10</v>
      </c>
      <c r="B16" s="1111"/>
      <c r="C16" s="1112"/>
      <c r="D16" s="1112"/>
      <c r="E16" s="1112"/>
      <c r="F16" s="1112"/>
      <c r="G16" s="1112"/>
      <c r="H16" s="1112"/>
      <c r="I16" s="1112"/>
      <c r="J16" s="1112"/>
      <c r="K16" s="1112"/>
      <c r="L16" s="1112"/>
      <c r="M16" s="1112"/>
      <c r="N16" s="1112"/>
      <c r="O16" s="1112"/>
      <c r="P16" s="1113"/>
      <c r="Q16" s="1135"/>
      <c r="R16" s="1136"/>
      <c r="S16" s="1136"/>
      <c r="T16" s="1136"/>
      <c r="U16" s="1136"/>
      <c r="V16" s="1136"/>
      <c r="W16" s="1136"/>
      <c r="X16" s="1136"/>
      <c r="Y16" s="1136"/>
      <c r="Z16" s="1136"/>
      <c r="AA16" s="1136"/>
      <c r="AB16" s="1136"/>
      <c r="AC16" s="1136"/>
      <c r="AD16" s="1136"/>
      <c r="AE16" s="1137"/>
      <c r="AF16" s="1117"/>
      <c r="AG16" s="1118"/>
      <c r="AH16" s="1118"/>
      <c r="AI16" s="1118"/>
      <c r="AJ16" s="1119"/>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4"/>
      <c r="DW16" s="1085"/>
      <c r="DX16" s="1085"/>
      <c r="DY16" s="1085"/>
      <c r="DZ16" s="1086"/>
      <c r="EA16" s="256"/>
    </row>
    <row r="17" spans="1:131" s="257" customFormat="1" ht="26.25" customHeight="1">
      <c r="A17" s="263">
        <v>11</v>
      </c>
      <c r="B17" s="1111"/>
      <c r="C17" s="1112"/>
      <c r="D17" s="1112"/>
      <c r="E17" s="1112"/>
      <c r="F17" s="1112"/>
      <c r="G17" s="1112"/>
      <c r="H17" s="1112"/>
      <c r="I17" s="1112"/>
      <c r="J17" s="1112"/>
      <c r="K17" s="1112"/>
      <c r="L17" s="1112"/>
      <c r="M17" s="1112"/>
      <c r="N17" s="1112"/>
      <c r="O17" s="1112"/>
      <c r="P17" s="1113"/>
      <c r="Q17" s="1135"/>
      <c r="R17" s="1136"/>
      <c r="S17" s="1136"/>
      <c r="T17" s="1136"/>
      <c r="U17" s="1136"/>
      <c r="V17" s="1136"/>
      <c r="W17" s="1136"/>
      <c r="X17" s="1136"/>
      <c r="Y17" s="1136"/>
      <c r="Z17" s="1136"/>
      <c r="AA17" s="1136"/>
      <c r="AB17" s="1136"/>
      <c r="AC17" s="1136"/>
      <c r="AD17" s="1136"/>
      <c r="AE17" s="1137"/>
      <c r="AF17" s="1117"/>
      <c r="AG17" s="1118"/>
      <c r="AH17" s="1118"/>
      <c r="AI17" s="1118"/>
      <c r="AJ17" s="1119"/>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4"/>
      <c r="DW17" s="1085"/>
      <c r="DX17" s="1085"/>
      <c r="DY17" s="1085"/>
      <c r="DZ17" s="1086"/>
      <c r="EA17" s="256"/>
    </row>
    <row r="18" spans="1:131" s="257" customFormat="1" ht="26.25" customHeight="1">
      <c r="A18" s="263">
        <v>12</v>
      </c>
      <c r="B18" s="1111"/>
      <c r="C18" s="1112"/>
      <c r="D18" s="1112"/>
      <c r="E18" s="1112"/>
      <c r="F18" s="1112"/>
      <c r="G18" s="1112"/>
      <c r="H18" s="1112"/>
      <c r="I18" s="1112"/>
      <c r="J18" s="1112"/>
      <c r="K18" s="1112"/>
      <c r="L18" s="1112"/>
      <c r="M18" s="1112"/>
      <c r="N18" s="1112"/>
      <c r="O18" s="1112"/>
      <c r="P18" s="1113"/>
      <c r="Q18" s="1135"/>
      <c r="R18" s="1136"/>
      <c r="S18" s="1136"/>
      <c r="T18" s="1136"/>
      <c r="U18" s="1136"/>
      <c r="V18" s="1136"/>
      <c r="W18" s="1136"/>
      <c r="X18" s="1136"/>
      <c r="Y18" s="1136"/>
      <c r="Z18" s="1136"/>
      <c r="AA18" s="1136"/>
      <c r="AB18" s="1136"/>
      <c r="AC18" s="1136"/>
      <c r="AD18" s="1136"/>
      <c r="AE18" s="1137"/>
      <c r="AF18" s="1117"/>
      <c r="AG18" s="1118"/>
      <c r="AH18" s="1118"/>
      <c r="AI18" s="1118"/>
      <c r="AJ18" s="1119"/>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4"/>
      <c r="DW18" s="1085"/>
      <c r="DX18" s="1085"/>
      <c r="DY18" s="1085"/>
      <c r="DZ18" s="1086"/>
      <c r="EA18" s="256"/>
    </row>
    <row r="19" spans="1:131" s="257" customFormat="1" ht="26.25" customHeight="1">
      <c r="A19" s="263">
        <v>13</v>
      </c>
      <c r="B19" s="1111"/>
      <c r="C19" s="1112"/>
      <c r="D19" s="1112"/>
      <c r="E19" s="1112"/>
      <c r="F19" s="1112"/>
      <c r="G19" s="1112"/>
      <c r="H19" s="1112"/>
      <c r="I19" s="1112"/>
      <c r="J19" s="1112"/>
      <c r="K19" s="1112"/>
      <c r="L19" s="1112"/>
      <c r="M19" s="1112"/>
      <c r="N19" s="1112"/>
      <c r="O19" s="1112"/>
      <c r="P19" s="1113"/>
      <c r="Q19" s="1135"/>
      <c r="R19" s="1136"/>
      <c r="S19" s="1136"/>
      <c r="T19" s="1136"/>
      <c r="U19" s="1136"/>
      <c r="V19" s="1136"/>
      <c r="W19" s="1136"/>
      <c r="X19" s="1136"/>
      <c r="Y19" s="1136"/>
      <c r="Z19" s="1136"/>
      <c r="AA19" s="1136"/>
      <c r="AB19" s="1136"/>
      <c r="AC19" s="1136"/>
      <c r="AD19" s="1136"/>
      <c r="AE19" s="1137"/>
      <c r="AF19" s="1117"/>
      <c r="AG19" s="1118"/>
      <c r="AH19" s="1118"/>
      <c r="AI19" s="1118"/>
      <c r="AJ19" s="1119"/>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4"/>
      <c r="DW19" s="1085"/>
      <c r="DX19" s="1085"/>
      <c r="DY19" s="1085"/>
      <c r="DZ19" s="1086"/>
      <c r="EA19" s="256"/>
    </row>
    <row r="20" spans="1:131" s="257" customFormat="1" ht="26.25" customHeight="1">
      <c r="A20" s="263">
        <v>14</v>
      </c>
      <c r="B20" s="1111"/>
      <c r="C20" s="1112"/>
      <c r="D20" s="1112"/>
      <c r="E20" s="1112"/>
      <c r="F20" s="1112"/>
      <c r="G20" s="1112"/>
      <c r="H20" s="1112"/>
      <c r="I20" s="1112"/>
      <c r="J20" s="1112"/>
      <c r="K20" s="1112"/>
      <c r="L20" s="1112"/>
      <c r="M20" s="1112"/>
      <c r="N20" s="1112"/>
      <c r="O20" s="1112"/>
      <c r="P20" s="1113"/>
      <c r="Q20" s="1135"/>
      <c r="R20" s="1136"/>
      <c r="S20" s="1136"/>
      <c r="T20" s="1136"/>
      <c r="U20" s="1136"/>
      <c r="V20" s="1136"/>
      <c r="W20" s="1136"/>
      <c r="X20" s="1136"/>
      <c r="Y20" s="1136"/>
      <c r="Z20" s="1136"/>
      <c r="AA20" s="1136"/>
      <c r="AB20" s="1136"/>
      <c r="AC20" s="1136"/>
      <c r="AD20" s="1136"/>
      <c r="AE20" s="1137"/>
      <c r="AF20" s="1117"/>
      <c r="AG20" s="1118"/>
      <c r="AH20" s="1118"/>
      <c r="AI20" s="1118"/>
      <c r="AJ20" s="1119"/>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4"/>
      <c r="DW20" s="1085"/>
      <c r="DX20" s="1085"/>
      <c r="DY20" s="1085"/>
      <c r="DZ20" s="1086"/>
      <c r="EA20" s="256"/>
    </row>
    <row r="21" spans="1:131" s="257" customFormat="1" ht="26.25" customHeight="1" thickBot="1">
      <c r="A21" s="263">
        <v>15</v>
      </c>
      <c r="B21" s="1111"/>
      <c r="C21" s="1112"/>
      <c r="D21" s="1112"/>
      <c r="E21" s="1112"/>
      <c r="F21" s="1112"/>
      <c r="G21" s="1112"/>
      <c r="H21" s="1112"/>
      <c r="I21" s="1112"/>
      <c r="J21" s="1112"/>
      <c r="K21" s="1112"/>
      <c r="L21" s="1112"/>
      <c r="M21" s="1112"/>
      <c r="N21" s="1112"/>
      <c r="O21" s="1112"/>
      <c r="P21" s="1113"/>
      <c r="Q21" s="1135"/>
      <c r="R21" s="1136"/>
      <c r="S21" s="1136"/>
      <c r="T21" s="1136"/>
      <c r="U21" s="1136"/>
      <c r="V21" s="1136"/>
      <c r="W21" s="1136"/>
      <c r="X21" s="1136"/>
      <c r="Y21" s="1136"/>
      <c r="Z21" s="1136"/>
      <c r="AA21" s="1136"/>
      <c r="AB21" s="1136"/>
      <c r="AC21" s="1136"/>
      <c r="AD21" s="1136"/>
      <c r="AE21" s="1137"/>
      <c r="AF21" s="1117"/>
      <c r="AG21" s="1118"/>
      <c r="AH21" s="1118"/>
      <c r="AI21" s="1118"/>
      <c r="AJ21" s="1119"/>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4"/>
      <c r="DW21" s="1085"/>
      <c r="DX21" s="1085"/>
      <c r="DY21" s="1085"/>
      <c r="DZ21" s="1086"/>
      <c r="EA21" s="256"/>
    </row>
    <row r="22" spans="1:131" s="257" customFormat="1" ht="26.25" customHeight="1">
      <c r="A22" s="263">
        <v>16</v>
      </c>
      <c r="B22" s="1111"/>
      <c r="C22" s="1112"/>
      <c r="D22" s="1112"/>
      <c r="E22" s="1112"/>
      <c r="F22" s="1112"/>
      <c r="G22" s="1112"/>
      <c r="H22" s="1112"/>
      <c r="I22" s="1112"/>
      <c r="J22" s="1112"/>
      <c r="K22" s="1112"/>
      <c r="L22" s="1112"/>
      <c r="M22" s="1112"/>
      <c r="N22" s="1112"/>
      <c r="O22" s="1112"/>
      <c r="P22" s="1113"/>
      <c r="Q22" s="1173"/>
      <c r="R22" s="1174"/>
      <c r="S22" s="1174"/>
      <c r="T22" s="1174"/>
      <c r="U22" s="1174"/>
      <c r="V22" s="1174"/>
      <c r="W22" s="1174"/>
      <c r="X22" s="1174"/>
      <c r="Y22" s="1174"/>
      <c r="Z22" s="1174"/>
      <c r="AA22" s="1174"/>
      <c r="AB22" s="1174"/>
      <c r="AC22" s="1174"/>
      <c r="AD22" s="1174"/>
      <c r="AE22" s="1175"/>
      <c r="AF22" s="1117"/>
      <c r="AG22" s="1118"/>
      <c r="AH22" s="1118"/>
      <c r="AI22" s="1118"/>
      <c r="AJ22" s="1119"/>
      <c r="AK22" s="1169"/>
      <c r="AL22" s="1170"/>
      <c r="AM22" s="1170"/>
      <c r="AN22" s="1170"/>
      <c r="AO22" s="1170"/>
      <c r="AP22" s="1170"/>
      <c r="AQ22" s="1170"/>
      <c r="AR22" s="1170"/>
      <c r="AS22" s="1170"/>
      <c r="AT22" s="1170"/>
      <c r="AU22" s="1171"/>
      <c r="AV22" s="1171"/>
      <c r="AW22" s="1171"/>
      <c r="AX22" s="1171"/>
      <c r="AY22" s="1172"/>
      <c r="AZ22" s="1132" t="s">
        <v>389</v>
      </c>
      <c r="BA22" s="1132"/>
      <c r="BB22" s="1132"/>
      <c r="BC22" s="1132"/>
      <c r="BD22" s="1133"/>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4"/>
      <c r="DW22" s="1085"/>
      <c r="DX22" s="1085"/>
      <c r="DY22" s="1085"/>
      <c r="DZ22" s="1086"/>
      <c r="EA22" s="256"/>
    </row>
    <row r="23" spans="1:131" s="257" customFormat="1" ht="26.25" customHeight="1" thickBot="1">
      <c r="A23" s="266" t="s">
        <v>390</v>
      </c>
      <c r="B23" s="1039" t="s">
        <v>391</v>
      </c>
      <c r="C23" s="1040"/>
      <c r="D23" s="1040"/>
      <c r="E23" s="1040"/>
      <c r="F23" s="1040"/>
      <c r="G23" s="1040"/>
      <c r="H23" s="1040"/>
      <c r="I23" s="1040"/>
      <c r="J23" s="1040"/>
      <c r="K23" s="1040"/>
      <c r="L23" s="1040"/>
      <c r="M23" s="1040"/>
      <c r="N23" s="1040"/>
      <c r="O23" s="1040"/>
      <c r="P23" s="1041"/>
      <c r="Q23" s="1160">
        <v>12936</v>
      </c>
      <c r="R23" s="1161"/>
      <c r="S23" s="1161"/>
      <c r="T23" s="1161"/>
      <c r="U23" s="1161"/>
      <c r="V23" s="1161">
        <v>12308</v>
      </c>
      <c r="W23" s="1161"/>
      <c r="X23" s="1161"/>
      <c r="Y23" s="1161"/>
      <c r="Z23" s="1161"/>
      <c r="AA23" s="1161">
        <v>629</v>
      </c>
      <c r="AB23" s="1161"/>
      <c r="AC23" s="1161"/>
      <c r="AD23" s="1161"/>
      <c r="AE23" s="1162"/>
      <c r="AF23" s="1163">
        <v>548</v>
      </c>
      <c r="AG23" s="1161"/>
      <c r="AH23" s="1161"/>
      <c r="AI23" s="1161"/>
      <c r="AJ23" s="1164"/>
      <c r="AK23" s="1165"/>
      <c r="AL23" s="1166"/>
      <c r="AM23" s="1166"/>
      <c r="AN23" s="1166"/>
      <c r="AO23" s="1166"/>
      <c r="AP23" s="1161">
        <v>13106</v>
      </c>
      <c r="AQ23" s="1161"/>
      <c r="AR23" s="1161"/>
      <c r="AS23" s="1161"/>
      <c r="AT23" s="1161"/>
      <c r="AU23" s="1167"/>
      <c r="AV23" s="1167"/>
      <c r="AW23" s="1167"/>
      <c r="AX23" s="1167"/>
      <c r="AY23" s="1168"/>
      <c r="AZ23" s="1157" t="s">
        <v>392</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4"/>
      <c r="DW23" s="1085"/>
      <c r="DX23" s="1085"/>
      <c r="DY23" s="1085"/>
      <c r="DZ23" s="1086"/>
      <c r="EA23" s="256"/>
    </row>
    <row r="24" spans="1:131" s="257" customFormat="1" ht="26.25" customHeight="1">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4"/>
      <c r="DW24" s="1085"/>
      <c r="DX24" s="1085"/>
      <c r="DY24" s="1085"/>
      <c r="DZ24" s="1086"/>
      <c r="EA24" s="256"/>
    </row>
    <row r="25" spans="1:131" s="249" customFormat="1" ht="26.25" customHeight="1" thickBot="1">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4"/>
      <c r="DW25" s="1085"/>
      <c r="DX25" s="1085"/>
      <c r="DY25" s="1085"/>
      <c r="DZ25" s="1086"/>
      <c r="EA25" s="248"/>
    </row>
    <row r="26" spans="1:131" s="249" customFormat="1" ht="26.25" customHeight="1">
      <c r="A26" s="1087" t="s">
        <v>371</v>
      </c>
      <c r="B26" s="1088"/>
      <c r="C26" s="1088"/>
      <c r="D26" s="1088"/>
      <c r="E26" s="1088"/>
      <c r="F26" s="1088"/>
      <c r="G26" s="1088"/>
      <c r="H26" s="1088"/>
      <c r="I26" s="1088"/>
      <c r="J26" s="1088"/>
      <c r="K26" s="1088"/>
      <c r="L26" s="1088"/>
      <c r="M26" s="1088"/>
      <c r="N26" s="1088"/>
      <c r="O26" s="1088"/>
      <c r="P26" s="1089"/>
      <c r="Q26" s="1093" t="s">
        <v>395</v>
      </c>
      <c r="R26" s="1094"/>
      <c r="S26" s="1094"/>
      <c r="T26" s="1094"/>
      <c r="U26" s="1095"/>
      <c r="V26" s="1093" t="s">
        <v>396</v>
      </c>
      <c r="W26" s="1094"/>
      <c r="X26" s="1094"/>
      <c r="Y26" s="1094"/>
      <c r="Z26" s="1095"/>
      <c r="AA26" s="1093" t="s">
        <v>397</v>
      </c>
      <c r="AB26" s="1094"/>
      <c r="AC26" s="1094"/>
      <c r="AD26" s="1094"/>
      <c r="AE26" s="1094"/>
      <c r="AF26" s="1151" t="s">
        <v>398</v>
      </c>
      <c r="AG26" s="1100"/>
      <c r="AH26" s="1100"/>
      <c r="AI26" s="1100"/>
      <c r="AJ26" s="1152"/>
      <c r="AK26" s="1094" t="s">
        <v>399</v>
      </c>
      <c r="AL26" s="1094"/>
      <c r="AM26" s="1094"/>
      <c r="AN26" s="1094"/>
      <c r="AO26" s="1095"/>
      <c r="AP26" s="1093" t="s">
        <v>400</v>
      </c>
      <c r="AQ26" s="1094"/>
      <c r="AR26" s="1094"/>
      <c r="AS26" s="1094"/>
      <c r="AT26" s="1095"/>
      <c r="AU26" s="1093" t="s">
        <v>401</v>
      </c>
      <c r="AV26" s="1094"/>
      <c r="AW26" s="1094"/>
      <c r="AX26" s="1094"/>
      <c r="AY26" s="1095"/>
      <c r="AZ26" s="1093" t="s">
        <v>402</v>
      </c>
      <c r="BA26" s="1094"/>
      <c r="BB26" s="1094"/>
      <c r="BC26" s="1094"/>
      <c r="BD26" s="1095"/>
      <c r="BE26" s="1093" t="s">
        <v>378</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4"/>
      <c r="DW26" s="1085"/>
      <c r="DX26" s="1085"/>
      <c r="DY26" s="1085"/>
      <c r="DZ26" s="1086"/>
      <c r="EA26" s="248"/>
    </row>
    <row r="27" spans="1:131" s="249" customFormat="1" ht="26.25" customHeight="1" thickBot="1">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4"/>
      <c r="DW27" s="1085"/>
      <c r="DX27" s="1085"/>
      <c r="DY27" s="1085"/>
      <c r="DZ27" s="1086"/>
      <c r="EA27" s="248"/>
    </row>
    <row r="28" spans="1:131" s="249" customFormat="1" ht="26.25" customHeight="1" thickTop="1">
      <c r="A28" s="268">
        <v>1</v>
      </c>
      <c r="B28" s="1142" t="s">
        <v>403</v>
      </c>
      <c r="C28" s="1143"/>
      <c r="D28" s="1143"/>
      <c r="E28" s="1143"/>
      <c r="F28" s="1143"/>
      <c r="G28" s="1143"/>
      <c r="H28" s="1143"/>
      <c r="I28" s="1143"/>
      <c r="J28" s="1143"/>
      <c r="K28" s="1143"/>
      <c r="L28" s="1143"/>
      <c r="M28" s="1143"/>
      <c r="N28" s="1143"/>
      <c r="O28" s="1143"/>
      <c r="P28" s="1144"/>
      <c r="Q28" s="1145">
        <v>2083</v>
      </c>
      <c r="R28" s="1146"/>
      <c r="S28" s="1146"/>
      <c r="T28" s="1146"/>
      <c r="U28" s="1146"/>
      <c r="V28" s="1146">
        <v>2017</v>
      </c>
      <c r="W28" s="1146"/>
      <c r="X28" s="1146"/>
      <c r="Y28" s="1146"/>
      <c r="Z28" s="1146"/>
      <c r="AA28" s="1146">
        <v>66</v>
      </c>
      <c r="AB28" s="1146"/>
      <c r="AC28" s="1146"/>
      <c r="AD28" s="1146"/>
      <c r="AE28" s="1147"/>
      <c r="AF28" s="1148">
        <v>66</v>
      </c>
      <c r="AG28" s="1146"/>
      <c r="AH28" s="1146"/>
      <c r="AI28" s="1146"/>
      <c r="AJ28" s="1149"/>
      <c r="AK28" s="1150">
        <v>158</v>
      </c>
      <c r="AL28" s="1138"/>
      <c r="AM28" s="1138"/>
      <c r="AN28" s="1138"/>
      <c r="AO28" s="1138"/>
      <c r="AP28" s="1138" t="s">
        <v>595</v>
      </c>
      <c r="AQ28" s="1138"/>
      <c r="AR28" s="1138"/>
      <c r="AS28" s="1138"/>
      <c r="AT28" s="1138"/>
      <c r="AU28" s="1138" t="s">
        <v>595</v>
      </c>
      <c r="AV28" s="1138"/>
      <c r="AW28" s="1138"/>
      <c r="AX28" s="1138"/>
      <c r="AY28" s="1138"/>
      <c r="AZ28" s="1139" t="s">
        <v>595</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4"/>
      <c r="DW28" s="1085"/>
      <c r="DX28" s="1085"/>
      <c r="DY28" s="1085"/>
      <c r="DZ28" s="1086"/>
      <c r="EA28" s="248"/>
    </row>
    <row r="29" spans="1:131" s="249" customFormat="1" ht="26.25" customHeight="1">
      <c r="A29" s="268">
        <v>2</v>
      </c>
      <c r="B29" s="1111" t="s">
        <v>404</v>
      </c>
      <c r="C29" s="1112"/>
      <c r="D29" s="1112"/>
      <c r="E29" s="1112"/>
      <c r="F29" s="1112"/>
      <c r="G29" s="1112"/>
      <c r="H29" s="1112"/>
      <c r="I29" s="1112"/>
      <c r="J29" s="1112"/>
      <c r="K29" s="1112"/>
      <c r="L29" s="1112"/>
      <c r="M29" s="1112"/>
      <c r="N29" s="1112"/>
      <c r="O29" s="1112"/>
      <c r="P29" s="1113"/>
      <c r="Q29" s="1135">
        <v>592</v>
      </c>
      <c r="R29" s="1136"/>
      <c r="S29" s="1136"/>
      <c r="T29" s="1136"/>
      <c r="U29" s="1136"/>
      <c r="V29" s="1136">
        <v>589</v>
      </c>
      <c r="W29" s="1136"/>
      <c r="X29" s="1136"/>
      <c r="Y29" s="1136"/>
      <c r="Z29" s="1136"/>
      <c r="AA29" s="1136">
        <v>3</v>
      </c>
      <c r="AB29" s="1136"/>
      <c r="AC29" s="1136"/>
      <c r="AD29" s="1136"/>
      <c r="AE29" s="1137"/>
      <c r="AF29" s="1117">
        <v>3</v>
      </c>
      <c r="AG29" s="1118"/>
      <c r="AH29" s="1118"/>
      <c r="AI29" s="1118"/>
      <c r="AJ29" s="1119"/>
      <c r="AK29" s="1075">
        <v>422</v>
      </c>
      <c r="AL29" s="1066"/>
      <c r="AM29" s="1066"/>
      <c r="AN29" s="1066"/>
      <c r="AO29" s="1066"/>
      <c r="AP29" s="1066" t="s">
        <v>595</v>
      </c>
      <c r="AQ29" s="1066"/>
      <c r="AR29" s="1066"/>
      <c r="AS29" s="1066"/>
      <c r="AT29" s="1066"/>
      <c r="AU29" s="1066" t="s">
        <v>595</v>
      </c>
      <c r="AV29" s="1066"/>
      <c r="AW29" s="1066"/>
      <c r="AX29" s="1066"/>
      <c r="AY29" s="1066"/>
      <c r="AZ29" s="1134" t="s">
        <v>595</v>
      </c>
      <c r="BA29" s="1134"/>
      <c r="BB29" s="1134"/>
      <c r="BC29" s="1134"/>
      <c r="BD29" s="1134"/>
      <c r="BE29" s="1129"/>
      <c r="BF29" s="1129"/>
      <c r="BG29" s="1129"/>
      <c r="BH29" s="1129"/>
      <c r="BI29" s="1130"/>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4"/>
      <c r="DW29" s="1085"/>
      <c r="DX29" s="1085"/>
      <c r="DY29" s="1085"/>
      <c r="DZ29" s="1086"/>
      <c r="EA29" s="248"/>
    </row>
    <row r="30" spans="1:131" s="249" customFormat="1" ht="26.25" customHeight="1">
      <c r="A30" s="268">
        <v>3</v>
      </c>
      <c r="B30" s="1111" t="s">
        <v>405</v>
      </c>
      <c r="C30" s="1112"/>
      <c r="D30" s="1112"/>
      <c r="E30" s="1112"/>
      <c r="F30" s="1112"/>
      <c r="G30" s="1112"/>
      <c r="H30" s="1112"/>
      <c r="I30" s="1112"/>
      <c r="J30" s="1112"/>
      <c r="K30" s="1112"/>
      <c r="L30" s="1112"/>
      <c r="M30" s="1112"/>
      <c r="N30" s="1112"/>
      <c r="O30" s="1112"/>
      <c r="P30" s="1113"/>
      <c r="Q30" s="1135">
        <v>181</v>
      </c>
      <c r="R30" s="1136"/>
      <c r="S30" s="1136"/>
      <c r="T30" s="1136"/>
      <c r="U30" s="1136"/>
      <c r="V30" s="1136">
        <v>167</v>
      </c>
      <c r="W30" s="1136"/>
      <c r="X30" s="1136"/>
      <c r="Y30" s="1136"/>
      <c r="Z30" s="1136"/>
      <c r="AA30" s="1136">
        <v>14</v>
      </c>
      <c r="AB30" s="1136"/>
      <c r="AC30" s="1136"/>
      <c r="AD30" s="1136"/>
      <c r="AE30" s="1137"/>
      <c r="AF30" s="1117">
        <v>14</v>
      </c>
      <c r="AG30" s="1118"/>
      <c r="AH30" s="1118"/>
      <c r="AI30" s="1118"/>
      <c r="AJ30" s="1119"/>
      <c r="AK30" s="1075" t="s">
        <v>595</v>
      </c>
      <c r="AL30" s="1066"/>
      <c r="AM30" s="1066"/>
      <c r="AN30" s="1066"/>
      <c r="AO30" s="1066"/>
      <c r="AP30" s="1066" t="s">
        <v>595</v>
      </c>
      <c r="AQ30" s="1066"/>
      <c r="AR30" s="1066"/>
      <c r="AS30" s="1066"/>
      <c r="AT30" s="1066"/>
      <c r="AU30" s="1066" t="s">
        <v>595</v>
      </c>
      <c r="AV30" s="1066"/>
      <c r="AW30" s="1066"/>
      <c r="AX30" s="1066"/>
      <c r="AY30" s="1066"/>
      <c r="AZ30" s="1134" t="s">
        <v>595</v>
      </c>
      <c r="BA30" s="1134"/>
      <c r="BB30" s="1134"/>
      <c r="BC30" s="1134"/>
      <c r="BD30" s="1134"/>
      <c r="BE30" s="1129"/>
      <c r="BF30" s="1129"/>
      <c r="BG30" s="1129"/>
      <c r="BH30" s="1129"/>
      <c r="BI30" s="1130"/>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4"/>
      <c r="DW30" s="1085"/>
      <c r="DX30" s="1085"/>
      <c r="DY30" s="1085"/>
      <c r="DZ30" s="1086"/>
      <c r="EA30" s="248"/>
    </row>
    <row r="31" spans="1:131" s="249" customFormat="1" ht="26.25" customHeight="1">
      <c r="A31" s="268">
        <v>4</v>
      </c>
      <c r="B31" s="1111" t="s">
        <v>406</v>
      </c>
      <c r="C31" s="1112"/>
      <c r="D31" s="1112"/>
      <c r="E31" s="1112"/>
      <c r="F31" s="1112"/>
      <c r="G31" s="1112"/>
      <c r="H31" s="1112"/>
      <c r="I31" s="1112"/>
      <c r="J31" s="1112"/>
      <c r="K31" s="1112"/>
      <c r="L31" s="1112"/>
      <c r="M31" s="1112"/>
      <c r="N31" s="1112"/>
      <c r="O31" s="1112"/>
      <c r="P31" s="1113"/>
      <c r="Q31" s="1135">
        <v>385</v>
      </c>
      <c r="R31" s="1136"/>
      <c r="S31" s="1136"/>
      <c r="T31" s="1136"/>
      <c r="U31" s="1136"/>
      <c r="V31" s="1136">
        <v>372</v>
      </c>
      <c r="W31" s="1136"/>
      <c r="X31" s="1136"/>
      <c r="Y31" s="1136"/>
      <c r="Z31" s="1136"/>
      <c r="AA31" s="1136">
        <v>13</v>
      </c>
      <c r="AB31" s="1136"/>
      <c r="AC31" s="1136"/>
      <c r="AD31" s="1136"/>
      <c r="AE31" s="1137"/>
      <c r="AF31" s="1117">
        <v>264</v>
      </c>
      <c r="AG31" s="1118"/>
      <c r="AH31" s="1118"/>
      <c r="AI31" s="1118"/>
      <c r="AJ31" s="1119"/>
      <c r="AK31" s="1075">
        <v>101</v>
      </c>
      <c r="AL31" s="1066"/>
      <c r="AM31" s="1066"/>
      <c r="AN31" s="1066"/>
      <c r="AO31" s="1066"/>
      <c r="AP31" s="1066">
        <v>1465</v>
      </c>
      <c r="AQ31" s="1066"/>
      <c r="AR31" s="1066"/>
      <c r="AS31" s="1066"/>
      <c r="AT31" s="1066"/>
      <c r="AU31" s="1066">
        <v>626</v>
      </c>
      <c r="AV31" s="1066"/>
      <c r="AW31" s="1066"/>
      <c r="AX31" s="1066"/>
      <c r="AY31" s="1066"/>
      <c r="AZ31" s="1134" t="s">
        <v>595</v>
      </c>
      <c r="BA31" s="1134"/>
      <c r="BB31" s="1134"/>
      <c r="BC31" s="1134"/>
      <c r="BD31" s="1134"/>
      <c r="BE31" s="1129" t="s">
        <v>407</v>
      </c>
      <c r="BF31" s="1129"/>
      <c r="BG31" s="1129"/>
      <c r="BH31" s="1129"/>
      <c r="BI31" s="1130"/>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4"/>
      <c r="DW31" s="1085"/>
      <c r="DX31" s="1085"/>
      <c r="DY31" s="1085"/>
      <c r="DZ31" s="1086"/>
      <c r="EA31" s="248"/>
    </row>
    <row r="32" spans="1:131" s="249" customFormat="1" ht="26.25" customHeight="1">
      <c r="A32" s="268">
        <v>5</v>
      </c>
      <c r="B32" s="1111"/>
      <c r="C32" s="1112"/>
      <c r="D32" s="1112"/>
      <c r="E32" s="1112"/>
      <c r="F32" s="1112"/>
      <c r="G32" s="1112"/>
      <c r="H32" s="1112"/>
      <c r="I32" s="1112"/>
      <c r="J32" s="1112"/>
      <c r="K32" s="1112"/>
      <c r="L32" s="1112"/>
      <c r="M32" s="1112"/>
      <c r="N32" s="1112"/>
      <c r="O32" s="1112"/>
      <c r="P32" s="1113"/>
      <c r="Q32" s="1135"/>
      <c r="R32" s="1136"/>
      <c r="S32" s="1136"/>
      <c r="T32" s="1136"/>
      <c r="U32" s="1136"/>
      <c r="V32" s="1136"/>
      <c r="W32" s="1136"/>
      <c r="X32" s="1136"/>
      <c r="Y32" s="1136"/>
      <c r="Z32" s="1136"/>
      <c r="AA32" s="1136"/>
      <c r="AB32" s="1136"/>
      <c r="AC32" s="1136"/>
      <c r="AD32" s="1136"/>
      <c r="AE32" s="1137"/>
      <c r="AF32" s="1117"/>
      <c r="AG32" s="1118"/>
      <c r="AH32" s="1118"/>
      <c r="AI32" s="1118"/>
      <c r="AJ32" s="1119"/>
      <c r="AK32" s="1075"/>
      <c r="AL32" s="1066"/>
      <c r="AM32" s="1066"/>
      <c r="AN32" s="1066"/>
      <c r="AO32" s="1066"/>
      <c r="AP32" s="1066"/>
      <c r="AQ32" s="1066"/>
      <c r="AR32" s="1066"/>
      <c r="AS32" s="1066"/>
      <c r="AT32" s="1066"/>
      <c r="AU32" s="1066"/>
      <c r="AV32" s="1066"/>
      <c r="AW32" s="1066"/>
      <c r="AX32" s="1066"/>
      <c r="AY32" s="1066"/>
      <c r="AZ32" s="1134"/>
      <c r="BA32" s="1134"/>
      <c r="BB32" s="1134"/>
      <c r="BC32" s="1134"/>
      <c r="BD32" s="1134"/>
      <c r="BE32" s="1129"/>
      <c r="BF32" s="1129"/>
      <c r="BG32" s="1129"/>
      <c r="BH32" s="1129"/>
      <c r="BI32" s="1130"/>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4"/>
      <c r="DW32" s="1085"/>
      <c r="DX32" s="1085"/>
      <c r="DY32" s="1085"/>
      <c r="DZ32" s="1086"/>
      <c r="EA32" s="248"/>
    </row>
    <row r="33" spans="1:131" s="249" customFormat="1" ht="26.25" customHeight="1">
      <c r="A33" s="268">
        <v>6</v>
      </c>
      <c r="B33" s="1111"/>
      <c r="C33" s="1112"/>
      <c r="D33" s="1112"/>
      <c r="E33" s="1112"/>
      <c r="F33" s="1112"/>
      <c r="G33" s="1112"/>
      <c r="H33" s="1112"/>
      <c r="I33" s="1112"/>
      <c r="J33" s="1112"/>
      <c r="K33" s="1112"/>
      <c r="L33" s="1112"/>
      <c r="M33" s="1112"/>
      <c r="N33" s="1112"/>
      <c r="O33" s="1112"/>
      <c r="P33" s="1113"/>
      <c r="Q33" s="1135"/>
      <c r="R33" s="1136"/>
      <c r="S33" s="1136"/>
      <c r="T33" s="1136"/>
      <c r="U33" s="1136"/>
      <c r="V33" s="1136"/>
      <c r="W33" s="1136"/>
      <c r="X33" s="1136"/>
      <c r="Y33" s="1136"/>
      <c r="Z33" s="1136"/>
      <c r="AA33" s="1136"/>
      <c r="AB33" s="1136"/>
      <c r="AC33" s="1136"/>
      <c r="AD33" s="1136"/>
      <c r="AE33" s="1137"/>
      <c r="AF33" s="1117"/>
      <c r="AG33" s="1118"/>
      <c r="AH33" s="1118"/>
      <c r="AI33" s="1118"/>
      <c r="AJ33" s="1119"/>
      <c r="AK33" s="1075"/>
      <c r="AL33" s="1066"/>
      <c r="AM33" s="1066"/>
      <c r="AN33" s="1066"/>
      <c r="AO33" s="1066"/>
      <c r="AP33" s="1066"/>
      <c r="AQ33" s="1066"/>
      <c r="AR33" s="1066"/>
      <c r="AS33" s="1066"/>
      <c r="AT33" s="1066"/>
      <c r="AU33" s="1066"/>
      <c r="AV33" s="1066"/>
      <c r="AW33" s="1066"/>
      <c r="AX33" s="1066"/>
      <c r="AY33" s="1066"/>
      <c r="AZ33" s="1134"/>
      <c r="BA33" s="1134"/>
      <c r="BB33" s="1134"/>
      <c r="BC33" s="1134"/>
      <c r="BD33" s="1134"/>
      <c r="BE33" s="1129"/>
      <c r="BF33" s="1129"/>
      <c r="BG33" s="1129"/>
      <c r="BH33" s="1129"/>
      <c r="BI33" s="1130"/>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4"/>
      <c r="DW33" s="1085"/>
      <c r="DX33" s="1085"/>
      <c r="DY33" s="1085"/>
      <c r="DZ33" s="1086"/>
      <c r="EA33" s="248"/>
    </row>
    <row r="34" spans="1:131" s="249" customFormat="1" ht="26.25" customHeight="1">
      <c r="A34" s="268">
        <v>7</v>
      </c>
      <c r="B34" s="1111"/>
      <c r="C34" s="1112"/>
      <c r="D34" s="1112"/>
      <c r="E34" s="1112"/>
      <c r="F34" s="1112"/>
      <c r="G34" s="1112"/>
      <c r="H34" s="1112"/>
      <c r="I34" s="1112"/>
      <c r="J34" s="1112"/>
      <c r="K34" s="1112"/>
      <c r="L34" s="1112"/>
      <c r="M34" s="1112"/>
      <c r="N34" s="1112"/>
      <c r="O34" s="1112"/>
      <c r="P34" s="1113"/>
      <c r="Q34" s="1135"/>
      <c r="R34" s="1136"/>
      <c r="S34" s="1136"/>
      <c r="T34" s="1136"/>
      <c r="U34" s="1136"/>
      <c r="V34" s="1136"/>
      <c r="W34" s="1136"/>
      <c r="X34" s="1136"/>
      <c r="Y34" s="1136"/>
      <c r="Z34" s="1136"/>
      <c r="AA34" s="1136"/>
      <c r="AB34" s="1136"/>
      <c r="AC34" s="1136"/>
      <c r="AD34" s="1136"/>
      <c r="AE34" s="1137"/>
      <c r="AF34" s="1117"/>
      <c r="AG34" s="1118"/>
      <c r="AH34" s="1118"/>
      <c r="AI34" s="1118"/>
      <c r="AJ34" s="1119"/>
      <c r="AK34" s="1075"/>
      <c r="AL34" s="1066"/>
      <c r="AM34" s="1066"/>
      <c r="AN34" s="1066"/>
      <c r="AO34" s="1066"/>
      <c r="AP34" s="1066"/>
      <c r="AQ34" s="1066"/>
      <c r="AR34" s="1066"/>
      <c r="AS34" s="1066"/>
      <c r="AT34" s="1066"/>
      <c r="AU34" s="1066"/>
      <c r="AV34" s="1066"/>
      <c r="AW34" s="1066"/>
      <c r="AX34" s="1066"/>
      <c r="AY34" s="1066"/>
      <c r="AZ34" s="1134"/>
      <c r="BA34" s="1134"/>
      <c r="BB34" s="1134"/>
      <c r="BC34" s="1134"/>
      <c r="BD34" s="1134"/>
      <c r="BE34" s="1129"/>
      <c r="BF34" s="1129"/>
      <c r="BG34" s="1129"/>
      <c r="BH34" s="1129"/>
      <c r="BI34" s="1130"/>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4"/>
      <c r="DW34" s="1085"/>
      <c r="DX34" s="1085"/>
      <c r="DY34" s="1085"/>
      <c r="DZ34" s="1086"/>
      <c r="EA34" s="248"/>
    </row>
    <row r="35" spans="1:131" s="249" customFormat="1" ht="26.25" customHeight="1">
      <c r="A35" s="268">
        <v>8</v>
      </c>
      <c r="B35" s="1111"/>
      <c r="C35" s="1112"/>
      <c r="D35" s="1112"/>
      <c r="E35" s="1112"/>
      <c r="F35" s="1112"/>
      <c r="G35" s="1112"/>
      <c r="H35" s="1112"/>
      <c r="I35" s="1112"/>
      <c r="J35" s="1112"/>
      <c r="K35" s="1112"/>
      <c r="L35" s="1112"/>
      <c r="M35" s="1112"/>
      <c r="N35" s="1112"/>
      <c r="O35" s="1112"/>
      <c r="P35" s="1113"/>
      <c r="Q35" s="1135"/>
      <c r="R35" s="1136"/>
      <c r="S35" s="1136"/>
      <c r="T35" s="1136"/>
      <c r="U35" s="1136"/>
      <c r="V35" s="1136"/>
      <c r="W35" s="1136"/>
      <c r="X35" s="1136"/>
      <c r="Y35" s="1136"/>
      <c r="Z35" s="1136"/>
      <c r="AA35" s="1136"/>
      <c r="AB35" s="1136"/>
      <c r="AC35" s="1136"/>
      <c r="AD35" s="1136"/>
      <c r="AE35" s="1137"/>
      <c r="AF35" s="1117"/>
      <c r="AG35" s="1118"/>
      <c r="AH35" s="1118"/>
      <c r="AI35" s="1118"/>
      <c r="AJ35" s="1119"/>
      <c r="AK35" s="1075"/>
      <c r="AL35" s="1066"/>
      <c r="AM35" s="1066"/>
      <c r="AN35" s="1066"/>
      <c r="AO35" s="1066"/>
      <c r="AP35" s="1066"/>
      <c r="AQ35" s="1066"/>
      <c r="AR35" s="1066"/>
      <c r="AS35" s="1066"/>
      <c r="AT35" s="1066"/>
      <c r="AU35" s="1066"/>
      <c r="AV35" s="1066"/>
      <c r="AW35" s="1066"/>
      <c r="AX35" s="1066"/>
      <c r="AY35" s="1066"/>
      <c r="AZ35" s="1134"/>
      <c r="BA35" s="1134"/>
      <c r="BB35" s="1134"/>
      <c r="BC35" s="1134"/>
      <c r="BD35" s="1134"/>
      <c r="BE35" s="1129"/>
      <c r="BF35" s="1129"/>
      <c r="BG35" s="1129"/>
      <c r="BH35" s="1129"/>
      <c r="BI35" s="1130"/>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4"/>
      <c r="DW35" s="1085"/>
      <c r="DX35" s="1085"/>
      <c r="DY35" s="1085"/>
      <c r="DZ35" s="1086"/>
      <c r="EA35" s="248"/>
    </row>
    <row r="36" spans="1:131" s="249" customFormat="1" ht="26.25" customHeight="1">
      <c r="A36" s="268">
        <v>9</v>
      </c>
      <c r="B36" s="1111"/>
      <c r="C36" s="1112"/>
      <c r="D36" s="1112"/>
      <c r="E36" s="1112"/>
      <c r="F36" s="1112"/>
      <c r="G36" s="1112"/>
      <c r="H36" s="1112"/>
      <c r="I36" s="1112"/>
      <c r="J36" s="1112"/>
      <c r="K36" s="1112"/>
      <c r="L36" s="1112"/>
      <c r="M36" s="1112"/>
      <c r="N36" s="1112"/>
      <c r="O36" s="1112"/>
      <c r="P36" s="1113"/>
      <c r="Q36" s="1135"/>
      <c r="R36" s="1136"/>
      <c r="S36" s="1136"/>
      <c r="T36" s="1136"/>
      <c r="U36" s="1136"/>
      <c r="V36" s="1136"/>
      <c r="W36" s="1136"/>
      <c r="X36" s="1136"/>
      <c r="Y36" s="1136"/>
      <c r="Z36" s="1136"/>
      <c r="AA36" s="1136"/>
      <c r="AB36" s="1136"/>
      <c r="AC36" s="1136"/>
      <c r="AD36" s="1136"/>
      <c r="AE36" s="1137"/>
      <c r="AF36" s="1117"/>
      <c r="AG36" s="1118"/>
      <c r="AH36" s="1118"/>
      <c r="AI36" s="1118"/>
      <c r="AJ36" s="1119"/>
      <c r="AK36" s="1075"/>
      <c r="AL36" s="1066"/>
      <c r="AM36" s="1066"/>
      <c r="AN36" s="1066"/>
      <c r="AO36" s="1066"/>
      <c r="AP36" s="1066"/>
      <c r="AQ36" s="1066"/>
      <c r="AR36" s="1066"/>
      <c r="AS36" s="1066"/>
      <c r="AT36" s="1066"/>
      <c r="AU36" s="1066"/>
      <c r="AV36" s="1066"/>
      <c r="AW36" s="1066"/>
      <c r="AX36" s="1066"/>
      <c r="AY36" s="1066"/>
      <c r="AZ36" s="1134"/>
      <c r="BA36" s="1134"/>
      <c r="BB36" s="1134"/>
      <c r="BC36" s="1134"/>
      <c r="BD36" s="1134"/>
      <c r="BE36" s="1129"/>
      <c r="BF36" s="1129"/>
      <c r="BG36" s="1129"/>
      <c r="BH36" s="1129"/>
      <c r="BI36" s="1130"/>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4"/>
      <c r="DW36" s="1085"/>
      <c r="DX36" s="1085"/>
      <c r="DY36" s="1085"/>
      <c r="DZ36" s="1086"/>
      <c r="EA36" s="248"/>
    </row>
    <row r="37" spans="1:131" s="249" customFormat="1" ht="26.25" customHeight="1">
      <c r="A37" s="268">
        <v>10</v>
      </c>
      <c r="B37" s="1111"/>
      <c r="C37" s="1112"/>
      <c r="D37" s="1112"/>
      <c r="E37" s="1112"/>
      <c r="F37" s="1112"/>
      <c r="G37" s="1112"/>
      <c r="H37" s="1112"/>
      <c r="I37" s="1112"/>
      <c r="J37" s="1112"/>
      <c r="K37" s="1112"/>
      <c r="L37" s="1112"/>
      <c r="M37" s="1112"/>
      <c r="N37" s="1112"/>
      <c r="O37" s="1112"/>
      <c r="P37" s="1113"/>
      <c r="Q37" s="1135"/>
      <c r="R37" s="1136"/>
      <c r="S37" s="1136"/>
      <c r="T37" s="1136"/>
      <c r="U37" s="1136"/>
      <c r="V37" s="1136"/>
      <c r="W37" s="1136"/>
      <c r="X37" s="1136"/>
      <c r="Y37" s="1136"/>
      <c r="Z37" s="1136"/>
      <c r="AA37" s="1136"/>
      <c r="AB37" s="1136"/>
      <c r="AC37" s="1136"/>
      <c r="AD37" s="1136"/>
      <c r="AE37" s="1137"/>
      <c r="AF37" s="1117"/>
      <c r="AG37" s="1118"/>
      <c r="AH37" s="1118"/>
      <c r="AI37" s="1118"/>
      <c r="AJ37" s="1119"/>
      <c r="AK37" s="1075"/>
      <c r="AL37" s="1066"/>
      <c r="AM37" s="1066"/>
      <c r="AN37" s="1066"/>
      <c r="AO37" s="1066"/>
      <c r="AP37" s="1066"/>
      <c r="AQ37" s="1066"/>
      <c r="AR37" s="1066"/>
      <c r="AS37" s="1066"/>
      <c r="AT37" s="1066"/>
      <c r="AU37" s="1066"/>
      <c r="AV37" s="1066"/>
      <c r="AW37" s="1066"/>
      <c r="AX37" s="1066"/>
      <c r="AY37" s="1066"/>
      <c r="AZ37" s="1134"/>
      <c r="BA37" s="1134"/>
      <c r="BB37" s="1134"/>
      <c r="BC37" s="1134"/>
      <c r="BD37" s="1134"/>
      <c r="BE37" s="1129"/>
      <c r="BF37" s="1129"/>
      <c r="BG37" s="1129"/>
      <c r="BH37" s="1129"/>
      <c r="BI37" s="1130"/>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4"/>
      <c r="DW37" s="1085"/>
      <c r="DX37" s="1085"/>
      <c r="DY37" s="1085"/>
      <c r="DZ37" s="1086"/>
      <c r="EA37" s="248"/>
    </row>
    <row r="38" spans="1:131" s="249" customFormat="1" ht="26.25" customHeight="1">
      <c r="A38" s="268">
        <v>11</v>
      </c>
      <c r="B38" s="1111"/>
      <c r="C38" s="1112"/>
      <c r="D38" s="1112"/>
      <c r="E38" s="1112"/>
      <c r="F38" s="1112"/>
      <c r="G38" s="1112"/>
      <c r="H38" s="1112"/>
      <c r="I38" s="1112"/>
      <c r="J38" s="1112"/>
      <c r="K38" s="1112"/>
      <c r="L38" s="1112"/>
      <c r="M38" s="1112"/>
      <c r="N38" s="1112"/>
      <c r="O38" s="1112"/>
      <c r="P38" s="1113"/>
      <c r="Q38" s="1135"/>
      <c r="R38" s="1136"/>
      <c r="S38" s="1136"/>
      <c r="T38" s="1136"/>
      <c r="U38" s="1136"/>
      <c r="V38" s="1136"/>
      <c r="W38" s="1136"/>
      <c r="X38" s="1136"/>
      <c r="Y38" s="1136"/>
      <c r="Z38" s="1136"/>
      <c r="AA38" s="1136"/>
      <c r="AB38" s="1136"/>
      <c r="AC38" s="1136"/>
      <c r="AD38" s="1136"/>
      <c r="AE38" s="1137"/>
      <c r="AF38" s="1117"/>
      <c r="AG38" s="1118"/>
      <c r="AH38" s="1118"/>
      <c r="AI38" s="1118"/>
      <c r="AJ38" s="1119"/>
      <c r="AK38" s="1075"/>
      <c r="AL38" s="1066"/>
      <c r="AM38" s="1066"/>
      <c r="AN38" s="1066"/>
      <c r="AO38" s="1066"/>
      <c r="AP38" s="1066"/>
      <c r="AQ38" s="1066"/>
      <c r="AR38" s="1066"/>
      <c r="AS38" s="1066"/>
      <c r="AT38" s="1066"/>
      <c r="AU38" s="1066"/>
      <c r="AV38" s="1066"/>
      <c r="AW38" s="1066"/>
      <c r="AX38" s="1066"/>
      <c r="AY38" s="1066"/>
      <c r="AZ38" s="1134"/>
      <c r="BA38" s="1134"/>
      <c r="BB38" s="1134"/>
      <c r="BC38" s="1134"/>
      <c r="BD38" s="1134"/>
      <c r="BE38" s="1129"/>
      <c r="BF38" s="1129"/>
      <c r="BG38" s="1129"/>
      <c r="BH38" s="1129"/>
      <c r="BI38" s="1130"/>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4"/>
      <c r="DW38" s="1085"/>
      <c r="DX38" s="1085"/>
      <c r="DY38" s="1085"/>
      <c r="DZ38" s="1086"/>
      <c r="EA38" s="248"/>
    </row>
    <row r="39" spans="1:131" s="249" customFormat="1" ht="26.25" customHeight="1">
      <c r="A39" s="268">
        <v>12</v>
      </c>
      <c r="B39" s="1111"/>
      <c r="C39" s="1112"/>
      <c r="D39" s="1112"/>
      <c r="E39" s="1112"/>
      <c r="F39" s="1112"/>
      <c r="G39" s="1112"/>
      <c r="H39" s="1112"/>
      <c r="I39" s="1112"/>
      <c r="J39" s="1112"/>
      <c r="K39" s="1112"/>
      <c r="L39" s="1112"/>
      <c r="M39" s="1112"/>
      <c r="N39" s="1112"/>
      <c r="O39" s="1112"/>
      <c r="P39" s="1113"/>
      <c r="Q39" s="1135"/>
      <c r="R39" s="1136"/>
      <c r="S39" s="1136"/>
      <c r="T39" s="1136"/>
      <c r="U39" s="1136"/>
      <c r="V39" s="1136"/>
      <c r="W39" s="1136"/>
      <c r="X39" s="1136"/>
      <c r="Y39" s="1136"/>
      <c r="Z39" s="1136"/>
      <c r="AA39" s="1136"/>
      <c r="AB39" s="1136"/>
      <c r="AC39" s="1136"/>
      <c r="AD39" s="1136"/>
      <c r="AE39" s="1137"/>
      <c r="AF39" s="1117"/>
      <c r="AG39" s="1118"/>
      <c r="AH39" s="1118"/>
      <c r="AI39" s="1118"/>
      <c r="AJ39" s="1119"/>
      <c r="AK39" s="1075"/>
      <c r="AL39" s="1066"/>
      <c r="AM39" s="1066"/>
      <c r="AN39" s="1066"/>
      <c r="AO39" s="1066"/>
      <c r="AP39" s="1066"/>
      <c r="AQ39" s="1066"/>
      <c r="AR39" s="1066"/>
      <c r="AS39" s="1066"/>
      <c r="AT39" s="1066"/>
      <c r="AU39" s="1066"/>
      <c r="AV39" s="1066"/>
      <c r="AW39" s="1066"/>
      <c r="AX39" s="1066"/>
      <c r="AY39" s="1066"/>
      <c r="AZ39" s="1134"/>
      <c r="BA39" s="1134"/>
      <c r="BB39" s="1134"/>
      <c r="BC39" s="1134"/>
      <c r="BD39" s="1134"/>
      <c r="BE39" s="1129"/>
      <c r="BF39" s="1129"/>
      <c r="BG39" s="1129"/>
      <c r="BH39" s="1129"/>
      <c r="BI39" s="1130"/>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4"/>
      <c r="DW39" s="1085"/>
      <c r="DX39" s="1085"/>
      <c r="DY39" s="1085"/>
      <c r="DZ39" s="1086"/>
      <c r="EA39" s="248"/>
    </row>
    <row r="40" spans="1:131" s="249" customFormat="1" ht="26.25" customHeight="1">
      <c r="A40" s="263">
        <v>13</v>
      </c>
      <c r="B40" s="1111"/>
      <c r="C40" s="1112"/>
      <c r="D40" s="1112"/>
      <c r="E40" s="1112"/>
      <c r="F40" s="1112"/>
      <c r="G40" s="1112"/>
      <c r="H40" s="1112"/>
      <c r="I40" s="1112"/>
      <c r="J40" s="1112"/>
      <c r="K40" s="1112"/>
      <c r="L40" s="1112"/>
      <c r="M40" s="1112"/>
      <c r="N40" s="1112"/>
      <c r="O40" s="1112"/>
      <c r="P40" s="1113"/>
      <c r="Q40" s="1135"/>
      <c r="R40" s="1136"/>
      <c r="S40" s="1136"/>
      <c r="T40" s="1136"/>
      <c r="U40" s="1136"/>
      <c r="V40" s="1136"/>
      <c r="W40" s="1136"/>
      <c r="X40" s="1136"/>
      <c r="Y40" s="1136"/>
      <c r="Z40" s="1136"/>
      <c r="AA40" s="1136"/>
      <c r="AB40" s="1136"/>
      <c r="AC40" s="1136"/>
      <c r="AD40" s="1136"/>
      <c r="AE40" s="1137"/>
      <c r="AF40" s="1117"/>
      <c r="AG40" s="1118"/>
      <c r="AH40" s="1118"/>
      <c r="AI40" s="1118"/>
      <c r="AJ40" s="1119"/>
      <c r="AK40" s="1075"/>
      <c r="AL40" s="1066"/>
      <c r="AM40" s="1066"/>
      <c r="AN40" s="1066"/>
      <c r="AO40" s="1066"/>
      <c r="AP40" s="1066"/>
      <c r="AQ40" s="1066"/>
      <c r="AR40" s="1066"/>
      <c r="AS40" s="1066"/>
      <c r="AT40" s="1066"/>
      <c r="AU40" s="1066"/>
      <c r="AV40" s="1066"/>
      <c r="AW40" s="1066"/>
      <c r="AX40" s="1066"/>
      <c r="AY40" s="1066"/>
      <c r="AZ40" s="1134"/>
      <c r="BA40" s="1134"/>
      <c r="BB40" s="1134"/>
      <c r="BC40" s="1134"/>
      <c r="BD40" s="1134"/>
      <c r="BE40" s="1129"/>
      <c r="BF40" s="1129"/>
      <c r="BG40" s="1129"/>
      <c r="BH40" s="1129"/>
      <c r="BI40" s="1130"/>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4"/>
      <c r="DW40" s="1085"/>
      <c r="DX40" s="1085"/>
      <c r="DY40" s="1085"/>
      <c r="DZ40" s="1086"/>
      <c r="EA40" s="248"/>
    </row>
    <row r="41" spans="1:131" s="249" customFormat="1" ht="26.25" customHeight="1">
      <c r="A41" s="263">
        <v>14</v>
      </c>
      <c r="B41" s="1111"/>
      <c r="C41" s="1112"/>
      <c r="D41" s="1112"/>
      <c r="E41" s="1112"/>
      <c r="F41" s="1112"/>
      <c r="G41" s="1112"/>
      <c r="H41" s="1112"/>
      <c r="I41" s="1112"/>
      <c r="J41" s="1112"/>
      <c r="K41" s="1112"/>
      <c r="L41" s="1112"/>
      <c r="M41" s="1112"/>
      <c r="N41" s="1112"/>
      <c r="O41" s="1112"/>
      <c r="P41" s="1113"/>
      <c r="Q41" s="1135"/>
      <c r="R41" s="1136"/>
      <c r="S41" s="1136"/>
      <c r="T41" s="1136"/>
      <c r="U41" s="1136"/>
      <c r="V41" s="1136"/>
      <c r="W41" s="1136"/>
      <c r="X41" s="1136"/>
      <c r="Y41" s="1136"/>
      <c r="Z41" s="1136"/>
      <c r="AA41" s="1136"/>
      <c r="AB41" s="1136"/>
      <c r="AC41" s="1136"/>
      <c r="AD41" s="1136"/>
      <c r="AE41" s="1137"/>
      <c r="AF41" s="1117"/>
      <c r="AG41" s="1118"/>
      <c r="AH41" s="1118"/>
      <c r="AI41" s="1118"/>
      <c r="AJ41" s="1119"/>
      <c r="AK41" s="1075"/>
      <c r="AL41" s="1066"/>
      <c r="AM41" s="1066"/>
      <c r="AN41" s="1066"/>
      <c r="AO41" s="1066"/>
      <c r="AP41" s="1066"/>
      <c r="AQ41" s="1066"/>
      <c r="AR41" s="1066"/>
      <c r="AS41" s="1066"/>
      <c r="AT41" s="1066"/>
      <c r="AU41" s="1066"/>
      <c r="AV41" s="1066"/>
      <c r="AW41" s="1066"/>
      <c r="AX41" s="1066"/>
      <c r="AY41" s="1066"/>
      <c r="AZ41" s="1134"/>
      <c r="BA41" s="1134"/>
      <c r="BB41" s="1134"/>
      <c r="BC41" s="1134"/>
      <c r="BD41" s="1134"/>
      <c r="BE41" s="1129"/>
      <c r="BF41" s="1129"/>
      <c r="BG41" s="1129"/>
      <c r="BH41" s="1129"/>
      <c r="BI41" s="1130"/>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4"/>
      <c r="DW41" s="1085"/>
      <c r="DX41" s="1085"/>
      <c r="DY41" s="1085"/>
      <c r="DZ41" s="1086"/>
      <c r="EA41" s="248"/>
    </row>
    <row r="42" spans="1:131" s="249" customFormat="1" ht="26.25" customHeight="1">
      <c r="A42" s="263">
        <v>15</v>
      </c>
      <c r="B42" s="1111"/>
      <c r="C42" s="1112"/>
      <c r="D42" s="1112"/>
      <c r="E42" s="1112"/>
      <c r="F42" s="1112"/>
      <c r="G42" s="1112"/>
      <c r="H42" s="1112"/>
      <c r="I42" s="1112"/>
      <c r="J42" s="1112"/>
      <c r="K42" s="1112"/>
      <c r="L42" s="1112"/>
      <c r="M42" s="1112"/>
      <c r="N42" s="1112"/>
      <c r="O42" s="1112"/>
      <c r="P42" s="1113"/>
      <c r="Q42" s="1135"/>
      <c r="R42" s="1136"/>
      <c r="S42" s="1136"/>
      <c r="T42" s="1136"/>
      <c r="U42" s="1136"/>
      <c r="V42" s="1136"/>
      <c r="W42" s="1136"/>
      <c r="X42" s="1136"/>
      <c r="Y42" s="1136"/>
      <c r="Z42" s="1136"/>
      <c r="AA42" s="1136"/>
      <c r="AB42" s="1136"/>
      <c r="AC42" s="1136"/>
      <c r="AD42" s="1136"/>
      <c r="AE42" s="1137"/>
      <c r="AF42" s="1117"/>
      <c r="AG42" s="1118"/>
      <c r="AH42" s="1118"/>
      <c r="AI42" s="1118"/>
      <c r="AJ42" s="1119"/>
      <c r="AK42" s="1075"/>
      <c r="AL42" s="1066"/>
      <c r="AM42" s="1066"/>
      <c r="AN42" s="1066"/>
      <c r="AO42" s="1066"/>
      <c r="AP42" s="1066"/>
      <c r="AQ42" s="1066"/>
      <c r="AR42" s="1066"/>
      <c r="AS42" s="1066"/>
      <c r="AT42" s="1066"/>
      <c r="AU42" s="1066"/>
      <c r="AV42" s="1066"/>
      <c r="AW42" s="1066"/>
      <c r="AX42" s="1066"/>
      <c r="AY42" s="1066"/>
      <c r="AZ42" s="1134"/>
      <c r="BA42" s="1134"/>
      <c r="BB42" s="1134"/>
      <c r="BC42" s="1134"/>
      <c r="BD42" s="1134"/>
      <c r="BE42" s="1129"/>
      <c r="BF42" s="1129"/>
      <c r="BG42" s="1129"/>
      <c r="BH42" s="1129"/>
      <c r="BI42" s="1130"/>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4"/>
      <c r="DW42" s="1085"/>
      <c r="DX42" s="1085"/>
      <c r="DY42" s="1085"/>
      <c r="DZ42" s="1086"/>
      <c r="EA42" s="248"/>
    </row>
    <row r="43" spans="1:131" s="249" customFormat="1" ht="26.25" customHeight="1">
      <c r="A43" s="263">
        <v>16</v>
      </c>
      <c r="B43" s="1111"/>
      <c r="C43" s="1112"/>
      <c r="D43" s="1112"/>
      <c r="E43" s="1112"/>
      <c r="F43" s="1112"/>
      <c r="G43" s="1112"/>
      <c r="H43" s="1112"/>
      <c r="I43" s="1112"/>
      <c r="J43" s="1112"/>
      <c r="K43" s="1112"/>
      <c r="L43" s="1112"/>
      <c r="M43" s="1112"/>
      <c r="N43" s="1112"/>
      <c r="O43" s="1112"/>
      <c r="P43" s="1113"/>
      <c r="Q43" s="1135"/>
      <c r="R43" s="1136"/>
      <c r="S43" s="1136"/>
      <c r="T43" s="1136"/>
      <c r="U43" s="1136"/>
      <c r="V43" s="1136"/>
      <c r="W43" s="1136"/>
      <c r="X43" s="1136"/>
      <c r="Y43" s="1136"/>
      <c r="Z43" s="1136"/>
      <c r="AA43" s="1136"/>
      <c r="AB43" s="1136"/>
      <c r="AC43" s="1136"/>
      <c r="AD43" s="1136"/>
      <c r="AE43" s="1137"/>
      <c r="AF43" s="1117"/>
      <c r="AG43" s="1118"/>
      <c r="AH43" s="1118"/>
      <c r="AI43" s="1118"/>
      <c r="AJ43" s="1119"/>
      <c r="AK43" s="1075"/>
      <c r="AL43" s="1066"/>
      <c r="AM43" s="1066"/>
      <c r="AN43" s="1066"/>
      <c r="AO43" s="1066"/>
      <c r="AP43" s="1066"/>
      <c r="AQ43" s="1066"/>
      <c r="AR43" s="1066"/>
      <c r="AS43" s="1066"/>
      <c r="AT43" s="1066"/>
      <c r="AU43" s="1066"/>
      <c r="AV43" s="1066"/>
      <c r="AW43" s="1066"/>
      <c r="AX43" s="1066"/>
      <c r="AY43" s="1066"/>
      <c r="AZ43" s="1134"/>
      <c r="BA43" s="1134"/>
      <c r="BB43" s="1134"/>
      <c r="BC43" s="1134"/>
      <c r="BD43" s="1134"/>
      <c r="BE43" s="1129"/>
      <c r="BF43" s="1129"/>
      <c r="BG43" s="1129"/>
      <c r="BH43" s="1129"/>
      <c r="BI43" s="1130"/>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4"/>
      <c r="DW43" s="1085"/>
      <c r="DX43" s="1085"/>
      <c r="DY43" s="1085"/>
      <c r="DZ43" s="1086"/>
      <c r="EA43" s="248"/>
    </row>
    <row r="44" spans="1:131" s="249" customFormat="1" ht="26.25" customHeight="1">
      <c r="A44" s="263">
        <v>17</v>
      </c>
      <c r="B44" s="1111"/>
      <c r="C44" s="1112"/>
      <c r="D44" s="1112"/>
      <c r="E44" s="1112"/>
      <c r="F44" s="1112"/>
      <c r="G44" s="1112"/>
      <c r="H44" s="1112"/>
      <c r="I44" s="1112"/>
      <c r="J44" s="1112"/>
      <c r="K44" s="1112"/>
      <c r="L44" s="1112"/>
      <c r="M44" s="1112"/>
      <c r="N44" s="1112"/>
      <c r="O44" s="1112"/>
      <c r="P44" s="1113"/>
      <c r="Q44" s="1135"/>
      <c r="R44" s="1136"/>
      <c r="S44" s="1136"/>
      <c r="T44" s="1136"/>
      <c r="U44" s="1136"/>
      <c r="V44" s="1136"/>
      <c r="W44" s="1136"/>
      <c r="X44" s="1136"/>
      <c r="Y44" s="1136"/>
      <c r="Z44" s="1136"/>
      <c r="AA44" s="1136"/>
      <c r="AB44" s="1136"/>
      <c r="AC44" s="1136"/>
      <c r="AD44" s="1136"/>
      <c r="AE44" s="1137"/>
      <c r="AF44" s="1117"/>
      <c r="AG44" s="1118"/>
      <c r="AH44" s="1118"/>
      <c r="AI44" s="1118"/>
      <c r="AJ44" s="1119"/>
      <c r="AK44" s="1075"/>
      <c r="AL44" s="1066"/>
      <c r="AM44" s="1066"/>
      <c r="AN44" s="1066"/>
      <c r="AO44" s="1066"/>
      <c r="AP44" s="1066"/>
      <c r="AQ44" s="1066"/>
      <c r="AR44" s="1066"/>
      <c r="AS44" s="1066"/>
      <c r="AT44" s="1066"/>
      <c r="AU44" s="1066"/>
      <c r="AV44" s="1066"/>
      <c r="AW44" s="1066"/>
      <c r="AX44" s="1066"/>
      <c r="AY44" s="1066"/>
      <c r="AZ44" s="1134"/>
      <c r="BA44" s="1134"/>
      <c r="BB44" s="1134"/>
      <c r="BC44" s="1134"/>
      <c r="BD44" s="1134"/>
      <c r="BE44" s="1129"/>
      <c r="BF44" s="1129"/>
      <c r="BG44" s="1129"/>
      <c r="BH44" s="1129"/>
      <c r="BI44" s="1130"/>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4"/>
      <c r="DW44" s="1085"/>
      <c r="DX44" s="1085"/>
      <c r="DY44" s="1085"/>
      <c r="DZ44" s="1086"/>
      <c r="EA44" s="248"/>
    </row>
    <row r="45" spans="1:131" s="249" customFormat="1" ht="26.25" customHeight="1">
      <c r="A45" s="263">
        <v>18</v>
      </c>
      <c r="B45" s="1111"/>
      <c r="C45" s="1112"/>
      <c r="D45" s="1112"/>
      <c r="E45" s="1112"/>
      <c r="F45" s="1112"/>
      <c r="G45" s="1112"/>
      <c r="H45" s="1112"/>
      <c r="I45" s="1112"/>
      <c r="J45" s="1112"/>
      <c r="K45" s="1112"/>
      <c r="L45" s="1112"/>
      <c r="M45" s="1112"/>
      <c r="N45" s="1112"/>
      <c r="O45" s="1112"/>
      <c r="P45" s="1113"/>
      <c r="Q45" s="1135"/>
      <c r="R45" s="1136"/>
      <c r="S45" s="1136"/>
      <c r="T45" s="1136"/>
      <c r="U45" s="1136"/>
      <c r="V45" s="1136"/>
      <c r="W45" s="1136"/>
      <c r="X45" s="1136"/>
      <c r="Y45" s="1136"/>
      <c r="Z45" s="1136"/>
      <c r="AA45" s="1136"/>
      <c r="AB45" s="1136"/>
      <c r="AC45" s="1136"/>
      <c r="AD45" s="1136"/>
      <c r="AE45" s="1137"/>
      <c r="AF45" s="1117"/>
      <c r="AG45" s="1118"/>
      <c r="AH45" s="1118"/>
      <c r="AI45" s="1118"/>
      <c r="AJ45" s="1119"/>
      <c r="AK45" s="1075"/>
      <c r="AL45" s="1066"/>
      <c r="AM45" s="1066"/>
      <c r="AN45" s="1066"/>
      <c r="AO45" s="1066"/>
      <c r="AP45" s="1066"/>
      <c r="AQ45" s="1066"/>
      <c r="AR45" s="1066"/>
      <c r="AS45" s="1066"/>
      <c r="AT45" s="1066"/>
      <c r="AU45" s="1066"/>
      <c r="AV45" s="1066"/>
      <c r="AW45" s="1066"/>
      <c r="AX45" s="1066"/>
      <c r="AY45" s="1066"/>
      <c r="AZ45" s="1134"/>
      <c r="BA45" s="1134"/>
      <c r="BB45" s="1134"/>
      <c r="BC45" s="1134"/>
      <c r="BD45" s="1134"/>
      <c r="BE45" s="1129"/>
      <c r="BF45" s="1129"/>
      <c r="BG45" s="1129"/>
      <c r="BH45" s="1129"/>
      <c r="BI45" s="1130"/>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4"/>
      <c r="DW45" s="1085"/>
      <c r="DX45" s="1085"/>
      <c r="DY45" s="1085"/>
      <c r="DZ45" s="1086"/>
      <c r="EA45" s="248"/>
    </row>
    <row r="46" spans="1:131" s="249" customFormat="1" ht="26.25" customHeight="1">
      <c r="A46" s="263">
        <v>19</v>
      </c>
      <c r="B46" s="1111"/>
      <c r="C46" s="1112"/>
      <c r="D46" s="1112"/>
      <c r="E46" s="1112"/>
      <c r="F46" s="1112"/>
      <c r="G46" s="1112"/>
      <c r="H46" s="1112"/>
      <c r="I46" s="1112"/>
      <c r="J46" s="1112"/>
      <c r="K46" s="1112"/>
      <c r="L46" s="1112"/>
      <c r="M46" s="1112"/>
      <c r="N46" s="1112"/>
      <c r="O46" s="1112"/>
      <c r="P46" s="1113"/>
      <c r="Q46" s="1135"/>
      <c r="R46" s="1136"/>
      <c r="S46" s="1136"/>
      <c r="T46" s="1136"/>
      <c r="U46" s="1136"/>
      <c r="V46" s="1136"/>
      <c r="W46" s="1136"/>
      <c r="X46" s="1136"/>
      <c r="Y46" s="1136"/>
      <c r="Z46" s="1136"/>
      <c r="AA46" s="1136"/>
      <c r="AB46" s="1136"/>
      <c r="AC46" s="1136"/>
      <c r="AD46" s="1136"/>
      <c r="AE46" s="1137"/>
      <c r="AF46" s="1117"/>
      <c r="AG46" s="1118"/>
      <c r="AH46" s="1118"/>
      <c r="AI46" s="1118"/>
      <c r="AJ46" s="1119"/>
      <c r="AK46" s="1075"/>
      <c r="AL46" s="1066"/>
      <c r="AM46" s="1066"/>
      <c r="AN46" s="1066"/>
      <c r="AO46" s="1066"/>
      <c r="AP46" s="1066"/>
      <c r="AQ46" s="1066"/>
      <c r="AR46" s="1066"/>
      <c r="AS46" s="1066"/>
      <c r="AT46" s="1066"/>
      <c r="AU46" s="1066"/>
      <c r="AV46" s="1066"/>
      <c r="AW46" s="1066"/>
      <c r="AX46" s="1066"/>
      <c r="AY46" s="1066"/>
      <c r="AZ46" s="1134"/>
      <c r="BA46" s="1134"/>
      <c r="BB46" s="1134"/>
      <c r="BC46" s="1134"/>
      <c r="BD46" s="1134"/>
      <c r="BE46" s="1129"/>
      <c r="BF46" s="1129"/>
      <c r="BG46" s="1129"/>
      <c r="BH46" s="1129"/>
      <c r="BI46" s="1130"/>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4"/>
      <c r="DW46" s="1085"/>
      <c r="DX46" s="1085"/>
      <c r="DY46" s="1085"/>
      <c r="DZ46" s="1086"/>
      <c r="EA46" s="248"/>
    </row>
    <row r="47" spans="1:131" s="249" customFormat="1" ht="26.25" customHeight="1">
      <c r="A47" s="263">
        <v>20</v>
      </c>
      <c r="B47" s="1111"/>
      <c r="C47" s="1112"/>
      <c r="D47" s="1112"/>
      <c r="E47" s="1112"/>
      <c r="F47" s="1112"/>
      <c r="G47" s="1112"/>
      <c r="H47" s="1112"/>
      <c r="I47" s="1112"/>
      <c r="J47" s="1112"/>
      <c r="K47" s="1112"/>
      <c r="L47" s="1112"/>
      <c r="M47" s="1112"/>
      <c r="N47" s="1112"/>
      <c r="O47" s="1112"/>
      <c r="P47" s="1113"/>
      <c r="Q47" s="1135"/>
      <c r="R47" s="1136"/>
      <c r="S47" s="1136"/>
      <c r="T47" s="1136"/>
      <c r="U47" s="1136"/>
      <c r="V47" s="1136"/>
      <c r="W47" s="1136"/>
      <c r="X47" s="1136"/>
      <c r="Y47" s="1136"/>
      <c r="Z47" s="1136"/>
      <c r="AA47" s="1136"/>
      <c r="AB47" s="1136"/>
      <c r="AC47" s="1136"/>
      <c r="AD47" s="1136"/>
      <c r="AE47" s="1137"/>
      <c r="AF47" s="1117"/>
      <c r="AG47" s="1118"/>
      <c r="AH47" s="1118"/>
      <c r="AI47" s="1118"/>
      <c r="AJ47" s="1119"/>
      <c r="AK47" s="1075"/>
      <c r="AL47" s="1066"/>
      <c r="AM47" s="1066"/>
      <c r="AN47" s="1066"/>
      <c r="AO47" s="1066"/>
      <c r="AP47" s="1066"/>
      <c r="AQ47" s="1066"/>
      <c r="AR47" s="1066"/>
      <c r="AS47" s="1066"/>
      <c r="AT47" s="1066"/>
      <c r="AU47" s="1066"/>
      <c r="AV47" s="1066"/>
      <c r="AW47" s="1066"/>
      <c r="AX47" s="1066"/>
      <c r="AY47" s="1066"/>
      <c r="AZ47" s="1134"/>
      <c r="BA47" s="1134"/>
      <c r="BB47" s="1134"/>
      <c r="BC47" s="1134"/>
      <c r="BD47" s="1134"/>
      <c r="BE47" s="1129"/>
      <c r="BF47" s="1129"/>
      <c r="BG47" s="1129"/>
      <c r="BH47" s="1129"/>
      <c r="BI47" s="1130"/>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4"/>
      <c r="DW47" s="1085"/>
      <c r="DX47" s="1085"/>
      <c r="DY47" s="1085"/>
      <c r="DZ47" s="1086"/>
      <c r="EA47" s="248"/>
    </row>
    <row r="48" spans="1:131" s="249" customFormat="1" ht="26.25" customHeight="1">
      <c r="A48" s="263">
        <v>21</v>
      </c>
      <c r="B48" s="1111"/>
      <c r="C48" s="1112"/>
      <c r="D48" s="1112"/>
      <c r="E48" s="1112"/>
      <c r="F48" s="1112"/>
      <c r="G48" s="1112"/>
      <c r="H48" s="1112"/>
      <c r="I48" s="1112"/>
      <c r="J48" s="1112"/>
      <c r="K48" s="1112"/>
      <c r="L48" s="1112"/>
      <c r="M48" s="1112"/>
      <c r="N48" s="1112"/>
      <c r="O48" s="1112"/>
      <c r="P48" s="1113"/>
      <c r="Q48" s="1135"/>
      <c r="R48" s="1136"/>
      <c r="S48" s="1136"/>
      <c r="T48" s="1136"/>
      <c r="U48" s="1136"/>
      <c r="V48" s="1136"/>
      <c r="W48" s="1136"/>
      <c r="X48" s="1136"/>
      <c r="Y48" s="1136"/>
      <c r="Z48" s="1136"/>
      <c r="AA48" s="1136"/>
      <c r="AB48" s="1136"/>
      <c r="AC48" s="1136"/>
      <c r="AD48" s="1136"/>
      <c r="AE48" s="1137"/>
      <c r="AF48" s="1117"/>
      <c r="AG48" s="1118"/>
      <c r="AH48" s="1118"/>
      <c r="AI48" s="1118"/>
      <c r="AJ48" s="1119"/>
      <c r="AK48" s="1075"/>
      <c r="AL48" s="1066"/>
      <c r="AM48" s="1066"/>
      <c r="AN48" s="1066"/>
      <c r="AO48" s="1066"/>
      <c r="AP48" s="1066"/>
      <c r="AQ48" s="1066"/>
      <c r="AR48" s="1066"/>
      <c r="AS48" s="1066"/>
      <c r="AT48" s="1066"/>
      <c r="AU48" s="1066"/>
      <c r="AV48" s="1066"/>
      <c r="AW48" s="1066"/>
      <c r="AX48" s="1066"/>
      <c r="AY48" s="1066"/>
      <c r="AZ48" s="1134"/>
      <c r="BA48" s="1134"/>
      <c r="BB48" s="1134"/>
      <c r="BC48" s="1134"/>
      <c r="BD48" s="1134"/>
      <c r="BE48" s="1129"/>
      <c r="BF48" s="1129"/>
      <c r="BG48" s="1129"/>
      <c r="BH48" s="1129"/>
      <c r="BI48" s="1130"/>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4"/>
      <c r="DW48" s="1085"/>
      <c r="DX48" s="1085"/>
      <c r="DY48" s="1085"/>
      <c r="DZ48" s="1086"/>
      <c r="EA48" s="248"/>
    </row>
    <row r="49" spans="1:131" s="249" customFormat="1" ht="26.25" customHeight="1">
      <c r="A49" s="263">
        <v>22</v>
      </c>
      <c r="B49" s="1111"/>
      <c r="C49" s="1112"/>
      <c r="D49" s="1112"/>
      <c r="E49" s="1112"/>
      <c r="F49" s="1112"/>
      <c r="G49" s="1112"/>
      <c r="H49" s="1112"/>
      <c r="I49" s="1112"/>
      <c r="J49" s="1112"/>
      <c r="K49" s="1112"/>
      <c r="L49" s="1112"/>
      <c r="M49" s="1112"/>
      <c r="N49" s="1112"/>
      <c r="O49" s="1112"/>
      <c r="P49" s="1113"/>
      <c r="Q49" s="1135"/>
      <c r="R49" s="1136"/>
      <c r="S49" s="1136"/>
      <c r="T49" s="1136"/>
      <c r="U49" s="1136"/>
      <c r="V49" s="1136"/>
      <c r="W49" s="1136"/>
      <c r="X49" s="1136"/>
      <c r="Y49" s="1136"/>
      <c r="Z49" s="1136"/>
      <c r="AA49" s="1136"/>
      <c r="AB49" s="1136"/>
      <c r="AC49" s="1136"/>
      <c r="AD49" s="1136"/>
      <c r="AE49" s="1137"/>
      <c r="AF49" s="1117"/>
      <c r="AG49" s="1118"/>
      <c r="AH49" s="1118"/>
      <c r="AI49" s="1118"/>
      <c r="AJ49" s="1119"/>
      <c r="AK49" s="1075"/>
      <c r="AL49" s="1066"/>
      <c r="AM49" s="1066"/>
      <c r="AN49" s="1066"/>
      <c r="AO49" s="1066"/>
      <c r="AP49" s="1066"/>
      <c r="AQ49" s="1066"/>
      <c r="AR49" s="1066"/>
      <c r="AS49" s="1066"/>
      <c r="AT49" s="1066"/>
      <c r="AU49" s="1066"/>
      <c r="AV49" s="1066"/>
      <c r="AW49" s="1066"/>
      <c r="AX49" s="1066"/>
      <c r="AY49" s="1066"/>
      <c r="AZ49" s="1134"/>
      <c r="BA49" s="1134"/>
      <c r="BB49" s="1134"/>
      <c r="BC49" s="1134"/>
      <c r="BD49" s="1134"/>
      <c r="BE49" s="1129"/>
      <c r="BF49" s="1129"/>
      <c r="BG49" s="1129"/>
      <c r="BH49" s="1129"/>
      <c r="BI49" s="1130"/>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4"/>
      <c r="DW49" s="1085"/>
      <c r="DX49" s="1085"/>
      <c r="DY49" s="1085"/>
      <c r="DZ49" s="1086"/>
      <c r="EA49" s="248"/>
    </row>
    <row r="50" spans="1:131" s="249" customFormat="1" ht="26.25" customHeight="1">
      <c r="A50" s="263">
        <v>23</v>
      </c>
      <c r="B50" s="1111"/>
      <c r="C50" s="1112"/>
      <c r="D50" s="1112"/>
      <c r="E50" s="1112"/>
      <c r="F50" s="1112"/>
      <c r="G50" s="1112"/>
      <c r="H50" s="1112"/>
      <c r="I50" s="1112"/>
      <c r="J50" s="1112"/>
      <c r="K50" s="1112"/>
      <c r="L50" s="1112"/>
      <c r="M50" s="1112"/>
      <c r="N50" s="1112"/>
      <c r="O50" s="1112"/>
      <c r="P50" s="1113"/>
      <c r="Q50" s="1114"/>
      <c r="R50" s="1115"/>
      <c r="S50" s="1115"/>
      <c r="T50" s="1115"/>
      <c r="U50" s="1115"/>
      <c r="V50" s="1115"/>
      <c r="W50" s="1115"/>
      <c r="X50" s="1115"/>
      <c r="Y50" s="1115"/>
      <c r="Z50" s="1115"/>
      <c r="AA50" s="1115"/>
      <c r="AB50" s="1115"/>
      <c r="AC50" s="1115"/>
      <c r="AD50" s="1115"/>
      <c r="AE50" s="1116"/>
      <c r="AF50" s="1117"/>
      <c r="AG50" s="1118"/>
      <c r="AH50" s="1118"/>
      <c r="AI50" s="1118"/>
      <c r="AJ50" s="1119"/>
      <c r="AK50" s="1120"/>
      <c r="AL50" s="1115"/>
      <c r="AM50" s="1115"/>
      <c r="AN50" s="1115"/>
      <c r="AO50" s="1115"/>
      <c r="AP50" s="1115"/>
      <c r="AQ50" s="1115"/>
      <c r="AR50" s="1115"/>
      <c r="AS50" s="1115"/>
      <c r="AT50" s="1115"/>
      <c r="AU50" s="1115"/>
      <c r="AV50" s="1115"/>
      <c r="AW50" s="1115"/>
      <c r="AX50" s="1115"/>
      <c r="AY50" s="1115"/>
      <c r="AZ50" s="1121"/>
      <c r="BA50" s="1121"/>
      <c r="BB50" s="1121"/>
      <c r="BC50" s="1121"/>
      <c r="BD50" s="1121"/>
      <c r="BE50" s="1129"/>
      <c r="BF50" s="1129"/>
      <c r="BG50" s="1129"/>
      <c r="BH50" s="1129"/>
      <c r="BI50" s="1130"/>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4"/>
      <c r="DW50" s="1085"/>
      <c r="DX50" s="1085"/>
      <c r="DY50" s="1085"/>
      <c r="DZ50" s="1086"/>
      <c r="EA50" s="248"/>
    </row>
    <row r="51" spans="1:131" s="249" customFormat="1" ht="26.25" customHeight="1">
      <c r="A51" s="263">
        <v>24</v>
      </c>
      <c r="B51" s="1111"/>
      <c r="C51" s="1112"/>
      <c r="D51" s="1112"/>
      <c r="E51" s="1112"/>
      <c r="F51" s="1112"/>
      <c r="G51" s="1112"/>
      <c r="H51" s="1112"/>
      <c r="I51" s="1112"/>
      <c r="J51" s="1112"/>
      <c r="K51" s="1112"/>
      <c r="L51" s="1112"/>
      <c r="M51" s="1112"/>
      <c r="N51" s="1112"/>
      <c r="O51" s="1112"/>
      <c r="P51" s="1113"/>
      <c r="Q51" s="1114"/>
      <c r="R51" s="1115"/>
      <c r="S51" s="1115"/>
      <c r="T51" s="1115"/>
      <c r="U51" s="1115"/>
      <c r="V51" s="1115"/>
      <c r="W51" s="1115"/>
      <c r="X51" s="1115"/>
      <c r="Y51" s="1115"/>
      <c r="Z51" s="1115"/>
      <c r="AA51" s="1115"/>
      <c r="AB51" s="1115"/>
      <c r="AC51" s="1115"/>
      <c r="AD51" s="1115"/>
      <c r="AE51" s="1116"/>
      <c r="AF51" s="1117"/>
      <c r="AG51" s="1118"/>
      <c r="AH51" s="1118"/>
      <c r="AI51" s="1118"/>
      <c r="AJ51" s="1119"/>
      <c r="AK51" s="1120"/>
      <c r="AL51" s="1115"/>
      <c r="AM51" s="1115"/>
      <c r="AN51" s="1115"/>
      <c r="AO51" s="1115"/>
      <c r="AP51" s="1115"/>
      <c r="AQ51" s="1115"/>
      <c r="AR51" s="1115"/>
      <c r="AS51" s="1115"/>
      <c r="AT51" s="1115"/>
      <c r="AU51" s="1115"/>
      <c r="AV51" s="1115"/>
      <c r="AW51" s="1115"/>
      <c r="AX51" s="1115"/>
      <c r="AY51" s="1115"/>
      <c r="AZ51" s="1121"/>
      <c r="BA51" s="1121"/>
      <c r="BB51" s="1121"/>
      <c r="BC51" s="1121"/>
      <c r="BD51" s="1121"/>
      <c r="BE51" s="1129"/>
      <c r="BF51" s="1129"/>
      <c r="BG51" s="1129"/>
      <c r="BH51" s="1129"/>
      <c r="BI51" s="1130"/>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4"/>
      <c r="DW51" s="1085"/>
      <c r="DX51" s="1085"/>
      <c r="DY51" s="1085"/>
      <c r="DZ51" s="1086"/>
      <c r="EA51" s="248"/>
    </row>
    <row r="52" spans="1:131" s="249" customFormat="1" ht="26.25" customHeight="1">
      <c r="A52" s="263">
        <v>25</v>
      </c>
      <c r="B52" s="1111"/>
      <c r="C52" s="1112"/>
      <c r="D52" s="1112"/>
      <c r="E52" s="1112"/>
      <c r="F52" s="1112"/>
      <c r="G52" s="1112"/>
      <c r="H52" s="1112"/>
      <c r="I52" s="1112"/>
      <c r="J52" s="1112"/>
      <c r="K52" s="1112"/>
      <c r="L52" s="1112"/>
      <c r="M52" s="1112"/>
      <c r="N52" s="1112"/>
      <c r="O52" s="1112"/>
      <c r="P52" s="1113"/>
      <c r="Q52" s="1114"/>
      <c r="R52" s="1115"/>
      <c r="S52" s="1115"/>
      <c r="T52" s="1115"/>
      <c r="U52" s="1115"/>
      <c r="V52" s="1115"/>
      <c r="W52" s="1115"/>
      <c r="X52" s="1115"/>
      <c r="Y52" s="1115"/>
      <c r="Z52" s="1115"/>
      <c r="AA52" s="1115"/>
      <c r="AB52" s="1115"/>
      <c r="AC52" s="1115"/>
      <c r="AD52" s="1115"/>
      <c r="AE52" s="1116"/>
      <c r="AF52" s="1117"/>
      <c r="AG52" s="1118"/>
      <c r="AH52" s="1118"/>
      <c r="AI52" s="1118"/>
      <c r="AJ52" s="1119"/>
      <c r="AK52" s="1120"/>
      <c r="AL52" s="1115"/>
      <c r="AM52" s="1115"/>
      <c r="AN52" s="1115"/>
      <c r="AO52" s="1115"/>
      <c r="AP52" s="1115"/>
      <c r="AQ52" s="1115"/>
      <c r="AR52" s="1115"/>
      <c r="AS52" s="1115"/>
      <c r="AT52" s="1115"/>
      <c r="AU52" s="1115"/>
      <c r="AV52" s="1115"/>
      <c r="AW52" s="1115"/>
      <c r="AX52" s="1115"/>
      <c r="AY52" s="1115"/>
      <c r="AZ52" s="1121"/>
      <c r="BA52" s="1121"/>
      <c r="BB52" s="1121"/>
      <c r="BC52" s="1121"/>
      <c r="BD52" s="1121"/>
      <c r="BE52" s="1129"/>
      <c r="BF52" s="1129"/>
      <c r="BG52" s="1129"/>
      <c r="BH52" s="1129"/>
      <c r="BI52" s="1130"/>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4"/>
      <c r="DW52" s="1085"/>
      <c r="DX52" s="1085"/>
      <c r="DY52" s="1085"/>
      <c r="DZ52" s="1086"/>
      <c r="EA52" s="248"/>
    </row>
    <row r="53" spans="1:131" s="249" customFormat="1" ht="26.25" customHeight="1">
      <c r="A53" s="263">
        <v>26</v>
      </c>
      <c r="B53" s="1111"/>
      <c r="C53" s="1112"/>
      <c r="D53" s="1112"/>
      <c r="E53" s="1112"/>
      <c r="F53" s="1112"/>
      <c r="G53" s="1112"/>
      <c r="H53" s="1112"/>
      <c r="I53" s="1112"/>
      <c r="J53" s="1112"/>
      <c r="K53" s="1112"/>
      <c r="L53" s="1112"/>
      <c r="M53" s="1112"/>
      <c r="N53" s="1112"/>
      <c r="O53" s="1112"/>
      <c r="P53" s="1113"/>
      <c r="Q53" s="1114"/>
      <c r="R53" s="1115"/>
      <c r="S53" s="1115"/>
      <c r="T53" s="1115"/>
      <c r="U53" s="1115"/>
      <c r="V53" s="1115"/>
      <c r="W53" s="1115"/>
      <c r="X53" s="1115"/>
      <c r="Y53" s="1115"/>
      <c r="Z53" s="1115"/>
      <c r="AA53" s="1115"/>
      <c r="AB53" s="1115"/>
      <c r="AC53" s="1115"/>
      <c r="AD53" s="1115"/>
      <c r="AE53" s="1116"/>
      <c r="AF53" s="1117"/>
      <c r="AG53" s="1118"/>
      <c r="AH53" s="1118"/>
      <c r="AI53" s="1118"/>
      <c r="AJ53" s="1119"/>
      <c r="AK53" s="1120"/>
      <c r="AL53" s="1115"/>
      <c r="AM53" s="1115"/>
      <c r="AN53" s="1115"/>
      <c r="AO53" s="1115"/>
      <c r="AP53" s="1115"/>
      <c r="AQ53" s="1115"/>
      <c r="AR53" s="1115"/>
      <c r="AS53" s="1115"/>
      <c r="AT53" s="1115"/>
      <c r="AU53" s="1115"/>
      <c r="AV53" s="1115"/>
      <c r="AW53" s="1115"/>
      <c r="AX53" s="1115"/>
      <c r="AY53" s="1115"/>
      <c r="AZ53" s="1121"/>
      <c r="BA53" s="1121"/>
      <c r="BB53" s="1121"/>
      <c r="BC53" s="1121"/>
      <c r="BD53" s="1121"/>
      <c r="BE53" s="1129"/>
      <c r="BF53" s="1129"/>
      <c r="BG53" s="1129"/>
      <c r="BH53" s="1129"/>
      <c r="BI53" s="1130"/>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4"/>
      <c r="DW53" s="1085"/>
      <c r="DX53" s="1085"/>
      <c r="DY53" s="1085"/>
      <c r="DZ53" s="1086"/>
      <c r="EA53" s="248"/>
    </row>
    <row r="54" spans="1:131" s="249" customFormat="1" ht="26.25" customHeight="1">
      <c r="A54" s="263">
        <v>27</v>
      </c>
      <c r="B54" s="1111"/>
      <c r="C54" s="1112"/>
      <c r="D54" s="1112"/>
      <c r="E54" s="1112"/>
      <c r="F54" s="1112"/>
      <c r="G54" s="1112"/>
      <c r="H54" s="1112"/>
      <c r="I54" s="1112"/>
      <c r="J54" s="1112"/>
      <c r="K54" s="1112"/>
      <c r="L54" s="1112"/>
      <c r="M54" s="1112"/>
      <c r="N54" s="1112"/>
      <c r="O54" s="1112"/>
      <c r="P54" s="1113"/>
      <c r="Q54" s="1114"/>
      <c r="R54" s="1115"/>
      <c r="S54" s="1115"/>
      <c r="T54" s="1115"/>
      <c r="U54" s="1115"/>
      <c r="V54" s="1115"/>
      <c r="W54" s="1115"/>
      <c r="X54" s="1115"/>
      <c r="Y54" s="1115"/>
      <c r="Z54" s="1115"/>
      <c r="AA54" s="1115"/>
      <c r="AB54" s="1115"/>
      <c r="AC54" s="1115"/>
      <c r="AD54" s="1115"/>
      <c r="AE54" s="1116"/>
      <c r="AF54" s="1117"/>
      <c r="AG54" s="1118"/>
      <c r="AH54" s="1118"/>
      <c r="AI54" s="1118"/>
      <c r="AJ54" s="1119"/>
      <c r="AK54" s="1120"/>
      <c r="AL54" s="1115"/>
      <c r="AM54" s="1115"/>
      <c r="AN54" s="1115"/>
      <c r="AO54" s="1115"/>
      <c r="AP54" s="1115"/>
      <c r="AQ54" s="1115"/>
      <c r="AR54" s="1115"/>
      <c r="AS54" s="1115"/>
      <c r="AT54" s="1115"/>
      <c r="AU54" s="1115"/>
      <c r="AV54" s="1115"/>
      <c r="AW54" s="1115"/>
      <c r="AX54" s="1115"/>
      <c r="AY54" s="1115"/>
      <c r="AZ54" s="1121"/>
      <c r="BA54" s="1121"/>
      <c r="BB54" s="1121"/>
      <c r="BC54" s="1121"/>
      <c r="BD54" s="1121"/>
      <c r="BE54" s="1129"/>
      <c r="BF54" s="1129"/>
      <c r="BG54" s="1129"/>
      <c r="BH54" s="1129"/>
      <c r="BI54" s="1130"/>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4"/>
      <c r="DW54" s="1085"/>
      <c r="DX54" s="1085"/>
      <c r="DY54" s="1085"/>
      <c r="DZ54" s="1086"/>
      <c r="EA54" s="248"/>
    </row>
    <row r="55" spans="1:131" s="249" customFormat="1" ht="26.25" customHeight="1">
      <c r="A55" s="263">
        <v>28</v>
      </c>
      <c r="B55" s="1111"/>
      <c r="C55" s="1112"/>
      <c r="D55" s="1112"/>
      <c r="E55" s="1112"/>
      <c r="F55" s="1112"/>
      <c r="G55" s="1112"/>
      <c r="H55" s="1112"/>
      <c r="I55" s="1112"/>
      <c r="J55" s="1112"/>
      <c r="K55" s="1112"/>
      <c r="L55" s="1112"/>
      <c r="M55" s="1112"/>
      <c r="N55" s="1112"/>
      <c r="O55" s="1112"/>
      <c r="P55" s="1113"/>
      <c r="Q55" s="1114"/>
      <c r="R55" s="1115"/>
      <c r="S55" s="1115"/>
      <c r="T55" s="1115"/>
      <c r="U55" s="1115"/>
      <c r="V55" s="1115"/>
      <c r="W55" s="1115"/>
      <c r="X55" s="1115"/>
      <c r="Y55" s="1115"/>
      <c r="Z55" s="1115"/>
      <c r="AA55" s="1115"/>
      <c r="AB55" s="1115"/>
      <c r="AC55" s="1115"/>
      <c r="AD55" s="1115"/>
      <c r="AE55" s="1116"/>
      <c r="AF55" s="1117"/>
      <c r="AG55" s="1118"/>
      <c r="AH55" s="1118"/>
      <c r="AI55" s="1118"/>
      <c r="AJ55" s="1119"/>
      <c r="AK55" s="1120"/>
      <c r="AL55" s="1115"/>
      <c r="AM55" s="1115"/>
      <c r="AN55" s="1115"/>
      <c r="AO55" s="1115"/>
      <c r="AP55" s="1115"/>
      <c r="AQ55" s="1115"/>
      <c r="AR55" s="1115"/>
      <c r="AS55" s="1115"/>
      <c r="AT55" s="1115"/>
      <c r="AU55" s="1115"/>
      <c r="AV55" s="1115"/>
      <c r="AW55" s="1115"/>
      <c r="AX55" s="1115"/>
      <c r="AY55" s="1115"/>
      <c r="AZ55" s="1121"/>
      <c r="BA55" s="1121"/>
      <c r="BB55" s="1121"/>
      <c r="BC55" s="1121"/>
      <c r="BD55" s="1121"/>
      <c r="BE55" s="1129"/>
      <c r="BF55" s="1129"/>
      <c r="BG55" s="1129"/>
      <c r="BH55" s="1129"/>
      <c r="BI55" s="1130"/>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4"/>
      <c r="DW55" s="1085"/>
      <c r="DX55" s="1085"/>
      <c r="DY55" s="1085"/>
      <c r="DZ55" s="1086"/>
      <c r="EA55" s="248"/>
    </row>
    <row r="56" spans="1:131" s="249" customFormat="1" ht="26.25" customHeight="1">
      <c r="A56" s="263">
        <v>29</v>
      </c>
      <c r="B56" s="1111"/>
      <c r="C56" s="1112"/>
      <c r="D56" s="1112"/>
      <c r="E56" s="1112"/>
      <c r="F56" s="1112"/>
      <c r="G56" s="1112"/>
      <c r="H56" s="1112"/>
      <c r="I56" s="1112"/>
      <c r="J56" s="1112"/>
      <c r="K56" s="1112"/>
      <c r="L56" s="1112"/>
      <c r="M56" s="1112"/>
      <c r="N56" s="1112"/>
      <c r="O56" s="1112"/>
      <c r="P56" s="1113"/>
      <c r="Q56" s="1114"/>
      <c r="R56" s="1115"/>
      <c r="S56" s="1115"/>
      <c r="T56" s="1115"/>
      <c r="U56" s="1115"/>
      <c r="V56" s="1115"/>
      <c r="W56" s="1115"/>
      <c r="X56" s="1115"/>
      <c r="Y56" s="1115"/>
      <c r="Z56" s="1115"/>
      <c r="AA56" s="1115"/>
      <c r="AB56" s="1115"/>
      <c r="AC56" s="1115"/>
      <c r="AD56" s="1115"/>
      <c r="AE56" s="1116"/>
      <c r="AF56" s="1117"/>
      <c r="AG56" s="1118"/>
      <c r="AH56" s="1118"/>
      <c r="AI56" s="1118"/>
      <c r="AJ56" s="1119"/>
      <c r="AK56" s="1120"/>
      <c r="AL56" s="1115"/>
      <c r="AM56" s="1115"/>
      <c r="AN56" s="1115"/>
      <c r="AO56" s="1115"/>
      <c r="AP56" s="1115"/>
      <c r="AQ56" s="1115"/>
      <c r="AR56" s="1115"/>
      <c r="AS56" s="1115"/>
      <c r="AT56" s="1115"/>
      <c r="AU56" s="1115"/>
      <c r="AV56" s="1115"/>
      <c r="AW56" s="1115"/>
      <c r="AX56" s="1115"/>
      <c r="AY56" s="1115"/>
      <c r="AZ56" s="1121"/>
      <c r="BA56" s="1121"/>
      <c r="BB56" s="1121"/>
      <c r="BC56" s="1121"/>
      <c r="BD56" s="1121"/>
      <c r="BE56" s="1129"/>
      <c r="BF56" s="1129"/>
      <c r="BG56" s="1129"/>
      <c r="BH56" s="1129"/>
      <c r="BI56" s="1130"/>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4"/>
      <c r="DW56" s="1085"/>
      <c r="DX56" s="1085"/>
      <c r="DY56" s="1085"/>
      <c r="DZ56" s="1086"/>
      <c r="EA56" s="248"/>
    </row>
    <row r="57" spans="1:131" s="249" customFormat="1" ht="26.25" customHeight="1">
      <c r="A57" s="263">
        <v>30</v>
      </c>
      <c r="B57" s="1111"/>
      <c r="C57" s="1112"/>
      <c r="D57" s="1112"/>
      <c r="E57" s="1112"/>
      <c r="F57" s="1112"/>
      <c r="G57" s="1112"/>
      <c r="H57" s="1112"/>
      <c r="I57" s="1112"/>
      <c r="J57" s="1112"/>
      <c r="K57" s="1112"/>
      <c r="L57" s="1112"/>
      <c r="M57" s="1112"/>
      <c r="N57" s="1112"/>
      <c r="O57" s="1112"/>
      <c r="P57" s="1113"/>
      <c r="Q57" s="1114"/>
      <c r="R57" s="1115"/>
      <c r="S57" s="1115"/>
      <c r="T57" s="1115"/>
      <c r="U57" s="1115"/>
      <c r="V57" s="1115"/>
      <c r="W57" s="1115"/>
      <c r="X57" s="1115"/>
      <c r="Y57" s="1115"/>
      <c r="Z57" s="1115"/>
      <c r="AA57" s="1115"/>
      <c r="AB57" s="1115"/>
      <c r="AC57" s="1115"/>
      <c r="AD57" s="1115"/>
      <c r="AE57" s="1116"/>
      <c r="AF57" s="1117"/>
      <c r="AG57" s="1118"/>
      <c r="AH57" s="1118"/>
      <c r="AI57" s="1118"/>
      <c r="AJ57" s="1119"/>
      <c r="AK57" s="1120"/>
      <c r="AL57" s="1115"/>
      <c r="AM57" s="1115"/>
      <c r="AN57" s="1115"/>
      <c r="AO57" s="1115"/>
      <c r="AP57" s="1115"/>
      <c r="AQ57" s="1115"/>
      <c r="AR57" s="1115"/>
      <c r="AS57" s="1115"/>
      <c r="AT57" s="1115"/>
      <c r="AU57" s="1115"/>
      <c r="AV57" s="1115"/>
      <c r="AW57" s="1115"/>
      <c r="AX57" s="1115"/>
      <c r="AY57" s="1115"/>
      <c r="AZ57" s="1121"/>
      <c r="BA57" s="1121"/>
      <c r="BB57" s="1121"/>
      <c r="BC57" s="1121"/>
      <c r="BD57" s="1121"/>
      <c r="BE57" s="1129"/>
      <c r="BF57" s="1129"/>
      <c r="BG57" s="1129"/>
      <c r="BH57" s="1129"/>
      <c r="BI57" s="1130"/>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4"/>
      <c r="DW57" s="1085"/>
      <c r="DX57" s="1085"/>
      <c r="DY57" s="1085"/>
      <c r="DZ57" s="1086"/>
      <c r="EA57" s="248"/>
    </row>
    <row r="58" spans="1:131" s="249" customFormat="1" ht="26.25" customHeight="1">
      <c r="A58" s="263">
        <v>31</v>
      </c>
      <c r="B58" s="1111"/>
      <c r="C58" s="1112"/>
      <c r="D58" s="1112"/>
      <c r="E58" s="1112"/>
      <c r="F58" s="1112"/>
      <c r="G58" s="1112"/>
      <c r="H58" s="1112"/>
      <c r="I58" s="1112"/>
      <c r="J58" s="1112"/>
      <c r="K58" s="1112"/>
      <c r="L58" s="1112"/>
      <c r="M58" s="1112"/>
      <c r="N58" s="1112"/>
      <c r="O58" s="1112"/>
      <c r="P58" s="1113"/>
      <c r="Q58" s="1114"/>
      <c r="R58" s="1115"/>
      <c r="S58" s="1115"/>
      <c r="T58" s="1115"/>
      <c r="U58" s="1115"/>
      <c r="V58" s="1115"/>
      <c r="W58" s="1115"/>
      <c r="X58" s="1115"/>
      <c r="Y58" s="1115"/>
      <c r="Z58" s="1115"/>
      <c r="AA58" s="1115"/>
      <c r="AB58" s="1115"/>
      <c r="AC58" s="1115"/>
      <c r="AD58" s="1115"/>
      <c r="AE58" s="1116"/>
      <c r="AF58" s="1117"/>
      <c r="AG58" s="1118"/>
      <c r="AH58" s="1118"/>
      <c r="AI58" s="1118"/>
      <c r="AJ58" s="1119"/>
      <c r="AK58" s="1120"/>
      <c r="AL58" s="1115"/>
      <c r="AM58" s="1115"/>
      <c r="AN58" s="1115"/>
      <c r="AO58" s="1115"/>
      <c r="AP58" s="1115"/>
      <c r="AQ58" s="1115"/>
      <c r="AR58" s="1115"/>
      <c r="AS58" s="1115"/>
      <c r="AT58" s="1115"/>
      <c r="AU58" s="1115"/>
      <c r="AV58" s="1115"/>
      <c r="AW58" s="1115"/>
      <c r="AX58" s="1115"/>
      <c r="AY58" s="1115"/>
      <c r="AZ58" s="1121"/>
      <c r="BA58" s="1121"/>
      <c r="BB58" s="1121"/>
      <c r="BC58" s="1121"/>
      <c r="BD58" s="1121"/>
      <c r="BE58" s="1129"/>
      <c r="BF58" s="1129"/>
      <c r="BG58" s="1129"/>
      <c r="BH58" s="1129"/>
      <c r="BI58" s="1130"/>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4"/>
      <c r="DW58" s="1085"/>
      <c r="DX58" s="1085"/>
      <c r="DY58" s="1085"/>
      <c r="DZ58" s="1086"/>
      <c r="EA58" s="248"/>
    </row>
    <row r="59" spans="1:131" s="249" customFormat="1" ht="26.25" customHeight="1">
      <c r="A59" s="263">
        <v>32</v>
      </c>
      <c r="B59" s="1111"/>
      <c r="C59" s="1112"/>
      <c r="D59" s="1112"/>
      <c r="E59" s="1112"/>
      <c r="F59" s="1112"/>
      <c r="G59" s="1112"/>
      <c r="H59" s="1112"/>
      <c r="I59" s="1112"/>
      <c r="J59" s="1112"/>
      <c r="K59" s="1112"/>
      <c r="L59" s="1112"/>
      <c r="M59" s="1112"/>
      <c r="N59" s="1112"/>
      <c r="O59" s="1112"/>
      <c r="P59" s="1113"/>
      <c r="Q59" s="1114"/>
      <c r="R59" s="1115"/>
      <c r="S59" s="1115"/>
      <c r="T59" s="1115"/>
      <c r="U59" s="1115"/>
      <c r="V59" s="1115"/>
      <c r="W59" s="1115"/>
      <c r="X59" s="1115"/>
      <c r="Y59" s="1115"/>
      <c r="Z59" s="1115"/>
      <c r="AA59" s="1115"/>
      <c r="AB59" s="1115"/>
      <c r="AC59" s="1115"/>
      <c r="AD59" s="1115"/>
      <c r="AE59" s="1116"/>
      <c r="AF59" s="1117"/>
      <c r="AG59" s="1118"/>
      <c r="AH59" s="1118"/>
      <c r="AI59" s="1118"/>
      <c r="AJ59" s="1119"/>
      <c r="AK59" s="1120"/>
      <c r="AL59" s="1115"/>
      <c r="AM59" s="1115"/>
      <c r="AN59" s="1115"/>
      <c r="AO59" s="1115"/>
      <c r="AP59" s="1115"/>
      <c r="AQ59" s="1115"/>
      <c r="AR59" s="1115"/>
      <c r="AS59" s="1115"/>
      <c r="AT59" s="1115"/>
      <c r="AU59" s="1115"/>
      <c r="AV59" s="1115"/>
      <c r="AW59" s="1115"/>
      <c r="AX59" s="1115"/>
      <c r="AY59" s="1115"/>
      <c r="AZ59" s="1121"/>
      <c r="BA59" s="1121"/>
      <c r="BB59" s="1121"/>
      <c r="BC59" s="1121"/>
      <c r="BD59" s="1121"/>
      <c r="BE59" s="1129"/>
      <c r="BF59" s="1129"/>
      <c r="BG59" s="1129"/>
      <c r="BH59" s="1129"/>
      <c r="BI59" s="1130"/>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4"/>
      <c r="DW59" s="1085"/>
      <c r="DX59" s="1085"/>
      <c r="DY59" s="1085"/>
      <c r="DZ59" s="1086"/>
      <c r="EA59" s="248"/>
    </row>
    <row r="60" spans="1:131" s="249" customFormat="1" ht="26.25" customHeight="1">
      <c r="A60" s="263">
        <v>33</v>
      </c>
      <c r="B60" s="1111"/>
      <c r="C60" s="1112"/>
      <c r="D60" s="1112"/>
      <c r="E60" s="1112"/>
      <c r="F60" s="1112"/>
      <c r="G60" s="1112"/>
      <c r="H60" s="1112"/>
      <c r="I60" s="1112"/>
      <c r="J60" s="1112"/>
      <c r="K60" s="1112"/>
      <c r="L60" s="1112"/>
      <c r="M60" s="1112"/>
      <c r="N60" s="1112"/>
      <c r="O60" s="1112"/>
      <c r="P60" s="1113"/>
      <c r="Q60" s="1114"/>
      <c r="R60" s="1115"/>
      <c r="S60" s="1115"/>
      <c r="T60" s="1115"/>
      <c r="U60" s="1115"/>
      <c r="V60" s="1115"/>
      <c r="W60" s="1115"/>
      <c r="X60" s="1115"/>
      <c r="Y60" s="1115"/>
      <c r="Z60" s="1115"/>
      <c r="AA60" s="1115"/>
      <c r="AB60" s="1115"/>
      <c r="AC60" s="1115"/>
      <c r="AD60" s="1115"/>
      <c r="AE60" s="1116"/>
      <c r="AF60" s="1117"/>
      <c r="AG60" s="1118"/>
      <c r="AH60" s="1118"/>
      <c r="AI60" s="1118"/>
      <c r="AJ60" s="1119"/>
      <c r="AK60" s="1120"/>
      <c r="AL60" s="1115"/>
      <c r="AM60" s="1115"/>
      <c r="AN60" s="1115"/>
      <c r="AO60" s="1115"/>
      <c r="AP60" s="1115"/>
      <c r="AQ60" s="1115"/>
      <c r="AR60" s="1115"/>
      <c r="AS60" s="1115"/>
      <c r="AT60" s="1115"/>
      <c r="AU60" s="1115"/>
      <c r="AV60" s="1115"/>
      <c r="AW60" s="1115"/>
      <c r="AX60" s="1115"/>
      <c r="AY60" s="1115"/>
      <c r="AZ60" s="1121"/>
      <c r="BA60" s="1121"/>
      <c r="BB60" s="1121"/>
      <c r="BC60" s="1121"/>
      <c r="BD60" s="1121"/>
      <c r="BE60" s="1129"/>
      <c r="BF60" s="1129"/>
      <c r="BG60" s="1129"/>
      <c r="BH60" s="1129"/>
      <c r="BI60" s="1130"/>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4"/>
      <c r="DW60" s="1085"/>
      <c r="DX60" s="1085"/>
      <c r="DY60" s="1085"/>
      <c r="DZ60" s="1086"/>
      <c r="EA60" s="248"/>
    </row>
    <row r="61" spans="1:131" s="249" customFormat="1" ht="26.25" customHeight="1" thickBot="1">
      <c r="A61" s="263">
        <v>34</v>
      </c>
      <c r="B61" s="1111"/>
      <c r="C61" s="1112"/>
      <c r="D61" s="1112"/>
      <c r="E61" s="1112"/>
      <c r="F61" s="1112"/>
      <c r="G61" s="1112"/>
      <c r="H61" s="1112"/>
      <c r="I61" s="1112"/>
      <c r="J61" s="1112"/>
      <c r="K61" s="1112"/>
      <c r="L61" s="1112"/>
      <c r="M61" s="1112"/>
      <c r="N61" s="1112"/>
      <c r="O61" s="1112"/>
      <c r="P61" s="1113"/>
      <c r="Q61" s="1114"/>
      <c r="R61" s="1115"/>
      <c r="S61" s="1115"/>
      <c r="T61" s="1115"/>
      <c r="U61" s="1115"/>
      <c r="V61" s="1115"/>
      <c r="W61" s="1115"/>
      <c r="X61" s="1115"/>
      <c r="Y61" s="1115"/>
      <c r="Z61" s="1115"/>
      <c r="AA61" s="1115"/>
      <c r="AB61" s="1115"/>
      <c r="AC61" s="1115"/>
      <c r="AD61" s="1115"/>
      <c r="AE61" s="1116"/>
      <c r="AF61" s="1117"/>
      <c r="AG61" s="1118"/>
      <c r="AH61" s="1118"/>
      <c r="AI61" s="1118"/>
      <c r="AJ61" s="1119"/>
      <c r="AK61" s="1120"/>
      <c r="AL61" s="1115"/>
      <c r="AM61" s="1115"/>
      <c r="AN61" s="1115"/>
      <c r="AO61" s="1115"/>
      <c r="AP61" s="1115"/>
      <c r="AQ61" s="1115"/>
      <c r="AR61" s="1115"/>
      <c r="AS61" s="1115"/>
      <c r="AT61" s="1115"/>
      <c r="AU61" s="1115"/>
      <c r="AV61" s="1115"/>
      <c r="AW61" s="1115"/>
      <c r="AX61" s="1115"/>
      <c r="AY61" s="1115"/>
      <c r="AZ61" s="1121"/>
      <c r="BA61" s="1121"/>
      <c r="BB61" s="1121"/>
      <c r="BC61" s="1121"/>
      <c r="BD61" s="1121"/>
      <c r="BE61" s="1129"/>
      <c r="BF61" s="1129"/>
      <c r="BG61" s="1129"/>
      <c r="BH61" s="1129"/>
      <c r="BI61" s="1130"/>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4"/>
      <c r="DW61" s="1085"/>
      <c r="DX61" s="1085"/>
      <c r="DY61" s="1085"/>
      <c r="DZ61" s="1086"/>
      <c r="EA61" s="248"/>
    </row>
    <row r="62" spans="1:131" s="249" customFormat="1" ht="26.25" customHeight="1">
      <c r="A62" s="263">
        <v>35</v>
      </c>
      <c r="B62" s="1111"/>
      <c r="C62" s="1112"/>
      <c r="D62" s="1112"/>
      <c r="E62" s="1112"/>
      <c r="F62" s="1112"/>
      <c r="G62" s="1112"/>
      <c r="H62" s="1112"/>
      <c r="I62" s="1112"/>
      <c r="J62" s="1112"/>
      <c r="K62" s="1112"/>
      <c r="L62" s="1112"/>
      <c r="M62" s="1112"/>
      <c r="N62" s="1112"/>
      <c r="O62" s="1112"/>
      <c r="P62" s="1113"/>
      <c r="Q62" s="1114"/>
      <c r="R62" s="1115"/>
      <c r="S62" s="1115"/>
      <c r="T62" s="1115"/>
      <c r="U62" s="1115"/>
      <c r="V62" s="1115"/>
      <c r="W62" s="1115"/>
      <c r="X62" s="1115"/>
      <c r="Y62" s="1115"/>
      <c r="Z62" s="1115"/>
      <c r="AA62" s="1115"/>
      <c r="AB62" s="1115"/>
      <c r="AC62" s="1115"/>
      <c r="AD62" s="1115"/>
      <c r="AE62" s="1116"/>
      <c r="AF62" s="1117"/>
      <c r="AG62" s="1118"/>
      <c r="AH62" s="1118"/>
      <c r="AI62" s="1118"/>
      <c r="AJ62" s="1119"/>
      <c r="AK62" s="1120"/>
      <c r="AL62" s="1115"/>
      <c r="AM62" s="1115"/>
      <c r="AN62" s="1115"/>
      <c r="AO62" s="1115"/>
      <c r="AP62" s="1115"/>
      <c r="AQ62" s="1115"/>
      <c r="AR62" s="1115"/>
      <c r="AS62" s="1115"/>
      <c r="AT62" s="1115"/>
      <c r="AU62" s="1115"/>
      <c r="AV62" s="1115"/>
      <c r="AW62" s="1115"/>
      <c r="AX62" s="1115"/>
      <c r="AY62" s="1115"/>
      <c r="AZ62" s="1121"/>
      <c r="BA62" s="1121"/>
      <c r="BB62" s="1121"/>
      <c r="BC62" s="1121"/>
      <c r="BD62" s="1121"/>
      <c r="BE62" s="1129"/>
      <c r="BF62" s="1129"/>
      <c r="BG62" s="1129"/>
      <c r="BH62" s="1129"/>
      <c r="BI62" s="1130"/>
      <c r="BJ62" s="1131" t="s">
        <v>408</v>
      </c>
      <c r="BK62" s="1132"/>
      <c r="BL62" s="1132"/>
      <c r="BM62" s="1132"/>
      <c r="BN62" s="1133"/>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4"/>
      <c r="DW62" s="1085"/>
      <c r="DX62" s="1085"/>
      <c r="DY62" s="1085"/>
      <c r="DZ62" s="1086"/>
      <c r="EA62" s="248"/>
    </row>
    <row r="63" spans="1:131" s="249" customFormat="1" ht="26.25" customHeight="1" thickBot="1">
      <c r="A63" s="266" t="s">
        <v>390</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347</v>
      </c>
      <c r="AG63" s="1054"/>
      <c r="AH63" s="1054"/>
      <c r="AI63" s="1054"/>
      <c r="AJ63" s="1127"/>
      <c r="AK63" s="1128"/>
      <c r="AL63" s="1058"/>
      <c r="AM63" s="1058"/>
      <c r="AN63" s="1058"/>
      <c r="AO63" s="1058"/>
      <c r="AP63" s="1054"/>
      <c r="AQ63" s="1054"/>
      <c r="AR63" s="1054"/>
      <c r="AS63" s="1054"/>
      <c r="AT63" s="1054"/>
      <c r="AU63" s="1054"/>
      <c r="AV63" s="1054"/>
      <c r="AW63" s="1054"/>
      <c r="AX63" s="1054"/>
      <c r="AY63" s="1054"/>
      <c r="AZ63" s="1122"/>
      <c r="BA63" s="1122"/>
      <c r="BB63" s="1122"/>
      <c r="BC63" s="1122"/>
      <c r="BD63" s="1122"/>
      <c r="BE63" s="1055"/>
      <c r="BF63" s="1055"/>
      <c r="BG63" s="1055"/>
      <c r="BH63" s="1055"/>
      <c r="BI63" s="1056"/>
      <c r="BJ63" s="1123" t="s">
        <v>392</v>
      </c>
      <c r="BK63" s="1046"/>
      <c r="BL63" s="1046"/>
      <c r="BM63" s="1046"/>
      <c r="BN63" s="1124"/>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4"/>
      <c r="DW63" s="1085"/>
      <c r="DX63" s="1085"/>
      <c r="DY63" s="1085"/>
      <c r="DZ63" s="1086"/>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4"/>
      <c r="DW64" s="1085"/>
      <c r="DX64" s="1085"/>
      <c r="DY64" s="1085"/>
      <c r="DZ64" s="1086"/>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4"/>
      <c r="DW65" s="1085"/>
      <c r="DX65" s="1085"/>
      <c r="DY65" s="1085"/>
      <c r="DZ65" s="1086"/>
      <c r="EA65" s="248"/>
    </row>
    <row r="66" spans="1:131" s="249" customFormat="1" ht="26.25" customHeight="1">
      <c r="A66" s="1087" t="s">
        <v>411</v>
      </c>
      <c r="B66" s="1088"/>
      <c r="C66" s="1088"/>
      <c r="D66" s="1088"/>
      <c r="E66" s="1088"/>
      <c r="F66" s="1088"/>
      <c r="G66" s="1088"/>
      <c r="H66" s="1088"/>
      <c r="I66" s="1088"/>
      <c r="J66" s="1088"/>
      <c r="K66" s="1088"/>
      <c r="L66" s="1088"/>
      <c r="M66" s="1088"/>
      <c r="N66" s="1088"/>
      <c r="O66" s="1088"/>
      <c r="P66" s="1089"/>
      <c r="Q66" s="1093" t="s">
        <v>412</v>
      </c>
      <c r="R66" s="1094"/>
      <c r="S66" s="1094"/>
      <c r="T66" s="1094"/>
      <c r="U66" s="1095"/>
      <c r="V66" s="1093" t="s">
        <v>413</v>
      </c>
      <c r="W66" s="1094"/>
      <c r="X66" s="1094"/>
      <c r="Y66" s="1094"/>
      <c r="Z66" s="1095"/>
      <c r="AA66" s="1093" t="s">
        <v>397</v>
      </c>
      <c r="AB66" s="1094"/>
      <c r="AC66" s="1094"/>
      <c r="AD66" s="1094"/>
      <c r="AE66" s="1095"/>
      <c r="AF66" s="1099" t="s">
        <v>414</v>
      </c>
      <c r="AG66" s="1100"/>
      <c r="AH66" s="1100"/>
      <c r="AI66" s="1100"/>
      <c r="AJ66" s="1101"/>
      <c r="AK66" s="1093" t="s">
        <v>399</v>
      </c>
      <c r="AL66" s="1088"/>
      <c r="AM66" s="1088"/>
      <c r="AN66" s="1088"/>
      <c r="AO66" s="1089"/>
      <c r="AP66" s="1093" t="s">
        <v>415</v>
      </c>
      <c r="AQ66" s="1094"/>
      <c r="AR66" s="1094"/>
      <c r="AS66" s="1094"/>
      <c r="AT66" s="1095"/>
      <c r="AU66" s="1093" t="s">
        <v>416</v>
      </c>
      <c r="AV66" s="1094"/>
      <c r="AW66" s="1094"/>
      <c r="AX66" s="1094"/>
      <c r="AY66" s="1095"/>
      <c r="AZ66" s="1093" t="s">
        <v>378</v>
      </c>
      <c r="BA66" s="1094"/>
      <c r="BB66" s="1094"/>
      <c r="BC66" s="1094"/>
      <c r="BD66" s="1109"/>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199" t="s">
        <v>578</v>
      </c>
      <c r="C68" s="1200"/>
      <c r="D68" s="1200"/>
      <c r="E68" s="1200"/>
      <c r="F68" s="1200"/>
      <c r="G68" s="1200"/>
      <c r="H68" s="1200"/>
      <c r="I68" s="1200"/>
      <c r="J68" s="1200"/>
      <c r="K68" s="1200"/>
      <c r="L68" s="1200"/>
      <c r="M68" s="1200"/>
      <c r="N68" s="1200"/>
      <c r="O68" s="1200"/>
      <c r="P68" s="1201"/>
      <c r="Q68" s="1083">
        <v>924</v>
      </c>
      <c r="R68" s="1077"/>
      <c r="S68" s="1077"/>
      <c r="T68" s="1077"/>
      <c r="U68" s="1077"/>
      <c r="V68" s="1077">
        <v>913</v>
      </c>
      <c r="W68" s="1077"/>
      <c r="X68" s="1077"/>
      <c r="Y68" s="1077"/>
      <c r="Z68" s="1077"/>
      <c r="AA68" s="1077">
        <v>11</v>
      </c>
      <c r="AB68" s="1077"/>
      <c r="AC68" s="1077"/>
      <c r="AD68" s="1077"/>
      <c r="AE68" s="1077"/>
      <c r="AF68" s="1077">
        <v>11</v>
      </c>
      <c r="AG68" s="1077"/>
      <c r="AH68" s="1077"/>
      <c r="AI68" s="1077"/>
      <c r="AJ68" s="1077"/>
      <c r="AK68" s="1077" t="s">
        <v>595</v>
      </c>
      <c r="AL68" s="1077"/>
      <c r="AM68" s="1077"/>
      <c r="AN68" s="1077"/>
      <c r="AO68" s="1077"/>
      <c r="AP68" s="1077">
        <v>591</v>
      </c>
      <c r="AQ68" s="1077"/>
      <c r="AR68" s="1077"/>
      <c r="AS68" s="1077"/>
      <c r="AT68" s="1077"/>
      <c r="AU68" s="1077">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579</v>
      </c>
      <c r="C69" s="1070"/>
      <c r="D69" s="1070"/>
      <c r="E69" s="1070"/>
      <c r="F69" s="1070"/>
      <c r="G69" s="1070"/>
      <c r="H69" s="1070"/>
      <c r="I69" s="1070"/>
      <c r="J69" s="1070"/>
      <c r="K69" s="1070"/>
      <c r="L69" s="1070"/>
      <c r="M69" s="1070"/>
      <c r="N69" s="1070"/>
      <c r="O69" s="1070"/>
      <c r="P69" s="1071"/>
      <c r="Q69" s="1072">
        <v>29</v>
      </c>
      <c r="R69" s="1066"/>
      <c r="S69" s="1066"/>
      <c r="T69" s="1066"/>
      <c r="U69" s="1066"/>
      <c r="V69" s="1066">
        <v>27</v>
      </c>
      <c r="W69" s="1066"/>
      <c r="X69" s="1066"/>
      <c r="Y69" s="1066"/>
      <c r="Z69" s="1066"/>
      <c r="AA69" s="1066">
        <v>2</v>
      </c>
      <c r="AB69" s="1066"/>
      <c r="AC69" s="1066"/>
      <c r="AD69" s="1066"/>
      <c r="AE69" s="1066"/>
      <c r="AF69" s="1066">
        <v>2</v>
      </c>
      <c r="AG69" s="1066"/>
      <c r="AH69" s="1066"/>
      <c r="AI69" s="1066"/>
      <c r="AJ69" s="1066"/>
      <c r="AK69" s="1066" t="s">
        <v>595</v>
      </c>
      <c r="AL69" s="1066"/>
      <c r="AM69" s="1066"/>
      <c r="AN69" s="1066"/>
      <c r="AO69" s="1066"/>
      <c r="AP69" s="1066" t="s">
        <v>513</v>
      </c>
      <c r="AQ69" s="1066"/>
      <c r="AR69" s="1066"/>
      <c r="AS69" s="1066"/>
      <c r="AT69" s="1066"/>
      <c r="AU69" s="1066" t="s">
        <v>513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580</v>
      </c>
      <c r="C70" s="1070"/>
      <c r="D70" s="1070"/>
      <c r="E70" s="1070"/>
      <c r="F70" s="1070"/>
      <c r="G70" s="1070"/>
      <c r="H70" s="1070"/>
      <c r="I70" s="1070"/>
      <c r="J70" s="1070"/>
      <c r="K70" s="1070"/>
      <c r="L70" s="1070"/>
      <c r="M70" s="1070"/>
      <c r="N70" s="1070"/>
      <c r="O70" s="1070"/>
      <c r="P70" s="1071"/>
      <c r="Q70" s="1072">
        <v>1046</v>
      </c>
      <c r="R70" s="1066"/>
      <c r="S70" s="1066"/>
      <c r="T70" s="1066"/>
      <c r="U70" s="1066"/>
      <c r="V70" s="1066">
        <v>1044</v>
      </c>
      <c r="W70" s="1066"/>
      <c r="X70" s="1066"/>
      <c r="Y70" s="1066"/>
      <c r="Z70" s="1066"/>
      <c r="AA70" s="1066">
        <v>3</v>
      </c>
      <c r="AB70" s="1066"/>
      <c r="AC70" s="1066"/>
      <c r="AD70" s="1066"/>
      <c r="AE70" s="1066"/>
      <c r="AF70" s="1066">
        <v>3</v>
      </c>
      <c r="AG70" s="1066"/>
      <c r="AH70" s="1066"/>
      <c r="AI70" s="1066"/>
      <c r="AJ70" s="1066"/>
      <c r="AK70" s="1066" t="s">
        <v>513</v>
      </c>
      <c r="AL70" s="1066"/>
      <c r="AM70" s="1066"/>
      <c r="AN70" s="1066"/>
      <c r="AO70" s="1066"/>
      <c r="AP70" s="1066" t="s">
        <v>513</v>
      </c>
      <c r="AQ70" s="1066"/>
      <c r="AR70" s="1066"/>
      <c r="AS70" s="1066"/>
      <c r="AT70" s="1066"/>
      <c r="AU70" s="1066" t="s">
        <v>513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581</v>
      </c>
      <c r="C71" s="1070"/>
      <c r="D71" s="1070"/>
      <c r="E71" s="1070"/>
      <c r="F71" s="1070"/>
      <c r="G71" s="1070"/>
      <c r="H71" s="1070"/>
      <c r="I71" s="1070"/>
      <c r="J71" s="1070"/>
      <c r="K71" s="1070"/>
      <c r="L71" s="1070"/>
      <c r="M71" s="1070"/>
      <c r="N71" s="1070"/>
      <c r="O71" s="1070"/>
      <c r="P71" s="1071"/>
      <c r="Q71" s="1072">
        <v>5729</v>
      </c>
      <c r="R71" s="1066"/>
      <c r="S71" s="1066"/>
      <c r="T71" s="1066"/>
      <c r="U71" s="1066"/>
      <c r="V71" s="1066">
        <v>5549</v>
      </c>
      <c r="W71" s="1066"/>
      <c r="X71" s="1066"/>
      <c r="Y71" s="1066"/>
      <c r="Z71" s="1066"/>
      <c r="AA71" s="1066">
        <v>179</v>
      </c>
      <c r="AB71" s="1066"/>
      <c r="AC71" s="1066"/>
      <c r="AD71" s="1066"/>
      <c r="AE71" s="1066"/>
      <c r="AF71" s="1066">
        <v>179</v>
      </c>
      <c r="AG71" s="1066"/>
      <c r="AH71" s="1066"/>
      <c r="AI71" s="1066"/>
      <c r="AJ71" s="1066"/>
      <c r="AK71" s="1066">
        <v>1018</v>
      </c>
      <c r="AL71" s="1066"/>
      <c r="AM71" s="1066"/>
      <c r="AN71" s="1066"/>
      <c r="AO71" s="1066"/>
      <c r="AP71" s="1066" t="s">
        <v>513</v>
      </c>
      <c r="AQ71" s="1066"/>
      <c r="AR71" s="1066"/>
      <c r="AS71" s="1066"/>
      <c r="AT71" s="1066"/>
      <c r="AU71" s="1066" t="s">
        <v>513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582</v>
      </c>
      <c r="C72" s="1070"/>
      <c r="D72" s="1070"/>
      <c r="E72" s="1070"/>
      <c r="F72" s="1070"/>
      <c r="G72" s="1070"/>
      <c r="H72" s="1070"/>
      <c r="I72" s="1070"/>
      <c r="J72" s="1070"/>
      <c r="K72" s="1070"/>
      <c r="L72" s="1070"/>
      <c r="M72" s="1070"/>
      <c r="N72" s="1070"/>
      <c r="O72" s="1070"/>
      <c r="P72" s="1071"/>
      <c r="Q72" s="1072">
        <v>220</v>
      </c>
      <c r="R72" s="1066"/>
      <c r="S72" s="1066"/>
      <c r="T72" s="1066"/>
      <c r="U72" s="1066"/>
      <c r="V72" s="1066">
        <v>201</v>
      </c>
      <c r="W72" s="1066"/>
      <c r="X72" s="1066"/>
      <c r="Y72" s="1066"/>
      <c r="Z72" s="1066"/>
      <c r="AA72" s="1066">
        <v>19</v>
      </c>
      <c r="AB72" s="1066"/>
      <c r="AC72" s="1066"/>
      <c r="AD72" s="1066"/>
      <c r="AE72" s="1066"/>
      <c r="AF72" s="1066">
        <v>19</v>
      </c>
      <c r="AG72" s="1066"/>
      <c r="AH72" s="1066"/>
      <c r="AI72" s="1066"/>
      <c r="AJ72" s="1066"/>
      <c r="AK72" s="1066">
        <v>87</v>
      </c>
      <c r="AL72" s="1066"/>
      <c r="AM72" s="1066"/>
      <c r="AN72" s="1066"/>
      <c r="AO72" s="1066"/>
      <c r="AP72" s="1066">
        <v>9</v>
      </c>
      <c r="AQ72" s="1066"/>
      <c r="AR72" s="1066"/>
      <c r="AS72" s="1066"/>
      <c r="AT72" s="1066"/>
      <c r="AU72" s="1066">
        <v>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583</v>
      </c>
      <c r="C73" s="1070"/>
      <c r="D73" s="1070"/>
      <c r="E73" s="1070"/>
      <c r="F73" s="1070"/>
      <c r="G73" s="1070"/>
      <c r="H73" s="1070"/>
      <c r="I73" s="1070"/>
      <c r="J73" s="1070"/>
      <c r="K73" s="1070"/>
      <c r="L73" s="1070"/>
      <c r="M73" s="1070"/>
      <c r="N73" s="1070"/>
      <c r="O73" s="1070"/>
      <c r="P73" s="1071"/>
      <c r="Q73" s="1072">
        <v>8</v>
      </c>
      <c r="R73" s="1066"/>
      <c r="S73" s="1066"/>
      <c r="T73" s="1066"/>
      <c r="U73" s="1066"/>
      <c r="V73" s="1066">
        <v>8</v>
      </c>
      <c r="W73" s="1066"/>
      <c r="X73" s="1066"/>
      <c r="Y73" s="1066"/>
      <c r="Z73" s="1066"/>
      <c r="AA73" s="1066" t="s">
        <v>595</v>
      </c>
      <c r="AB73" s="1066"/>
      <c r="AC73" s="1066"/>
      <c r="AD73" s="1066"/>
      <c r="AE73" s="1066"/>
      <c r="AF73" s="1066" t="s">
        <v>595</v>
      </c>
      <c r="AG73" s="1066"/>
      <c r="AH73" s="1066"/>
      <c r="AI73" s="1066"/>
      <c r="AJ73" s="1066"/>
      <c r="AK73" s="1066" t="s">
        <v>513</v>
      </c>
      <c r="AL73" s="1066"/>
      <c r="AM73" s="1066"/>
      <c r="AN73" s="1066"/>
      <c r="AO73" s="1066"/>
      <c r="AP73" s="1066" t="s">
        <v>513</v>
      </c>
      <c r="AQ73" s="1066"/>
      <c r="AR73" s="1066"/>
      <c r="AS73" s="1066"/>
      <c r="AT73" s="1066"/>
      <c r="AU73" s="1066" t="s">
        <v>513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584</v>
      </c>
      <c r="C74" s="1070"/>
      <c r="D74" s="1070"/>
      <c r="E74" s="1070"/>
      <c r="F74" s="1070"/>
      <c r="G74" s="1070"/>
      <c r="H74" s="1070"/>
      <c r="I74" s="1070"/>
      <c r="J74" s="1070"/>
      <c r="K74" s="1070"/>
      <c r="L74" s="1070"/>
      <c r="M74" s="1070"/>
      <c r="N74" s="1070"/>
      <c r="O74" s="1070"/>
      <c r="P74" s="1071"/>
      <c r="Q74" s="1072">
        <v>297</v>
      </c>
      <c r="R74" s="1066"/>
      <c r="S74" s="1066"/>
      <c r="T74" s="1066"/>
      <c r="U74" s="1066"/>
      <c r="V74" s="1066">
        <v>286</v>
      </c>
      <c r="W74" s="1066"/>
      <c r="X74" s="1066"/>
      <c r="Y74" s="1066"/>
      <c r="Z74" s="1066"/>
      <c r="AA74" s="1066">
        <v>11</v>
      </c>
      <c r="AB74" s="1066"/>
      <c r="AC74" s="1066"/>
      <c r="AD74" s="1066"/>
      <c r="AE74" s="1066"/>
      <c r="AF74" s="1066">
        <v>11</v>
      </c>
      <c r="AG74" s="1066"/>
      <c r="AH74" s="1066"/>
      <c r="AI74" s="1066"/>
      <c r="AJ74" s="1066"/>
      <c r="AK74" s="1066">
        <v>85</v>
      </c>
      <c r="AL74" s="1066"/>
      <c r="AM74" s="1066"/>
      <c r="AN74" s="1066"/>
      <c r="AO74" s="1066"/>
      <c r="AP74" s="1066" t="s">
        <v>513</v>
      </c>
      <c r="AQ74" s="1066"/>
      <c r="AR74" s="1066"/>
      <c r="AS74" s="1066"/>
      <c r="AT74" s="1066"/>
      <c r="AU74" s="1066" t="s">
        <v>513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585</v>
      </c>
      <c r="C75" s="1070"/>
      <c r="D75" s="1070"/>
      <c r="E75" s="1070"/>
      <c r="F75" s="1070"/>
      <c r="G75" s="1070"/>
      <c r="H75" s="1070"/>
      <c r="I75" s="1070"/>
      <c r="J75" s="1070"/>
      <c r="K75" s="1070"/>
      <c r="L75" s="1070"/>
      <c r="M75" s="1070"/>
      <c r="N75" s="1070"/>
      <c r="O75" s="1070"/>
      <c r="P75" s="1071"/>
      <c r="Q75" s="1073">
        <v>55</v>
      </c>
      <c r="R75" s="1074"/>
      <c r="S75" s="1074"/>
      <c r="T75" s="1074"/>
      <c r="U75" s="1075"/>
      <c r="V75" s="1076">
        <v>55</v>
      </c>
      <c r="W75" s="1074"/>
      <c r="X75" s="1074"/>
      <c r="Y75" s="1074"/>
      <c r="Z75" s="1075"/>
      <c r="AA75" s="1076">
        <v>0</v>
      </c>
      <c r="AB75" s="1074"/>
      <c r="AC75" s="1074"/>
      <c r="AD75" s="1074"/>
      <c r="AE75" s="1075"/>
      <c r="AF75" s="1076">
        <v>0</v>
      </c>
      <c r="AG75" s="1074"/>
      <c r="AH75" s="1074"/>
      <c r="AI75" s="1074"/>
      <c r="AJ75" s="1075"/>
      <c r="AK75" s="1076" t="s">
        <v>513</v>
      </c>
      <c r="AL75" s="1074"/>
      <c r="AM75" s="1074"/>
      <c r="AN75" s="1074"/>
      <c r="AO75" s="1075"/>
      <c r="AP75" s="1076" t="s">
        <v>513</v>
      </c>
      <c r="AQ75" s="1074"/>
      <c r="AR75" s="1074"/>
      <c r="AS75" s="1074"/>
      <c r="AT75" s="1075"/>
      <c r="AU75" s="1076" t="s">
        <v>513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586</v>
      </c>
      <c r="C76" s="1070"/>
      <c r="D76" s="1070"/>
      <c r="E76" s="1070"/>
      <c r="F76" s="1070"/>
      <c r="G76" s="1070"/>
      <c r="H76" s="1070"/>
      <c r="I76" s="1070"/>
      <c r="J76" s="1070"/>
      <c r="K76" s="1070"/>
      <c r="L76" s="1070"/>
      <c r="M76" s="1070"/>
      <c r="N76" s="1070"/>
      <c r="O76" s="1070"/>
      <c r="P76" s="1071"/>
      <c r="Q76" s="1073">
        <v>109</v>
      </c>
      <c r="R76" s="1074"/>
      <c r="S76" s="1074"/>
      <c r="T76" s="1074"/>
      <c r="U76" s="1075"/>
      <c r="V76" s="1076">
        <v>108</v>
      </c>
      <c r="W76" s="1074"/>
      <c r="X76" s="1074"/>
      <c r="Y76" s="1074"/>
      <c r="Z76" s="1075"/>
      <c r="AA76" s="1076">
        <v>1</v>
      </c>
      <c r="AB76" s="1074"/>
      <c r="AC76" s="1074"/>
      <c r="AD76" s="1074"/>
      <c r="AE76" s="1075"/>
      <c r="AF76" s="1076">
        <v>1</v>
      </c>
      <c r="AG76" s="1074"/>
      <c r="AH76" s="1074"/>
      <c r="AI76" s="1074"/>
      <c r="AJ76" s="1075"/>
      <c r="AK76" s="1076" t="s">
        <v>513</v>
      </c>
      <c r="AL76" s="1074"/>
      <c r="AM76" s="1074"/>
      <c r="AN76" s="1074"/>
      <c r="AO76" s="1075"/>
      <c r="AP76" s="1076" t="s">
        <v>513</v>
      </c>
      <c r="AQ76" s="1074"/>
      <c r="AR76" s="1074"/>
      <c r="AS76" s="1074"/>
      <c r="AT76" s="1075"/>
      <c r="AU76" s="1076" t="s">
        <v>513</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587</v>
      </c>
      <c r="C77" s="1070"/>
      <c r="D77" s="1070"/>
      <c r="E77" s="1070"/>
      <c r="F77" s="1070"/>
      <c r="G77" s="1070"/>
      <c r="H77" s="1070"/>
      <c r="I77" s="1070"/>
      <c r="J77" s="1070"/>
      <c r="K77" s="1070"/>
      <c r="L77" s="1070"/>
      <c r="M77" s="1070"/>
      <c r="N77" s="1070"/>
      <c r="O77" s="1070"/>
      <c r="P77" s="1071"/>
      <c r="Q77" s="1073">
        <v>6</v>
      </c>
      <c r="R77" s="1074"/>
      <c r="S77" s="1074"/>
      <c r="T77" s="1074"/>
      <c r="U77" s="1075"/>
      <c r="V77" s="1076">
        <v>5</v>
      </c>
      <c r="W77" s="1074"/>
      <c r="X77" s="1074"/>
      <c r="Y77" s="1074"/>
      <c r="Z77" s="1075"/>
      <c r="AA77" s="1076">
        <v>1</v>
      </c>
      <c r="AB77" s="1074"/>
      <c r="AC77" s="1074"/>
      <c r="AD77" s="1074"/>
      <c r="AE77" s="1075"/>
      <c r="AF77" s="1076">
        <v>1</v>
      </c>
      <c r="AG77" s="1074"/>
      <c r="AH77" s="1074"/>
      <c r="AI77" s="1074"/>
      <c r="AJ77" s="1075"/>
      <c r="AK77" s="1076" t="s">
        <v>513</v>
      </c>
      <c r="AL77" s="1074"/>
      <c r="AM77" s="1074"/>
      <c r="AN77" s="1074"/>
      <c r="AO77" s="1075"/>
      <c r="AP77" s="1076" t="s">
        <v>513</v>
      </c>
      <c r="AQ77" s="1074"/>
      <c r="AR77" s="1074"/>
      <c r="AS77" s="1074"/>
      <c r="AT77" s="1075"/>
      <c r="AU77" s="1076" t="s">
        <v>513</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588</v>
      </c>
      <c r="C78" s="1070"/>
      <c r="D78" s="1070"/>
      <c r="E78" s="1070"/>
      <c r="F78" s="1070"/>
      <c r="G78" s="1070"/>
      <c r="H78" s="1070"/>
      <c r="I78" s="1070"/>
      <c r="J78" s="1070"/>
      <c r="K78" s="1070"/>
      <c r="L78" s="1070"/>
      <c r="M78" s="1070"/>
      <c r="N78" s="1070"/>
      <c r="O78" s="1070"/>
      <c r="P78" s="1071"/>
      <c r="Q78" s="1072">
        <v>7294</v>
      </c>
      <c r="R78" s="1066"/>
      <c r="S78" s="1066"/>
      <c r="T78" s="1066"/>
      <c r="U78" s="1066"/>
      <c r="V78" s="1066">
        <v>5559</v>
      </c>
      <c r="W78" s="1066"/>
      <c r="X78" s="1066"/>
      <c r="Y78" s="1066"/>
      <c r="Z78" s="1066"/>
      <c r="AA78" s="1066">
        <v>1735</v>
      </c>
      <c r="AB78" s="1066"/>
      <c r="AC78" s="1066"/>
      <c r="AD78" s="1066"/>
      <c r="AE78" s="1066"/>
      <c r="AF78" s="1066">
        <v>1735</v>
      </c>
      <c r="AG78" s="1066"/>
      <c r="AH78" s="1066"/>
      <c r="AI78" s="1066"/>
      <c r="AJ78" s="1066"/>
      <c r="AK78" s="1066">
        <v>21</v>
      </c>
      <c r="AL78" s="1066"/>
      <c r="AM78" s="1066"/>
      <c r="AN78" s="1066"/>
      <c r="AO78" s="1066"/>
      <c r="AP78" s="1066" t="s">
        <v>513</v>
      </c>
      <c r="AQ78" s="1066"/>
      <c r="AR78" s="1066"/>
      <c r="AS78" s="1066"/>
      <c r="AT78" s="1066"/>
      <c r="AU78" s="1066" t="s">
        <v>513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589</v>
      </c>
      <c r="C79" s="1070"/>
      <c r="D79" s="1070"/>
      <c r="E79" s="1070"/>
      <c r="F79" s="1070"/>
      <c r="G79" s="1070"/>
      <c r="H79" s="1070"/>
      <c r="I79" s="1070"/>
      <c r="J79" s="1070"/>
      <c r="K79" s="1070"/>
      <c r="L79" s="1070"/>
      <c r="M79" s="1070"/>
      <c r="N79" s="1070"/>
      <c r="O79" s="1070"/>
      <c r="P79" s="1071"/>
      <c r="Q79" s="1072">
        <v>266</v>
      </c>
      <c r="R79" s="1066"/>
      <c r="S79" s="1066"/>
      <c r="T79" s="1066"/>
      <c r="U79" s="1066"/>
      <c r="V79" s="1066">
        <v>257</v>
      </c>
      <c r="W79" s="1066"/>
      <c r="X79" s="1066"/>
      <c r="Y79" s="1066"/>
      <c r="Z79" s="1066"/>
      <c r="AA79" s="1066">
        <v>9</v>
      </c>
      <c r="AB79" s="1066"/>
      <c r="AC79" s="1066"/>
      <c r="AD79" s="1066"/>
      <c r="AE79" s="1066"/>
      <c r="AF79" s="1066">
        <v>9</v>
      </c>
      <c r="AG79" s="1066"/>
      <c r="AH79" s="1066"/>
      <c r="AI79" s="1066"/>
      <c r="AJ79" s="1066"/>
      <c r="AK79" s="1066" t="s">
        <v>513</v>
      </c>
      <c r="AL79" s="1066"/>
      <c r="AM79" s="1066"/>
      <c r="AN79" s="1066"/>
      <c r="AO79" s="1066"/>
      <c r="AP79" s="1066">
        <v>741</v>
      </c>
      <c r="AQ79" s="1066"/>
      <c r="AR79" s="1066"/>
      <c r="AS79" s="1066"/>
      <c r="AT79" s="1066"/>
      <c r="AU79" s="1066">
        <v>24</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590</v>
      </c>
      <c r="C80" s="1070"/>
      <c r="D80" s="1070"/>
      <c r="E80" s="1070"/>
      <c r="F80" s="1070"/>
      <c r="G80" s="1070"/>
      <c r="H80" s="1070"/>
      <c r="I80" s="1070"/>
      <c r="J80" s="1070"/>
      <c r="K80" s="1070"/>
      <c r="L80" s="1070"/>
      <c r="M80" s="1070"/>
      <c r="N80" s="1070"/>
      <c r="O80" s="1070"/>
      <c r="P80" s="1071"/>
      <c r="Q80" s="1072">
        <v>3</v>
      </c>
      <c r="R80" s="1066"/>
      <c r="S80" s="1066"/>
      <c r="T80" s="1066"/>
      <c r="U80" s="1066"/>
      <c r="V80" s="1066">
        <v>2</v>
      </c>
      <c r="W80" s="1066"/>
      <c r="X80" s="1066"/>
      <c r="Y80" s="1066"/>
      <c r="Z80" s="1066"/>
      <c r="AA80" s="1066">
        <v>1</v>
      </c>
      <c r="AB80" s="1066"/>
      <c r="AC80" s="1066"/>
      <c r="AD80" s="1066"/>
      <c r="AE80" s="1066"/>
      <c r="AF80" s="1066">
        <v>1</v>
      </c>
      <c r="AG80" s="1066"/>
      <c r="AH80" s="1066"/>
      <c r="AI80" s="1066"/>
      <c r="AJ80" s="1066"/>
      <c r="AK80" s="1066">
        <v>0</v>
      </c>
      <c r="AL80" s="1066"/>
      <c r="AM80" s="1066"/>
      <c r="AN80" s="1066"/>
      <c r="AO80" s="1066"/>
      <c r="AP80" s="1066" t="s">
        <v>513</v>
      </c>
      <c r="AQ80" s="1066"/>
      <c r="AR80" s="1066"/>
      <c r="AS80" s="1066"/>
      <c r="AT80" s="1066"/>
      <c r="AU80" s="1066" t="s">
        <v>513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t="s">
        <v>591</v>
      </c>
      <c r="C81" s="1070"/>
      <c r="D81" s="1070"/>
      <c r="E81" s="1070"/>
      <c r="F81" s="1070"/>
      <c r="G81" s="1070"/>
      <c r="H81" s="1070"/>
      <c r="I81" s="1070"/>
      <c r="J81" s="1070"/>
      <c r="K81" s="1070"/>
      <c r="L81" s="1070"/>
      <c r="M81" s="1070"/>
      <c r="N81" s="1070"/>
      <c r="O81" s="1070"/>
      <c r="P81" s="1071"/>
      <c r="Q81" s="1072">
        <v>224</v>
      </c>
      <c r="R81" s="1066"/>
      <c r="S81" s="1066"/>
      <c r="T81" s="1066"/>
      <c r="U81" s="1066"/>
      <c r="V81" s="1066">
        <v>149</v>
      </c>
      <c r="W81" s="1066"/>
      <c r="X81" s="1066"/>
      <c r="Y81" s="1066"/>
      <c r="Z81" s="1066"/>
      <c r="AA81" s="1066">
        <v>75</v>
      </c>
      <c r="AB81" s="1066"/>
      <c r="AC81" s="1066"/>
      <c r="AD81" s="1066"/>
      <c r="AE81" s="1066"/>
      <c r="AF81" s="1066">
        <v>75</v>
      </c>
      <c r="AG81" s="1066"/>
      <c r="AH81" s="1066"/>
      <c r="AI81" s="1066"/>
      <c r="AJ81" s="1066"/>
      <c r="AK81" s="1066" t="s">
        <v>513</v>
      </c>
      <c r="AL81" s="1066"/>
      <c r="AM81" s="1066"/>
      <c r="AN81" s="1066"/>
      <c r="AO81" s="1066"/>
      <c r="AP81" s="1066" t="s">
        <v>513</v>
      </c>
      <c r="AQ81" s="1066"/>
      <c r="AR81" s="1066"/>
      <c r="AS81" s="1066"/>
      <c r="AT81" s="1066"/>
      <c r="AU81" s="1066" t="s">
        <v>513</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t="s">
        <v>592</v>
      </c>
      <c r="C82" s="1070"/>
      <c r="D82" s="1070"/>
      <c r="E82" s="1070"/>
      <c r="F82" s="1070"/>
      <c r="G82" s="1070"/>
      <c r="H82" s="1070"/>
      <c r="I82" s="1070"/>
      <c r="J82" s="1070"/>
      <c r="K82" s="1070"/>
      <c r="L82" s="1070"/>
      <c r="M82" s="1070"/>
      <c r="N82" s="1070"/>
      <c r="O82" s="1070"/>
      <c r="P82" s="1071"/>
      <c r="Q82" s="1072">
        <v>33</v>
      </c>
      <c r="R82" s="1066"/>
      <c r="S82" s="1066"/>
      <c r="T82" s="1066"/>
      <c r="U82" s="1066"/>
      <c r="V82" s="1066">
        <v>24</v>
      </c>
      <c r="W82" s="1066"/>
      <c r="X82" s="1066"/>
      <c r="Y82" s="1066"/>
      <c r="Z82" s="1066"/>
      <c r="AA82" s="1066">
        <v>9</v>
      </c>
      <c r="AB82" s="1066"/>
      <c r="AC82" s="1066"/>
      <c r="AD82" s="1066"/>
      <c r="AE82" s="1066"/>
      <c r="AF82" s="1066">
        <v>9</v>
      </c>
      <c r="AG82" s="1066"/>
      <c r="AH82" s="1066"/>
      <c r="AI82" s="1066"/>
      <c r="AJ82" s="1066"/>
      <c r="AK82" s="1066" t="s">
        <v>513</v>
      </c>
      <c r="AL82" s="1066"/>
      <c r="AM82" s="1066"/>
      <c r="AN82" s="1066"/>
      <c r="AO82" s="1066"/>
      <c r="AP82" s="1066" t="s">
        <v>513</v>
      </c>
      <c r="AQ82" s="1066"/>
      <c r="AR82" s="1066"/>
      <c r="AS82" s="1066"/>
      <c r="AT82" s="1066"/>
      <c r="AU82" s="1066" t="s">
        <v>513</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t="s">
        <v>593</v>
      </c>
      <c r="C83" s="1070"/>
      <c r="D83" s="1070"/>
      <c r="E83" s="1070"/>
      <c r="F83" s="1070"/>
      <c r="G83" s="1070"/>
      <c r="H83" s="1070"/>
      <c r="I83" s="1070"/>
      <c r="J83" s="1070"/>
      <c r="K83" s="1070"/>
      <c r="L83" s="1070"/>
      <c r="M83" s="1070"/>
      <c r="N83" s="1070"/>
      <c r="O83" s="1070"/>
      <c r="P83" s="1071"/>
      <c r="Q83" s="1072">
        <v>188</v>
      </c>
      <c r="R83" s="1066"/>
      <c r="S83" s="1066"/>
      <c r="T83" s="1066"/>
      <c r="U83" s="1066"/>
      <c r="V83" s="1066">
        <v>183</v>
      </c>
      <c r="W83" s="1066"/>
      <c r="X83" s="1066"/>
      <c r="Y83" s="1066"/>
      <c r="Z83" s="1066"/>
      <c r="AA83" s="1066">
        <v>5</v>
      </c>
      <c r="AB83" s="1066"/>
      <c r="AC83" s="1066"/>
      <c r="AD83" s="1066"/>
      <c r="AE83" s="1066"/>
      <c r="AF83" s="1066">
        <v>5</v>
      </c>
      <c r="AG83" s="1066"/>
      <c r="AH83" s="1066"/>
      <c r="AI83" s="1066"/>
      <c r="AJ83" s="1066"/>
      <c r="AK83" s="1066" t="s">
        <v>513</v>
      </c>
      <c r="AL83" s="1066"/>
      <c r="AM83" s="1066"/>
      <c r="AN83" s="1066"/>
      <c r="AO83" s="1066"/>
      <c r="AP83" s="1066" t="s">
        <v>513</v>
      </c>
      <c r="AQ83" s="1066"/>
      <c r="AR83" s="1066"/>
      <c r="AS83" s="1066"/>
      <c r="AT83" s="1066"/>
      <c r="AU83" s="1066" t="s">
        <v>513</v>
      </c>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t="s">
        <v>594</v>
      </c>
      <c r="C84" s="1070"/>
      <c r="D84" s="1070"/>
      <c r="E84" s="1070"/>
      <c r="F84" s="1070"/>
      <c r="G84" s="1070"/>
      <c r="H84" s="1070"/>
      <c r="I84" s="1070"/>
      <c r="J84" s="1070"/>
      <c r="K84" s="1070"/>
      <c r="L84" s="1070"/>
      <c r="M84" s="1070"/>
      <c r="N84" s="1070"/>
      <c r="O84" s="1070"/>
      <c r="P84" s="1071"/>
      <c r="Q84" s="1072">
        <v>233436</v>
      </c>
      <c r="R84" s="1066"/>
      <c r="S84" s="1066"/>
      <c r="T84" s="1066"/>
      <c r="U84" s="1066"/>
      <c r="V84" s="1066">
        <v>216486</v>
      </c>
      <c r="W84" s="1066"/>
      <c r="X84" s="1066"/>
      <c r="Y84" s="1066"/>
      <c r="Z84" s="1066"/>
      <c r="AA84" s="1066">
        <v>16951</v>
      </c>
      <c r="AB84" s="1066"/>
      <c r="AC84" s="1066"/>
      <c r="AD84" s="1066"/>
      <c r="AE84" s="1066"/>
      <c r="AF84" s="1066">
        <v>16951</v>
      </c>
      <c r="AG84" s="1066"/>
      <c r="AH84" s="1066"/>
      <c r="AI84" s="1066"/>
      <c r="AJ84" s="1066"/>
      <c r="AK84" s="1066" t="s">
        <v>513</v>
      </c>
      <c r="AL84" s="1066"/>
      <c r="AM84" s="1066"/>
      <c r="AN84" s="1066"/>
      <c r="AO84" s="1066"/>
      <c r="AP84" s="1066" t="s">
        <v>513</v>
      </c>
      <c r="AQ84" s="1066"/>
      <c r="AR84" s="1066"/>
      <c r="AS84" s="1066"/>
      <c r="AT84" s="1066"/>
      <c r="AU84" s="1066" t="s">
        <v>513</v>
      </c>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390</v>
      </c>
      <c r="B88" s="1039" t="s">
        <v>417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19012</v>
      </c>
      <c r="AG88" s="1054"/>
      <c r="AH88" s="1054"/>
      <c r="AI88" s="1054"/>
      <c r="AJ88" s="1054"/>
      <c r="AK88" s="1058"/>
      <c r="AL88" s="1058"/>
      <c r="AM88" s="1058"/>
      <c r="AN88" s="1058"/>
      <c r="AO88" s="1058"/>
      <c r="AP88" s="1054">
        <v>1341</v>
      </c>
      <c r="AQ88" s="1054"/>
      <c r="AR88" s="1054"/>
      <c r="AS88" s="1054"/>
      <c r="AT88" s="1054"/>
      <c r="AU88" s="1054">
        <v>614</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418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8</v>
      </c>
      <c r="CS102" s="1046"/>
      <c r="CT102" s="1046"/>
      <c r="CU102" s="1046"/>
      <c r="CV102" s="1047"/>
      <c r="CW102" s="1045" t="s">
        <v>595</v>
      </c>
      <c r="CX102" s="1046"/>
      <c r="CY102" s="1046"/>
      <c r="CZ102" s="1046"/>
      <c r="DA102" s="1047"/>
      <c r="DB102" s="1045" t="s">
        <v>595</v>
      </c>
      <c r="DC102" s="1046"/>
      <c r="DD102" s="1046"/>
      <c r="DE102" s="1046"/>
      <c r="DF102" s="1047"/>
      <c r="DG102" s="1045" t="s">
        <v>595</v>
      </c>
      <c r="DH102" s="1046"/>
      <c r="DI102" s="1046"/>
      <c r="DJ102" s="1046"/>
      <c r="DK102" s="1047"/>
      <c r="DL102" s="1045" t="s">
        <v>595</v>
      </c>
      <c r="DM102" s="1046"/>
      <c r="DN102" s="1046"/>
      <c r="DO102" s="1046"/>
      <c r="DP102" s="1047"/>
      <c r="DQ102" s="1045" t="s">
        <v>595</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426</v>
      </c>
      <c r="AB109" s="989"/>
      <c r="AC109" s="989"/>
      <c r="AD109" s="989"/>
      <c r="AE109" s="990"/>
      <c r="AF109" s="991" t="s">
        <v>427</v>
      </c>
      <c r="AG109" s="989"/>
      <c r="AH109" s="989"/>
      <c r="AI109" s="989"/>
      <c r="AJ109" s="990"/>
      <c r="AK109" s="991" t="s">
        <v>306</v>
      </c>
      <c r="AL109" s="989"/>
      <c r="AM109" s="989"/>
      <c r="AN109" s="989"/>
      <c r="AO109" s="990"/>
      <c r="AP109" s="991" t="s">
        <v>428</v>
      </c>
      <c r="AQ109" s="989"/>
      <c r="AR109" s="989"/>
      <c r="AS109" s="989"/>
      <c r="AT109" s="1020"/>
      <c r="AU109" s="988" t="s">
        <v>425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426</v>
      </c>
      <c r="BR109" s="989"/>
      <c r="BS109" s="989"/>
      <c r="BT109" s="989"/>
      <c r="BU109" s="990"/>
      <c r="BV109" s="991" t="s">
        <v>427</v>
      </c>
      <c r="BW109" s="989"/>
      <c r="BX109" s="989"/>
      <c r="BY109" s="989"/>
      <c r="BZ109" s="990"/>
      <c r="CA109" s="991" t="s">
        <v>306</v>
      </c>
      <c r="CB109" s="989"/>
      <c r="CC109" s="989"/>
      <c r="CD109" s="989"/>
      <c r="CE109" s="990"/>
      <c r="CF109" s="1027" t="s">
        <v>428</v>
      </c>
      <c r="CG109" s="1027"/>
      <c r="CH109" s="1027"/>
      <c r="CI109" s="1027"/>
      <c r="CJ109" s="1027"/>
      <c r="CK109" s="991" t="s">
        <v>429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426</v>
      </c>
      <c r="DH109" s="989"/>
      <c r="DI109" s="989"/>
      <c r="DJ109" s="989"/>
      <c r="DK109" s="990"/>
      <c r="DL109" s="991" t="s">
        <v>427</v>
      </c>
      <c r="DM109" s="989"/>
      <c r="DN109" s="989"/>
      <c r="DO109" s="989"/>
      <c r="DP109" s="990"/>
      <c r="DQ109" s="991" t="s">
        <v>306</v>
      </c>
      <c r="DR109" s="989"/>
      <c r="DS109" s="989"/>
      <c r="DT109" s="989"/>
      <c r="DU109" s="990"/>
      <c r="DV109" s="991" t="s">
        <v>428</v>
      </c>
      <c r="DW109" s="989"/>
      <c r="DX109" s="989"/>
      <c r="DY109" s="989"/>
      <c r="DZ109" s="1020"/>
    </row>
    <row r="110" spans="1:131" s="248" customFormat="1" ht="26.25" customHeight="1">
      <c r="A110" s="891" t="s">
        <v>430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1294314</v>
      </c>
      <c r="AB110" s="982"/>
      <c r="AC110" s="982"/>
      <c r="AD110" s="982"/>
      <c r="AE110" s="983"/>
      <c r="AF110" s="984">
        <v>1325332</v>
      </c>
      <c r="AG110" s="982"/>
      <c r="AH110" s="982"/>
      <c r="AI110" s="982"/>
      <c r="AJ110" s="983"/>
      <c r="AK110" s="984">
        <v>1381981</v>
      </c>
      <c r="AL110" s="982"/>
      <c r="AM110" s="982"/>
      <c r="AN110" s="982"/>
      <c r="AO110" s="983"/>
      <c r="AP110" s="985">
        <v>27.4</v>
      </c>
      <c r="AQ110" s="986"/>
      <c r="AR110" s="986"/>
      <c r="AS110" s="986"/>
      <c r="AT110" s="987"/>
      <c r="AU110" s="1021" t="s">
        <v>73</v>
      </c>
      <c r="AV110" s="1022"/>
      <c r="AW110" s="1022"/>
      <c r="AX110" s="1022"/>
      <c r="AY110" s="1022"/>
      <c r="AZ110" s="947" t="s">
        <v>431</v>
      </c>
      <c r="BA110" s="892"/>
      <c r="BB110" s="892"/>
      <c r="BC110" s="892"/>
      <c r="BD110" s="892"/>
      <c r="BE110" s="892"/>
      <c r="BF110" s="892"/>
      <c r="BG110" s="892"/>
      <c r="BH110" s="892"/>
      <c r="BI110" s="892"/>
      <c r="BJ110" s="892"/>
      <c r="BK110" s="892"/>
      <c r="BL110" s="892"/>
      <c r="BM110" s="892"/>
      <c r="BN110" s="892"/>
      <c r="BO110" s="892"/>
      <c r="BP110" s="893"/>
      <c r="BQ110" s="948">
        <v>12116398</v>
      </c>
      <c r="BR110" s="929"/>
      <c r="BS110" s="929"/>
      <c r="BT110" s="929"/>
      <c r="BU110" s="929"/>
      <c r="BV110" s="929">
        <v>13033697</v>
      </c>
      <c r="BW110" s="929"/>
      <c r="BX110" s="929"/>
      <c r="BY110" s="929"/>
      <c r="BZ110" s="929"/>
      <c r="CA110" s="929">
        <v>13106170</v>
      </c>
      <c r="CB110" s="929"/>
      <c r="CC110" s="929"/>
      <c r="CD110" s="929"/>
      <c r="CE110" s="929"/>
      <c r="CF110" s="953">
        <v>260.3</v>
      </c>
      <c r="CG110" s="954"/>
      <c r="CH110" s="954"/>
      <c r="CI110" s="954"/>
      <c r="CJ110" s="954"/>
      <c r="CK110" s="1017" t="s">
        <v>432</v>
      </c>
      <c r="CL110" s="903"/>
      <c r="CM110" s="978" t="s">
        <v>433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434</v>
      </c>
      <c r="DH110" s="929"/>
      <c r="DI110" s="929"/>
      <c r="DJ110" s="929"/>
      <c r="DK110" s="929"/>
      <c r="DL110" s="929" t="s">
        <v>435</v>
      </c>
      <c r="DM110" s="929"/>
      <c r="DN110" s="929"/>
      <c r="DO110" s="929"/>
      <c r="DP110" s="929"/>
      <c r="DQ110" s="929" t="s">
        <v>392</v>
      </c>
      <c r="DR110" s="929"/>
      <c r="DS110" s="929"/>
      <c r="DT110" s="929"/>
      <c r="DU110" s="929"/>
      <c r="DV110" s="930" t="s">
        <v>436</v>
      </c>
      <c r="DW110" s="930"/>
      <c r="DX110" s="930"/>
      <c r="DY110" s="930"/>
      <c r="DZ110" s="931"/>
    </row>
    <row r="111" spans="1:131" s="248" customFormat="1" ht="26.25" customHeight="1">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436</v>
      </c>
      <c r="AB111" s="1010"/>
      <c r="AC111" s="1010"/>
      <c r="AD111" s="1010"/>
      <c r="AE111" s="1011"/>
      <c r="AF111" s="1012" t="s">
        <v>436</v>
      </c>
      <c r="AG111" s="1010"/>
      <c r="AH111" s="1010"/>
      <c r="AI111" s="1010"/>
      <c r="AJ111" s="1011"/>
      <c r="AK111" s="1012" t="s">
        <v>436</v>
      </c>
      <c r="AL111" s="1010"/>
      <c r="AM111" s="1010"/>
      <c r="AN111" s="1010"/>
      <c r="AO111" s="1011"/>
      <c r="AP111" s="1013" t="s">
        <v>436</v>
      </c>
      <c r="AQ111" s="1014"/>
      <c r="AR111" s="1014"/>
      <c r="AS111" s="1014"/>
      <c r="AT111" s="1015"/>
      <c r="AU111" s="1023"/>
      <c r="AV111" s="1024"/>
      <c r="AW111" s="1024"/>
      <c r="AX111" s="1024"/>
      <c r="AY111" s="1024"/>
      <c r="AZ111" s="899" t="s">
        <v>438</v>
      </c>
      <c r="BA111" s="834"/>
      <c r="BB111" s="834"/>
      <c r="BC111" s="834"/>
      <c r="BD111" s="834"/>
      <c r="BE111" s="834"/>
      <c r="BF111" s="834"/>
      <c r="BG111" s="834"/>
      <c r="BH111" s="834"/>
      <c r="BI111" s="834"/>
      <c r="BJ111" s="834"/>
      <c r="BK111" s="834"/>
      <c r="BL111" s="834"/>
      <c r="BM111" s="834"/>
      <c r="BN111" s="834"/>
      <c r="BO111" s="834"/>
      <c r="BP111" s="835"/>
      <c r="BQ111" s="900" t="s">
        <v>434</v>
      </c>
      <c r="BR111" s="901"/>
      <c r="BS111" s="901"/>
      <c r="BT111" s="901"/>
      <c r="BU111" s="901"/>
      <c r="BV111" s="901" t="s">
        <v>439</v>
      </c>
      <c r="BW111" s="901"/>
      <c r="BX111" s="901"/>
      <c r="BY111" s="901"/>
      <c r="BZ111" s="901"/>
      <c r="CA111" s="901" t="s">
        <v>439</v>
      </c>
      <c r="CB111" s="901"/>
      <c r="CC111" s="901"/>
      <c r="CD111" s="901"/>
      <c r="CE111" s="901"/>
      <c r="CF111" s="962" t="s">
        <v>436</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439</v>
      </c>
      <c r="DM111" s="901"/>
      <c r="DN111" s="901"/>
      <c r="DO111" s="901"/>
      <c r="DP111" s="901"/>
      <c r="DQ111" s="901" t="s">
        <v>441</v>
      </c>
      <c r="DR111" s="901"/>
      <c r="DS111" s="901"/>
      <c r="DT111" s="901"/>
      <c r="DU111" s="901"/>
      <c r="DV111" s="878" t="s">
        <v>434</v>
      </c>
      <c r="DW111" s="878"/>
      <c r="DX111" s="878"/>
      <c r="DY111" s="878"/>
      <c r="DZ111" s="879"/>
    </row>
    <row r="112" spans="1:131" s="248" customFormat="1" ht="26.25" customHeight="1">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434</v>
      </c>
      <c r="AB112" s="864"/>
      <c r="AC112" s="864"/>
      <c r="AD112" s="864"/>
      <c r="AE112" s="865"/>
      <c r="AF112" s="866" t="s">
        <v>434</v>
      </c>
      <c r="AG112" s="864"/>
      <c r="AH112" s="864"/>
      <c r="AI112" s="864"/>
      <c r="AJ112" s="865"/>
      <c r="AK112" s="866" t="s">
        <v>439</v>
      </c>
      <c r="AL112" s="864"/>
      <c r="AM112" s="864"/>
      <c r="AN112" s="864"/>
      <c r="AO112" s="865"/>
      <c r="AP112" s="911" t="s">
        <v>439</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584209</v>
      </c>
      <c r="BR112" s="901"/>
      <c r="BS112" s="901"/>
      <c r="BT112" s="901"/>
      <c r="BU112" s="901"/>
      <c r="BV112" s="901">
        <v>567580</v>
      </c>
      <c r="BW112" s="901"/>
      <c r="BX112" s="901"/>
      <c r="BY112" s="901"/>
      <c r="BZ112" s="901"/>
      <c r="CA112" s="901">
        <v>625668</v>
      </c>
      <c r="CB112" s="901"/>
      <c r="CC112" s="901"/>
      <c r="CD112" s="901"/>
      <c r="CE112" s="901"/>
      <c r="CF112" s="962">
        <v>12.4</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441</v>
      </c>
      <c r="DM112" s="901"/>
      <c r="DN112" s="901"/>
      <c r="DO112" s="901"/>
      <c r="DP112" s="901"/>
      <c r="DQ112" s="901" t="s">
        <v>436</v>
      </c>
      <c r="DR112" s="901"/>
      <c r="DS112" s="901"/>
      <c r="DT112" s="901"/>
      <c r="DU112" s="901"/>
      <c r="DV112" s="878" t="s">
        <v>436</v>
      </c>
      <c r="DW112" s="878"/>
      <c r="DX112" s="878"/>
      <c r="DY112" s="878"/>
      <c r="DZ112" s="879"/>
    </row>
    <row r="113" spans="1:130" s="248" customFormat="1" ht="26.25" customHeight="1">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61642</v>
      </c>
      <c r="AB113" s="1010"/>
      <c r="AC113" s="1010"/>
      <c r="AD113" s="1010"/>
      <c r="AE113" s="1011"/>
      <c r="AF113" s="1012">
        <v>56148</v>
      </c>
      <c r="AG113" s="1010"/>
      <c r="AH113" s="1010"/>
      <c r="AI113" s="1010"/>
      <c r="AJ113" s="1011"/>
      <c r="AK113" s="1012">
        <v>58063</v>
      </c>
      <c r="AL113" s="1010"/>
      <c r="AM113" s="1010"/>
      <c r="AN113" s="1010"/>
      <c r="AO113" s="1011"/>
      <c r="AP113" s="1013">
        <v>1.2</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660228</v>
      </c>
      <c r="BR113" s="901"/>
      <c r="BS113" s="901"/>
      <c r="BT113" s="901"/>
      <c r="BU113" s="901"/>
      <c r="BV113" s="901">
        <v>645023</v>
      </c>
      <c r="BW113" s="901"/>
      <c r="BX113" s="901"/>
      <c r="BY113" s="901"/>
      <c r="BZ113" s="901"/>
      <c r="CA113" s="901">
        <v>614055</v>
      </c>
      <c r="CB113" s="901"/>
      <c r="CC113" s="901"/>
      <c r="CD113" s="901"/>
      <c r="CE113" s="901"/>
      <c r="CF113" s="962">
        <v>12.2</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436</v>
      </c>
      <c r="DH113" s="864"/>
      <c r="DI113" s="864"/>
      <c r="DJ113" s="864"/>
      <c r="DK113" s="865"/>
      <c r="DL113" s="866" t="s">
        <v>434</v>
      </c>
      <c r="DM113" s="864"/>
      <c r="DN113" s="864"/>
      <c r="DO113" s="864"/>
      <c r="DP113" s="865"/>
      <c r="DQ113" s="866" t="s">
        <v>439</v>
      </c>
      <c r="DR113" s="864"/>
      <c r="DS113" s="864"/>
      <c r="DT113" s="864"/>
      <c r="DU113" s="865"/>
      <c r="DV113" s="911" t="s">
        <v>436</v>
      </c>
      <c r="DW113" s="912"/>
      <c r="DX113" s="912"/>
      <c r="DY113" s="912"/>
      <c r="DZ113" s="913"/>
    </row>
    <row r="114" spans="1:130" s="248" customFormat="1" ht="26.25" customHeight="1">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8667</v>
      </c>
      <c r="AB114" s="864"/>
      <c r="AC114" s="864"/>
      <c r="AD114" s="864"/>
      <c r="AE114" s="865"/>
      <c r="AF114" s="866">
        <v>15002</v>
      </c>
      <c r="AG114" s="864"/>
      <c r="AH114" s="864"/>
      <c r="AI114" s="864"/>
      <c r="AJ114" s="865"/>
      <c r="AK114" s="866">
        <v>35519</v>
      </c>
      <c r="AL114" s="864"/>
      <c r="AM114" s="864"/>
      <c r="AN114" s="864"/>
      <c r="AO114" s="865"/>
      <c r="AP114" s="911">
        <v>0.7</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2247191</v>
      </c>
      <c r="BR114" s="901"/>
      <c r="BS114" s="901"/>
      <c r="BT114" s="901"/>
      <c r="BU114" s="901"/>
      <c r="BV114" s="901">
        <v>2141325</v>
      </c>
      <c r="BW114" s="901"/>
      <c r="BX114" s="901"/>
      <c r="BY114" s="901"/>
      <c r="BZ114" s="901"/>
      <c r="CA114" s="901">
        <v>2117769</v>
      </c>
      <c r="CB114" s="901"/>
      <c r="CC114" s="901"/>
      <c r="CD114" s="901"/>
      <c r="CE114" s="901"/>
      <c r="CF114" s="962">
        <v>42.1</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436</v>
      </c>
      <c r="DH114" s="864"/>
      <c r="DI114" s="864"/>
      <c r="DJ114" s="864"/>
      <c r="DK114" s="865"/>
      <c r="DL114" s="866" t="s">
        <v>441</v>
      </c>
      <c r="DM114" s="864"/>
      <c r="DN114" s="864"/>
      <c r="DO114" s="864"/>
      <c r="DP114" s="865"/>
      <c r="DQ114" s="866" t="s">
        <v>439</v>
      </c>
      <c r="DR114" s="864"/>
      <c r="DS114" s="864"/>
      <c r="DT114" s="864"/>
      <c r="DU114" s="865"/>
      <c r="DV114" s="911" t="s">
        <v>436</v>
      </c>
      <c r="DW114" s="912"/>
      <c r="DX114" s="912"/>
      <c r="DY114" s="912"/>
      <c r="DZ114" s="913"/>
    </row>
    <row r="115" spans="1:130" s="248" customFormat="1" ht="26.25" customHeight="1">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3199</v>
      </c>
      <c r="AB115" s="1010"/>
      <c r="AC115" s="1010"/>
      <c r="AD115" s="1010"/>
      <c r="AE115" s="1011"/>
      <c r="AF115" s="1012">
        <v>2535</v>
      </c>
      <c r="AG115" s="1010"/>
      <c r="AH115" s="1010"/>
      <c r="AI115" s="1010"/>
      <c r="AJ115" s="1011"/>
      <c r="AK115" s="1012">
        <v>2174</v>
      </c>
      <c r="AL115" s="1010"/>
      <c r="AM115" s="1010"/>
      <c r="AN115" s="1010"/>
      <c r="AO115" s="1011"/>
      <c r="AP115" s="1013">
        <v>0</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t="s">
        <v>434</v>
      </c>
      <c r="BR115" s="901"/>
      <c r="BS115" s="901"/>
      <c r="BT115" s="901"/>
      <c r="BU115" s="901"/>
      <c r="BV115" s="901" t="s">
        <v>436</v>
      </c>
      <c r="BW115" s="901"/>
      <c r="BX115" s="901"/>
      <c r="BY115" s="901"/>
      <c r="BZ115" s="901"/>
      <c r="CA115" s="901" t="s">
        <v>434</v>
      </c>
      <c r="CB115" s="901"/>
      <c r="CC115" s="901"/>
      <c r="CD115" s="901"/>
      <c r="CE115" s="901"/>
      <c r="CF115" s="962" t="s">
        <v>436</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436</v>
      </c>
      <c r="DH115" s="864"/>
      <c r="DI115" s="864"/>
      <c r="DJ115" s="864"/>
      <c r="DK115" s="865"/>
      <c r="DL115" s="866" t="s">
        <v>436</v>
      </c>
      <c r="DM115" s="864"/>
      <c r="DN115" s="864"/>
      <c r="DO115" s="864"/>
      <c r="DP115" s="865"/>
      <c r="DQ115" s="866" t="s">
        <v>436</v>
      </c>
      <c r="DR115" s="864"/>
      <c r="DS115" s="864"/>
      <c r="DT115" s="864"/>
      <c r="DU115" s="865"/>
      <c r="DV115" s="911" t="s">
        <v>392</v>
      </c>
      <c r="DW115" s="912"/>
      <c r="DX115" s="912"/>
      <c r="DY115" s="912"/>
      <c r="DZ115" s="913"/>
    </row>
    <row r="116" spans="1:130" s="248" customFormat="1" ht="26.25" customHeight="1">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436</v>
      </c>
      <c r="AB116" s="864"/>
      <c r="AC116" s="864"/>
      <c r="AD116" s="864"/>
      <c r="AE116" s="865"/>
      <c r="AF116" s="866" t="s">
        <v>439</v>
      </c>
      <c r="AG116" s="864"/>
      <c r="AH116" s="864"/>
      <c r="AI116" s="864"/>
      <c r="AJ116" s="865"/>
      <c r="AK116" s="866" t="s">
        <v>439</v>
      </c>
      <c r="AL116" s="864"/>
      <c r="AM116" s="864"/>
      <c r="AN116" s="864"/>
      <c r="AO116" s="865"/>
      <c r="AP116" s="911" t="s">
        <v>439</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436</v>
      </c>
      <c r="BR116" s="901"/>
      <c r="BS116" s="901"/>
      <c r="BT116" s="901"/>
      <c r="BU116" s="901"/>
      <c r="BV116" s="901" t="s">
        <v>439</v>
      </c>
      <c r="BW116" s="901"/>
      <c r="BX116" s="901"/>
      <c r="BY116" s="901"/>
      <c r="BZ116" s="901"/>
      <c r="CA116" s="901" t="s">
        <v>434</v>
      </c>
      <c r="CB116" s="901"/>
      <c r="CC116" s="901"/>
      <c r="CD116" s="901"/>
      <c r="CE116" s="901"/>
      <c r="CF116" s="962" t="s">
        <v>439</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436</v>
      </c>
      <c r="DH116" s="864"/>
      <c r="DI116" s="864"/>
      <c r="DJ116" s="864"/>
      <c r="DK116" s="865"/>
      <c r="DL116" s="866" t="s">
        <v>436</v>
      </c>
      <c r="DM116" s="864"/>
      <c r="DN116" s="864"/>
      <c r="DO116" s="864"/>
      <c r="DP116" s="865"/>
      <c r="DQ116" s="866" t="s">
        <v>439</v>
      </c>
      <c r="DR116" s="864"/>
      <c r="DS116" s="864"/>
      <c r="DT116" s="864"/>
      <c r="DU116" s="865"/>
      <c r="DV116" s="911" t="s">
        <v>439</v>
      </c>
      <c r="DW116" s="912"/>
      <c r="DX116" s="912"/>
      <c r="DY116" s="912"/>
      <c r="DZ116" s="913"/>
    </row>
    <row r="117" spans="1:130" s="248" customFormat="1" ht="26.25" customHeight="1">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1367822</v>
      </c>
      <c r="AB117" s="996"/>
      <c r="AC117" s="996"/>
      <c r="AD117" s="996"/>
      <c r="AE117" s="997"/>
      <c r="AF117" s="998">
        <v>1399017</v>
      </c>
      <c r="AG117" s="996"/>
      <c r="AH117" s="996"/>
      <c r="AI117" s="996"/>
      <c r="AJ117" s="997"/>
      <c r="AK117" s="998">
        <v>1477737</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434</v>
      </c>
      <c r="BR117" s="901"/>
      <c r="BS117" s="901"/>
      <c r="BT117" s="901"/>
      <c r="BU117" s="901"/>
      <c r="BV117" s="901" t="s">
        <v>439</v>
      </c>
      <c r="BW117" s="901"/>
      <c r="BX117" s="901"/>
      <c r="BY117" s="901"/>
      <c r="BZ117" s="901"/>
      <c r="CA117" s="901" t="s">
        <v>439</v>
      </c>
      <c r="CB117" s="901"/>
      <c r="CC117" s="901"/>
      <c r="CD117" s="901"/>
      <c r="CE117" s="901"/>
      <c r="CF117" s="962" t="s">
        <v>439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392</v>
      </c>
      <c r="DH117" s="864"/>
      <c r="DI117" s="864"/>
      <c r="DJ117" s="864"/>
      <c r="DK117" s="865"/>
      <c r="DL117" s="866" t="s">
        <v>436</v>
      </c>
      <c r="DM117" s="864"/>
      <c r="DN117" s="864"/>
      <c r="DO117" s="864"/>
      <c r="DP117" s="865"/>
      <c r="DQ117" s="866" t="s">
        <v>436</v>
      </c>
      <c r="DR117" s="864"/>
      <c r="DS117" s="864"/>
      <c r="DT117" s="864"/>
      <c r="DU117" s="865"/>
      <c r="DV117" s="911" t="s">
        <v>439</v>
      </c>
      <c r="DW117" s="912"/>
      <c r="DX117" s="912"/>
      <c r="DY117" s="912"/>
      <c r="DZ117" s="913"/>
    </row>
    <row r="118" spans="1:130" s="248" customFormat="1" ht="26.25" customHeight="1">
      <c r="A118" s="988" t="s">
        <v>429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426</v>
      </c>
      <c r="AB118" s="989"/>
      <c r="AC118" s="989"/>
      <c r="AD118" s="989"/>
      <c r="AE118" s="990"/>
      <c r="AF118" s="991" t="s">
        <v>427</v>
      </c>
      <c r="AG118" s="989"/>
      <c r="AH118" s="989"/>
      <c r="AI118" s="989"/>
      <c r="AJ118" s="990"/>
      <c r="AK118" s="991" t="s">
        <v>306</v>
      </c>
      <c r="AL118" s="989"/>
      <c r="AM118" s="989"/>
      <c r="AN118" s="989"/>
      <c r="AO118" s="990"/>
      <c r="AP118" s="992" t="s">
        <v>428</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392</v>
      </c>
      <c r="BR118" s="932"/>
      <c r="BS118" s="932"/>
      <c r="BT118" s="932"/>
      <c r="BU118" s="932"/>
      <c r="BV118" s="932" t="s">
        <v>439</v>
      </c>
      <c r="BW118" s="932"/>
      <c r="BX118" s="932"/>
      <c r="BY118" s="932"/>
      <c r="BZ118" s="932"/>
      <c r="CA118" s="932" t="s">
        <v>392</v>
      </c>
      <c r="CB118" s="932"/>
      <c r="CC118" s="932"/>
      <c r="CD118" s="932"/>
      <c r="CE118" s="932"/>
      <c r="CF118" s="962" t="s">
        <v>436</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436</v>
      </c>
      <c r="DH118" s="864"/>
      <c r="DI118" s="864"/>
      <c r="DJ118" s="864"/>
      <c r="DK118" s="865"/>
      <c r="DL118" s="866" t="s">
        <v>392</v>
      </c>
      <c r="DM118" s="864"/>
      <c r="DN118" s="864"/>
      <c r="DO118" s="864"/>
      <c r="DP118" s="865"/>
      <c r="DQ118" s="866" t="s">
        <v>392</v>
      </c>
      <c r="DR118" s="864"/>
      <c r="DS118" s="864"/>
      <c r="DT118" s="864"/>
      <c r="DU118" s="865"/>
      <c r="DV118" s="911" t="s">
        <v>439</v>
      </c>
      <c r="DW118" s="912"/>
      <c r="DX118" s="912"/>
      <c r="DY118" s="912"/>
      <c r="DZ118" s="913"/>
    </row>
    <row r="119" spans="1:130" s="248" customFormat="1" ht="26.25" customHeight="1">
      <c r="A119" s="902" t="s">
        <v>432</v>
      </c>
      <c r="B119" s="903"/>
      <c r="C119" s="978" t="s">
        <v>433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436</v>
      </c>
      <c r="AB119" s="982"/>
      <c r="AC119" s="982"/>
      <c r="AD119" s="982"/>
      <c r="AE119" s="983"/>
      <c r="AF119" s="984" t="s">
        <v>434</v>
      </c>
      <c r="AG119" s="982"/>
      <c r="AH119" s="982"/>
      <c r="AI119" s="982"/>
      <c r="AJ119" s="983"/>
      <c r="AK119" s="984" t="s">
        <v>436</v>
      </c>
      <c r="AL119" s="982"/>
      <c r="AM119" s="982"/>
      <c r="AN119" s="982"/>
      <c r="AO119" s="983"/>
      <c r="AP119" s="985" t="s">
        <v>439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463</v>
      </c>
      <c r="BP119" s="965"/>
      <c r="BQ119" s="969">
        <v>15608026</v>
      </c>
      <c r="BR119" s="932"/>
      <c r="BS119" s="932"/>
      <c r="BT119" s="932"/>
      <c r="BU119" s="932"/>
      <c r="BV119" s="932">
        <v>16387625</v>
      </c>
      <c r="BW119" s="932"/>
      <c r="BX119" s="932"/>
      <c r="BY119" s="932"/>
      <c r="BZ119" s="932"/>
      <c r="CA119" s="932">
        <v>16463662</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439</v>
      </c>
      <c r="DH119" s="847"/>
      <c r="DI119" s="847"/>
      <c r="DJ119" s="847"/>
      <c r="DK119" s="848"/>
      <c r="DL119" s="849" t="s">
        <v>439</v>
      </c>
      <c r="DM119" s="847"/>
      <c r="DN119" s="847"/>
      <c r="DO119" s="847"/>
      <c r="DP119" s="848"/>
      <c r="DQ119" s="849" t="s">
        <v>439</v>
      </c>
      <c r="DR119" s="847"/>
      <c r="DS119" s="847"/>
      <c r="DT119" s="847"/>
      <c r="DU119" s="848"/>
      <c r="DV119" s="935" t="s">
        <v>439</v>
      </c>
      <c r="DW119" s="936"/>
      <c r="DX119" s="936"/>
      <c r="DY119" s="936"/>
      <c r="DZ119" s="937"/>
    </row>
    <row r="120" spans="1:130" s="248" customFormat="1" ht="26.25" customHeight="1">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436</v>
      </c>
      <c r="AB120" s="864"/>
      <c r="AC120" s="864"/>
      <c r="AD120" s="864"/>
      <c r="AE120" s="865"/>
      <c r="AF120" s="866" t="s">
        <v>436</v>
      </c>
      <c r="AG120" s="864"/>
      <c r="AH120" s="864"/>
      <c r="AI120" s="864"/>
      <c r="AJ120" s="865"/>
      <c r="AK120" s="866" t="s">
        <v>436</v>
      </c>
      <c r="AL120" s="864"/>
      <c r="AM120" s="864"/>
      <c r="AN120" s="864"/>
      <c r="AO120" s="865"/>
      <c r="AP120" s="911" t="s">
        <v>439</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4807682</v>
      </c>
      <c r="BR120" s="929"/>
      <c r="BS120" s="929"/>
      <c r="BT120" s="929"/>
      <c r="BU120" s="929"/>
      <c r="BV120" s="929">
        <v>4364706</v>
      </c>
      <c r="BW120" s="929"/>
      <c r="BX120" s="929"/>
      <c r="BY120" s="929"/>
      <c r="BZ120" s="929"/>
      <c r="CA120" s="929">
        <v>4414916</v>
      </c>
      <c r="CB120" s="929"/>
      <c r="CC120" s="929"/>
      <c r="CD120" s="929"/>
      <c r="CE120" s="929"/>
      <c r="CF120" s="953">
        <v>87.7</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v>584209</v>
      </c>
      <c r="DH120" s="929"/>
      <c r="DI120" s="929"/>
      <c r="DJ120" s="929"/>
      <c r="DK120" s="929"/>
      <c r="DL120" s="929">
        <v>567580</v>
      </c>
      <c r="DM120" s="929"/>
      <c r="DN120" s="929"/>
      <c r="DO120" s="929"/>
      <c r="DP120" s="929"/>
      <c r="DQ120" s="929">
        <v>625668</v>
      </c>
      <c r="DR120" s="929"/>
      <c r="DS120" s="929"/>
      <c r="DT120" s="929"/>
      <c r="DU120" s="929"/>
      <c r="DV120" s="930">
        <v>12.4</v>
      </c>
      <c r="DW120" s="930"/>
      <c r="DX120" s="930"/>
      <c r="DY120" s="930"/>
      <c r="DZ120" s="931"/>
    </row>
    <row r="121" spans="1:130" s="248" customFormat="1" ht="26.25" customHeight="1">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436</v>
      </c>
      <c r="AB121" s="864"/>
      <c r="AC121" s="864"/>
      <c r="AD121" s="864"/>
      <c r="AE121" s="865"/>
      <c r="AF121" s="866" t="s">
        <v>436</v>
      </c>
      <c r="AG121" s="864"/>
      <c r="AH121" s="864"/>
      <c r="AI121" s="864"/>
      <c r="AJ121" s="865"/>
      <c r="AK121" s="866" t="s">
        <v>434</v>
      </c>
      <c r="AL121" s="864"/>
      <c r="AM121" s="864"/>
      <c r="AN121" s="864"/>
      <c r="AO121" s="865"/>
      <c r="AP121" s="911" t="s">
        <v>434</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56053</v>
      </c>
      <c r="BR121" s="901"/>
      <c r="BS121" s="901"/>
      <c r="BT121" s="901"/>
      <c r="BU121" s="901"/>
      <c r="BV121" s="901">
        <v>36935</v>
      </c>
      <c r="BW121" s="901"/>
      <c r="BX121" s="901"/>
      <c r="BY121" s="901"/>
      <c r="BZ121" s="901"/>
      <c r="CA121" s="901">
        <v>20696</v>
      </c>
      <c r="CB121" s="901"/>
      <c r="CC121" s="901"/>
      <c r="CD121" s="901"/>
      <c r="CE121" s="901"/>
      <c r="CF121" s="962">
        <v>0.4</v>
      </c>
      <c r="CG121" s="963"/>
      <c r="CH121" s="963"/>
      <c r="CI121" s="963"/>
      <c r="CJ121" s="963"/>
      <c r="CK121" s="956"/>
      <c r="CL121" s="942"/>
      <c r="CM121" s="942"/>
      <c r="CN121" s="942"/>
      <c r="CO121" s="943"/>
      <c r="CP121" s="922" t="s">
        <v>471</v>
      </c>
      <c r="CQ121" s="923"/>
      <c r="CR121" s="923"/>
      <c r="CS121" s="923"/>
      <c r="CT121" s="923"/>
      <c r="CU121" s="923"/>
      <c r="CV121" s="923"/>
      <c r="CW121" s="923"/>
      <c r="CX121" s="923"/>
      <c r="CY121" s="923"/>
      <c r="CZ121" s="923"/>
      <c r="DA121" s="923"/>
      <c r="DB121" s="923"/>
      <c r="DC121" s="923"/>
      <c r="DD121" s="923"/>
      <c r="DE121" s="923"/>
      <c r="DF121" s="924"/>
      <c r="DG121" s="900" t="s">
        <v>439</v>
      </c>
      <c r="DH121" s="901"/>
      <c r="DI121" s="901"/>
      <c r="DJ121" s="901"/>
      <c r="DK121" s="901"/>
      <c r="DL121" s="901" t="s">
        <v>436</v>
      </c>
      <c r="DM121" s="901"/>
      <c r="DN121" s="901"/>
      <c r="DO121" s="901"/>
      <c r="DP121" s="901"/>
      <c r="DQ121" s="901" t="s">
        <v>436</v>
      </c>
      <c r="DR121" s="901"/>
      <c r="DS121" s="901"/>
      <c r="DT121" s="901"/>
      <c r="DU121" s="901"/>
      <c r="DV121" s="878" t="s">
        <v>436</v>
      </c>
      <c r="DW121" s="878"/>
      <c r="DX121" s="878"/>
      <c r="DY121" s="878"/>
      <c r="DZ121" s="879"/>
    </row>
    <row r="122" spans="1:130" s="248" customFormat="1" ht="26.25" customHeight="1">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434</v>
      </c>
      <c r="AG122" s="864"/>
      <c r="AH122" s="864"/>
      <c r="AI122" s="864"/>
      <c r="AJ122" s="865"/>
      <c r="AK122" s="866" t="s">
        <v>439</v>
      </c>
      <c r="AL122" s="864"/>
      <c r="AM122" s="864"/>
      <c r="AN122" s="864"/>
      <c r="AO122" s="865"/>
      <c r="AP122" s="911" t="s">
        <v>439</v>
      </c>
      <c r="AQ122" s="912"/>
      <c r="AR122" s="912"/>
      <c r="AS122" s="912"/>
      <c r="AT122" s="913"/>
      <c r="AU122" s="973"/>
      <c r="AV122" s="974"/>
      <c r="AW122" s="974"/>
      <c r="AX122" s="974"/>
      <c r="AY122" s="975"/>
      <c r="AZ122" s="966" t="s">
        <v>472</v>
      </c>
      <c r="BA122" s="967"/>
      <c r="BB122" s="967"/>
      <c r="BC122" s="967"/>
      <c r="BD122" s="967"/>
      <c r="BE122" s="967"/>
      <c r="BF122" s="967"/>
      <c r="BG122" s="967"/>
      <c r="BH122" s="967"/>
      <c r="BI122" s="967"/>
      <c r="BJ122" s="967"/>
      <c r="BK122" s="967"/>
      <c r="BL122" s="967"/>
      <c r="BM122" s="967"/>
      <c r="BN122" s="967"/>
      <c r="BO122" s="967"/>
      <c r="BP122" s="968"/>
      <c r="BQ122" s="969">
        <v>10489261</v>
      </c>
      <c r="BR122" s="932"/>
      <c r="BS122" s="932"/>
      <c r="BT122" s="932"/>
      <c r="BU122" s="932"/>
      <c r="BV122" s="932">
        <v>11018647</v>
      </c>
      <c r="BW122" s="932"/>
      <c r="BX122" s="932"/>
      <c r="BY122" s="932"/>
      <c r="BZ122" s="932"/>
      <c r="CA122" s="932">
        <v>10992043</v>
      </c>
      <c r="CB122" s="932"/>
      <c r="CC122" s="932"/>
      <c r="CD122" s="932"/>
      <c r="CE122" s="932"/>
      <c r="CF122" s="933">
        <v>218.3</v>
      </c>
      <c r="CG122" s="934"/>
      <c r="CH122" s="934"/>
      <c r="CI122" s="934"/>
      <c r="CJ122" s="934"/>
      <c r="CK122" s="956"/>
      <c r="CL122" s="942"/>
      <c r="CM122" s="942"/>
      <c r="CN122" s="942"/>
      <c r="CO122" s="943"/>
      <c r="CP122" s="922" t="s">
        <v>473</v>
      </c>
      <c r="CQ122" s="923"/>
      <c r="CR122" s="923"/>
      <c r="CS122" s="923"/>
      <c r="CT122" s="923"/>
      <c r="CU122" s="923"/>
      <c r="CV122" s="923"/>
      <c r="CW122" s="923"/>
      <c r="CX122" s="923"/>
      <c r="CY122" s="923"/>
      <c r="CZ122" s="923"/>
      <c r="DA122" s="923"/>
      <c r="DB122" s="923"/>
      <c r="DC122" s="923"/>
      <c r="DD122" s="923"/>
      <c r="DE122" s="923"/>
      <c r="DF122" s="924"/>
      <c r="DG122" s="900" t="s">
        <v>439</v>
      </c>
      <c r="DH122" s="901"/>
      <c r="DI122" s="901"/>
      <c r="DJ122" s="901"/>
      <c r="DK122" s="901"/>
      <c r="DL122" s="901" t="s">
        <v>439</v>
      </c>
      <c r="DM122" s="901"/>
      <c r="DN122" s="901"/>
      <c r="DO122" s="901"/>
      <c r="DP122" s="901"/>
      <c r="DQ122" s="901" t="s">
        <v>434</v>
      </c>
      <c r="DR122" s="901"/>
      <c r="DS122" s="901"/>
      <c r="DT122" s="901"/>
      <c r="DU122" s="901"/>
      <c r="DV122" s="878" t="s">
        <v>439</v>
      </c>
      <c r="DW122" s="878"/>
      <c r="DX122" s="878"/>
      <c r="DY122" s="878"/>
      <c r="DZ122" s="879"/>
    </row>
    <row r="123" spans="1:130" s="248" customFormat="1" ht="26.25" customHeight="1">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434</v>
      </c>
      <c r="AB123" s="864"/>
      <c r="AC123" s="864"/>
      <c r="AD123" s="864"/>
      <c r="AE123" s="865"/>
      <c r="AF123" s="866" t="s">
        <v>439</v>
      </c>
      <c r="AG123" s="864"/>
      <c r="AH123" s="864"/>
      <c r="AI123" s="864"/>
      <c r="AJ123" s="865"/>
      <c r="AK123" s="866" t="s">
        <v>436</v>
      </c>
      <c r="AL123" s="864"/>
      <c r="AM123" s="864"/>
      <c r="AN123" s="864"/>
      <c r="AO123" s="865"/>
      <c r="AP123" s="911" t="s">
        <v>439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474</v>
      </c>
      <c r="BP123" s="965"/>
      <c r="BQ123" s="919">
        <v>15352996</v>
      </c>
      <c r="BR123" s="920"/>
      <c r="BS123" s="920"/>
      <c r="BT123" s="920"/>
      <c r="BU123" s="920"/>
      <c r="BV123" s="920">
        <v>15420288</v>
      </c>
      <c r="BW123" s="920"/>
      <c r="BX123" s="920"/>
      <c r="BY123" s="920"/>
      <c r="BZ123" s="920"/>
      <c r="CA123" s="920">
        <v>15427655</v>
      </c>
      <c r="CB123" s="920"/>
      <c r="CC123" s="920"/>
      <c r="CD123" s="920"/>
      <c r="CE123" s="920"/>
      <c r="CF123" s="830"/>
      <c r="CG123" s="831"/>
      <c r="CH123" s="831"/>
      <c r="CI123" s="831"/>
      <c r="CJ123" s="921"/>
      <c r="CK123" s="956"/>
      <c r="CL123" s="942"/>
      <c r="CM123" s="942"/>
      <c r="CN123" s="942"/>
      <c r="CO123" s="943"/>
      <c r="CP123" s="922" t="s">
        <v>475</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439</v>
      </c>
      <c r="DM123" s="864"/>
      <c r="DN123" s="864"/>
      <c r="DO123" s="864"/>
      <c r="DP123" s="865"/>
      <c r="DQ123" s="866" t="s">
        <v>439</v>
      </c>
      <c r="DR123" s="864"/>
      <c r="DS123" s="864"/>
      <c r="DT123" s="864"/>
      <c r="DU123" s="865"/>
      <c r="DV123" s="911" t="s">
        <v>439</v>
      </c>
      <c r="DW123" s="912"/>
      <c r="DX123" s="912"/>
      <c r="DY123" s="912"/>
      <c r="DZ123" s="913"/>
    </row>
    <row r="124" spans="1:130" s="248" customFormat="1" ht="26.25" customHeight="1" thickBot="1">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434</v>
      </c>
      <c r="AB124" s="864"/>
      <c r="AC124" s="864"/>
      <c r="AD124" s="864"/>
      <c r="AE124" s="865"/>
      <c r="AF124" s="866" t="s">
        <v>439</v>
      </c>
      <c r="AG124" s="864"/>
      <c r="AH124" s="864"/>
      <c r="AI124" s="864"/>
      <c r="AJ124" s="865"/>
      <c r="AK124" s="866" t="s">
        <v>439</v>
      </c>
      <c r="AL124" s="864"/>
      <c r="AM124" s="864"/>
      <c r="AN124" s="864"/>
      <c r="AO124" s="865"/>
      <c r="AP124" s="911" t="s">
        <v>439</v>
      </c>
      <c r="AQ124" s="912"/>
      <c r="AR124" s="912"/>
      <c r="AS124" s="912"/>
      <c r="AT124" s="913"/>
      <c r="AU124" s="914" t="s">
        <v>476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5.2</v>
      </c>
      <c r="BR124" s="918"/>
      <c r="BS124" s="918"/>
      <c r="BT124" s="918"/>
      <c r="BU124" s="918"/>
      <c r="BV124" s="918">
        <v>19.899999999999999</v>
      </c>
      <c r="BW124" s="918"/>
      <c r="BX124" s="918"/>
      <c r="BY124" s="918"/>
      <c r="BZ124" s="918"/>
      <c r="CA124" s="918">
        <v>20.5</v>
      </c>
      <c r="CB124" s="918"/>
      <c r="CC124" s="918"/>
      <c r="CD124" s="918"/>
      <c r="CE124" s="918"/>
      <c r="CF124" s="808"/>
      <c r="CG124" s="809"/>
      <c r="CH124" s="809"/>
      <c r="CI124" s="809"/>
      <c r="CJ124" s="949"/>
      <c r="CK124" s="957"/>
      <c r="CL124" s="957"/>
      <c r="CM124" s="957"/>
      <c r="CN124" s="957"/>
      <c r="CO124" s="958"/>
      <c r="CP124" s="922" t="s">
        <v>477</v>
      </c>
      <c r="CQ124" s="923"/>
      <c r="CR124" s="923"/>
      <c r="CS124" s="923"/>
      <c r="CT124" s="923"/>
      <c r="CU124" s="923"/>
      <c r="CV124" s="923"/>
      <c r="CW124" s="923"/>
      <c r="CX124" s="923"/>
      <c r="CY124" s="923"/>
      <c r="CZ124" s="923"/>
      <c r="DA124" s="923"/>
      <c r="DB124" s="923"/>
      <c r="DC124" s="923"/>
      <c r="DD124" s="923"/>
      <c r="DE124" s="923"/>
      <c r="DF124" s="924"/>
      <c r="DG124" s="846" t="s">
        <v>439</v>
      </c>
      <c r="DH124" s="847"/>
      <c r="DI124" s="847"/>
      <c r="DJ124" s="847"/>
      <c r="DK124" s="848"/>
      <c r="DL124" s="849" t="s">
        <v>434</v>
      </c>
      <c r="DM124" s="847"/>
      <c r="DN124" s="847"/>
      <c r="DO124" s="847"/>
      <c r="DP124" s="848"/>
      <c r="DQ124" s="849" t="s">
        <v>439</v>
      </c>
      <c r="DR124" s="847"/>
      <c r="DS124" s="847"/>
      <c r="DT124" s="847"/>
      <c r="DU124" s="848"/>
      <c r="DV124" s="935" t="s">
        <v>434</v>
      </c>
      <c r="DW124" s="936"/>
      <c r="DX124" s="936"/>
      <c r="DY124" s="936"/>
      <c r="DZ124" s="937"/>
    </row>
    <row r="125" spans="1:130" s="248" customFormat="1" ht="26.25" customHeight="1">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439</v>
      </c>
      <c r="AB125" s="864"/>
      <c r="AC125" s="864"/>
      <c r="AD125" s="864"/>
      <c r="AE125" s="865"/>
      <c r="AF125" s="866" t="s">
        <v>392</v>
      </c>
      <c r="AG125" s="864"/>
      <c r="AH125" s="864"/>
      <c r="AI125" s="864"/>
      <c r="AJ125" s="865"/>
      <c r="AK125" s="866" t="s">
        <v>439</v>
      </c>
      <c r="AL125" s="864"/>
      <c r="AM125" s="864"/>
      <c r="AN125" s="864"/>
      <c r="AO125" s="865"/>
      <c r="AP125" s="911" t="s">
        <v>439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434</v>
      </c>
      <c r="DH125" s="929"/>
      <c r="DI125" s="929"/>
      <c r="DJ125" s="929"/>
      <c r="DK125" s="929"/>
      <c r="DL125" s="929" t="s">
        <v>392</v>
      </c>
      <c r="DM125" s="929"/>
      <c r="DN125" s="929"/>
      <c r="DO125" s="929"/>
      <c r="DP125" s="929"/>
      <c r="DQ125" s="929" t="s">
        <v>434</v>
      </c>
      <c r="DR125" s="929"/>
      <c r="DS125" s="929"/>
      <c r="DT125" s="929"/>
      <c r="DU125" s="929"/>
      <c r="DV125" s="930" t="s">
        <v>434</v>
      </c>
      <c r="DW125" s="930"/>
      <c r="DX125" s="930"/>
      <c r="DY125" s="930"/>
      <c r="DZ125" s="931"/>
    </row>
    <row r="126" spans="1:130" s="248" customFormat="1" ht="26.25" customHeight="1" thickBot="1">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434</v>
      </c>
      <c r="AB126" s="864"/>
      <c r="AC126" s="864"/>
      <c r="AD126" s="864"/>
      <c r="AE126" s="865"/>
      <c r="AF126" s="866" t="s">
        <v>434</v>
      </c>
      <c r="AG126" s="864"/>
      <c r="AH126" s="864"/>
      <c r="AI126" s="864"/>
      <c r="AJ126" s="865"/>
      <c r="AK126" s="866" t="s">
        <v>439</v>
      </c>
      <c r="AL126" s="864"/>
      <c r="AM126" s="864"/>
      <c r="AN126" s="864"/>
      <c r="AO126" s="865"/>
      <c r="AP126" s="911" t="s">
        <v>392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480</v>
      </c>
      <c r="CQ126" s="834"/>
      <c r="CR126" s="834"/>
      <c r="CS126" s="834"/>
      <c r="CT126" s="834"/>
      <c r="CU126" s="834"/>
      <c r="CV126" s="834"/>
      <c r="CW126" s="834"/>
      <c r="CX126" s="834"/>
      <c r="CY126" s="834"/>
      <c r="CZ126" s="834"/>
      <c r="DA126" s="834"/>
      <c r="DB126" s="834"/>
      <c r="DC126" s="834"/>
      <c r="DD126" s="834"/>
      <c r="DE126" s="834"/>
      <c r="DF126" s="835"/>
      <c r="DG126" s="900" t="s">
        <v>434</v>
      </c>
      <c r="DH126" s="901"/>
      <c r="DI126" s="901"/>
      <c r="DJ126" s="901"/>
      <c r="DK126" s="901"/>
      <c r="DL126" s="901" t="s">
        <v>439</v>
      </c>
      <c r="DM126" s="901"/>
      <c r="DN126" s="901"/>
      <c r="DO126" s="901"/>
      <c r="DP126" s="901"/>
      <c r="DQ126" s="901" t="s">
        <v>439</v>
      </c>
      <c r="DR126" s="901"/>
      <c r="DS126" s="901"/>
      <c r="DT126" s="901"/>
      <c r="DU126" s="901"/>
      <c r="DV126" s="878" t="s">
        <v>434</v>
      </c>
      <c r="DW126" s="878"/>
      <c r="DX126" s="878"/>
      <c r="DY126" s="878"/>
      <c r="DZ126" s="879"/>
    </row>
    <row r="127" spans="1:130" s="248" customFormat="1" ht="26.25" customHeight="1">
      <c r="A127" s="906"/>
      <c r="B127" s="907"/>
      <c r="C127" s="925" t="s">
        <v>481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3199</v>
      </c>
      <c r="AB127" s="864"/>
      <c r="AC127" s="864"/>
      <c r="AD127" s="864"/>
      <c r="AE127" s="865"/>
      <c r="AF127" s="866">
        <v>2535</v>
      </c>
      <c r="AG127" s="864"/>
      <c r="AH127" s="864"/>
      <c r="AI127" s="864"/>
      <c r="AJ127" s="865"/>
      <c r="AK127" s="866">
        <v>2174</v>
      </c>
      <c r="AL127" s="864"/>
      <c r="AM127" s="864"/>
      <c r="AN127" s="864"/>
      <c r="AO127" s="865"/>
      <c r="AP127" s="911">
        <v>0</v>
      </c>
      <c r="AQ127" s="912"/>
      <c r="AR127" s="912"/>
      <c r="AS127" s="912"/>
      <c r="AT127" s="913"/>
      <c r="AU127" s="284"/>
      <c r="AV127" s="284"/>
      <c r="AW127" s="284"/>
      <c r="AX127" s="928" t="s">
        <v>482</v>
      </c>
      <c r="AY127" s="896"/>
      <c r="AZ127" s="896"/>
      <c r="BA127" s="896"/>
      <c r="BB127" s="896"/>
      <c r="BC127" s="896"/>
      <c r="BD127" s="896"/>
      <c r="BE127" s="897"/>
      <c r="BF127" s="895" t="s">
        <v>483</v>
      </c>
      <c r="BG127" s="896"/>
      <c r="BH127" s="896"/>
      <c r="BI127" s="896"/>
      <c r="BJ127" s="896"/>
      <c r="BK127" s="896"/>
      <c r="BL127" s="897"/>
      <c r="BM127" s="895" t="s">
        <v>484</v>
      </c>
      <c r="BN127" s="896"/>
      <c r="BO127" s="896"/>
      <c r="BP127" s="896"/>
      <c r="BQ127" s="896"/>
      <c r="BR127" s="896"/>
      <c r="BS127" s="897"/>
      <c r="BT127" s="895" t="s">
        <v>485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486</v>
      </c>
      <c r="CQ127" s="834"/>
      <c r="CR127" s="834"/>
      <c r="CS127" s="834"/>
      <c r="CT127" s="834"/>
      <c r="CU127" s="834"/>
      <c r="CV127" s="834"/>
      <c r="CW127" s="834"/>
      <c r="CX127" s="834"/>
      <c r="CY127" s="834"/>
      <c r="CZ127" s="834"/>
      <c r="DA127" s="834"/>
      <c r="DB127" s="834"/>
      <c r="DC127" s="834"/>
      <c r="DD127" s="834"/>
      <c r="DE127" s="834"/>
      <c r="DF127" s="835"/>
      <c r="DG127" s="900" t="s">
        <v>434</v>
      </c>
      <c r="DH127" s="901"/>
      <c r="DI127" s="901"/>
      <c r="DJ127" s="901"/>
      <c r="DK127" s="901"/>
      <c r="DL127" s="901" t="s">
        <v>392</v>
      </c>
      <c r="DM127" s="901"/>
      <c r="DN127" s="901"/>
      <c r="DO127" s="901"/>
      <c r="DP127" s="901"/>
      <c r="DQ127" s="901" t="s">
        <v>392</v>
      </c>
      <c r="DR127" s="901"/>
      <c r="DS127" s="901"/>
      <c r="DT127" s="901"/>
      <c r="DU127" s="901"/>
      <c r="DV127" s="878" t="s">
        <v>487</v>
      </c>
      <c r="DW127" s="878"/>
      <c r="DX127" s="878"/>
      <c r="DY127" s="878"/>
      <c r="DZ127" s="879"/>
    </row>
    <row r="128" spans="1:130" s="248" customFormat="1" ht="26.25" customHeight="1" thickBot="1">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20203</v>
      </c>
      <c r="AB128" s="885"/>
      <c r="AC128" s="885"/>
      <c r="AD128" s="885"/>
      <c r="AE128" s="886"/>
      <c r="AF128" s="887">
        <v>20200</v>
      </c>
      <c r="AG128" s="885"/>
      <c r="AH128" s="885"/>
      <c r="AI128" s="885"/>
      <c r="AJ128" s="886"/>
      <c r="AK128" s="887">
        <v>14345</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439</v>
      </c>
      <c r="BG128" s="871"/>
      <c r="BH128" s="871"/>
      <c r="BI128" s="871"/>
      <c r="BJ128" s="871"/>
      <c r="BK128" s="871"/>
      <c r="BL128" s="894"/>
      <c r="BM128" s="870">
        <v>14.38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439</v>
      </c>
      <c r="DH128" s="875"/>
      <c r="DI128" s="875"/>
      <c r="DJ128" s="875"/>
      <c r="DK128" s="875"/>
      <c r="DL128" s="875" t="s">
        <v>439</v>
      </c>
      <c r="DM128" s="875"/>
      <c r="DN128" s="875"/>
      <c r="DO128" s="875"/>
      <c r="DP128" s="875"/>
      <c r="DQ128" s="875" t="s">
        <v>439</v>
      </c>
      <c r="DR128" s="875"/>
      <c r="DS128" s="875"/>
      <c r="DT128" s="875"/>
      <c r="DU128" s="875"/>
      <c r="DV128" s="876" t="s">
        <v>434</v>
      </c>
      <c r="DW128" s="876"/>
      <c r="DX128" s="876"/>
      <c r="DY128" s="876"/>
      <c r="DZ128" s="877"/>
    </row>
    <row r="129" spans="1:131" s="248" customFormat="1" ht="26.25" customHeight="1">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5949095</v>
      </c>
      <c r="AB129" s="864"/>
      <c r="AC129" s="864"/>
      <c r="AD129" s="864"/>
      <c r="AE129" s="865"/>
      <c r="AF129" s="866">
        <v>5905319</v>
      </c>
      <c r="AG129" s="864"/>
      <c r="AH129" s="864"/>
      <c r="AI129" s="864"/>
      <c r="AJ129" s="865"/>
      <c r="AK129" s="866">
        <v>6138330</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434</v>
      </c>
      <c r="BG129" s="854"/>
      <c r="BH129" s="854"/>
      <c r="BI129" s="854"/>
      <c r="BJ129" s="854"/>
      <c r="BK129" s="854"/>
      <c r="BL129" s="855"/>
      <c r="BM129" s="853">
        <v>19.38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1058837</v>
      </c>
      <c r="AB130" s="864"/>
      <c r="AC130" s="864"/>
      <c r="AD130" s="864"/>
      <c r="AE130" s="865"/>
      <c r="AF130" s="866">
        <v>1063821</v>
      </c>
      <c r="AG130" s="864"/>
      <c r="AH130" s="864"/>
      <c r="AI130" s="864"/>
      <c r="AJ130" s="865"/>
      <c r="AK130" s="866">
        <v>1102737</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6.5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4890258</v>
      </c>
      <c r="AB131" s="847"/>
      <c r="AC131" s="847"/>
      <c r="AD131" s="847"/>
      <c r="AE131" s="848"/>
      <c r="AF131" s="849">
        <v>4841498</v>
      </c>
      <c r="AG131" s="847"/>
      <c r="AH131" s="847"/>
      <c r="AI131" s="847"/>
      <c r="AJ131" s="848"/>
      <c r="AK131" s="849">
        <v>5035593</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20.5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5.9052508069999998</v>
      </c>
      <c r="AB132" s="827"/>
      <c r="AC132" s="827"/>
      <c r="AD132" s="827"/>
      <c r="AE132" s="828"/>
      <c r="AF132" s="829">
        <v>6.506168132</v>
      </c>
      <c r="AG132" s="827"/>
      <c r="AH132" s="827"/>
      <c r="AI132" s="827"/>
      <c r="AJ132" s="828"/>
      <c r="AK132" s="829">
        <v>7.1621157630000001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6.4</v>
      </c>
      <c r="AB133" s="806"/>
      <c r="AC133" s="806"/>
      <c r="AD133" s="806"/>
      <c r="AE133" s="807"/>
      <c r="AF133" s="805">
        <v>6.3</v>
      </c>
      <c r="AG133" s="806"/>
      <c r="AH133" s="806"/>
      <c r="AI133" s="806"/>
      <c r="AJ133" s="807"/>
      <c r="AK133" s="805">
        <v>6.5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MVjKGYsrNs/UxQUt06ld1u3BbTThlDNG3QMLcAeWcde4YsvA7j5CrVH9FBRIKYo0QYXtQ5kpA8bp8P5bJqmJg==" saltValue="W0lBGKlGHqcX5B9FEioYEg==" spinCount="100000" sheet="1" objects="1" scenarios="1" formatRows="0"/>
  <mergeCells count="2033">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B83:P83"/>
    <mergeCell ref="B82:P82"/>
    <mergeCell ref="AP84:AT84"/>
    <mergeCell ref="AU84:AY84"/>
    <mergeCell ref="AZ84:BD84"/>
    <mergeCell ref="BS84:CG84"/>
    <mergeCell ref="CH84:CL84"/>
    <mergeCell ref="CM84:CQ84"/>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B84:P84"/>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Gj+UpVBSTqk9dMwCXoU0nmc4YWqxaQF4F2Mr/zMxDeD4QTpJUSBhWvR5W4m4jTTcPxORgf7upBs/394NyGQElg==" saltValue="khJvI8dgi6nNDXsDlmZ6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rNcCfgg5ERxgikArCSFgZCOCYp/p6g3Lu51ySPxlEupvzef7kfNF/Mgxb1iMLZwFuJpzT4JsJVBGu0AEXEhGA==" saltValue="u+sIPn+yorYprEgAVf03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2"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1845558</v>
      </c>
      <c r="AP9" s="314">
        <v>120838</v>
      </c>
      <c r="AQ9" s="315">
        <v>105491</v>
      </c>
      <c r="AR9" s="316">
        <v>14.5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422426</v>
      </c>
      <c r="AP10" s="317">
        <v>27658</v>
      </c>
      <c r="AQ10" s="318">
        <v>15011</v>
      </c>
      <c r="AR10" s="319">
        <v>84.3</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1542</v>
      </c>
      <c r="AR11" s="319" t="s">
        <v>513</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v>23</v>
      </c>
      <c r="AR12" s="319" t="s">
        <v>513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89753</v>
      </c>
      <c r="AP13" s="317">
        <v>5877</v>
      </c>
      <c r="AQ13" s="318">
        <v>4603</v>
      </c>
      <c r="AR13" s="319">
        <v>27.7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29396</v>
      </c>
      <c r="AP14" s="317">
        <v>1925</v>
      </c>
      <c r="AQ14" s="318">
        <v>2567</v>
      </c>
      <c r="AR14" s="319">
        <v>-25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-133748</v>
      </c>
      <c r="AP15" s="317">
        <v>-8757</v>
      </c>
      <c r="AQ15" s="318">
        <v>-8232</v>
      </c>
      <c r="AR15" s="319">
        <v>6.4</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2253385</v>
      </c>
      <c r="AP16" s="317">
        <v>147540</v>
      </c>
      <c r="AQ16" s="318">
        <v>121006</v>
      </c>
      <c r="AR16" s="319">
        <v>21.9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11.33</v>
      </c>
      <c r="AP21" s="331">
        <v>10.65</v>
      </c>
      <c r="AQ21" s="332">
        <v>0.68</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97.3</v>
      </c>
      <c r="AP22" s="336">
        <v>96.6</v>
      </c>
      <c r="AQ22" s="337">
        <v>0.7</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1381981</v>
      </c>
      <c r="AP32" s="345">
        <v>90485</v>
      </c>
      <c r="AQ32" s="346">
        <v>57338</v>
      </c>
      <c r="AR32" s="347">
        <v>57.8</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513</v>
      </c>
      <c r="AP34" s="345" t="s">
        <v>513</v>
      </c>
      <c r="AQ34" s="346" t="s">
        <v>513</v>
      </c>
      <c r="AR34" s="347" t="s">
        <v>513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58063</v>
      </c>
      <c r="AP35" s="345">
        <v>3802</v>
      </c>
      <c r="AQ35" s="346">
        <v>15348</v>
      </c>
      <c r="AR35" s="347">
        <v>-75.2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35519</v>
      </c>
      <c r="AP36" s="345">
        <v>2326</v>
      </c>
      <c r="AQ36" s="346">
        <v>3535</v>
      </c>
      <c r="AR36" s="347">
        <v>-34.200000000000003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v>2174</v>
      </c>
      <c r="AP37" s="345">
        <v>142</v>
      </c>
      <c r="AQ37" s="346">
        <v>572</v>
      </c>
      <c r="AR37" s="347">
        <v>-75.2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513</v>
      </c>
      <c r="AP38" s="348" t="s">
        <v>513</v>
      </c>
      <c r="AQ38" s="349">
        <v>6</v>
      </c>
      <c r="AR38" s="337" t="s">
        <v>513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-14345</v>
      </c>
      <c r="AP39" s="345">
        <v>-939</v>
      </c>
      <c r="AQ39" s="346">
        <v>-3451</v>
      </c>
      <c r="AR39" s="347">
        <v>-72.8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-1102737</v>
      </c>
      <c r="AP40" s="345">
        <v>-72202</v>
      </c>
      <c r="AQ40" s="346">
        <v>-50518</v>
      </c>
      <c r="AR40" s="347">
        <v>42.9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360655</v>
      </c>
      <c r="AP41" s="345">
        <v>23614</v>
      </c>
      <c r="AQ41" s="346">
        <v>22830</v>
      </c>
      <c r="AR41" s="347">
        <v>3.4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1299536</v>
      </c>
      <c r="AN51" s="367">
        <v>77128</v>
      </c>
      <c r="AO51" s="368">
        <v>42.8</v>
      </c>
      <c r="AP51" s="369">
        <v>67293</v>
      </c>
      <c r="AQ51" s="370">
        <v>-3.1</v>
      </c>
      <c r="AR51" s="371">
        <v>45.9</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522724</v>
      </c>
      <c r="AN52" s="375">
        <v>31024</v>
      </c>
      <c r="AO52" s="376">
        <v>-2.6</v>
      </c>
      <c r="AP52" s="377">
        <v>35076</v>
      </c>
      <c r="AQ52" s="378">
        <v>-8.1999999999999993</v>
      </c>
      <c r="AR52" s="379">
        <v>5.6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1549283</v>
      </c>
      <c r="AN53" s="367">
        <v>93981</v>
      </c>
      <c r="AO53" s="368">
        <v>21.9</v>
      </c>
      <c r="AP53" s="369">
        <v>67343</v>
      </c>
      <c r="AQ53" s="370">
        <v>0.1</v>
      </c>
      <c r="AR53" s="371">
        <v>21.8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718149</v>
      </c>
      <c r="AN54" s="375">
        <v>43564</v>
      </c>
      <c r="AO54" s="376">
        <v>40.4</v>
      </c>
      <c r="AP54" s="377">
        <v>32865</v>
      </c>
      <c r="AQ54" s="378">
        <v>-6.3</v>
      </c>
      <c r="AR54" s="379">
        <v>46.7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2212348</v>
      </c>
      <c r="AN55" s="367">
        <v>136810</v>
      </c>
      <c r="AO55" s="368">
        <v>45.6</v>
      </c>
      <c r="AP55" s="369">
        <v>73475</v>
      </c>
      <c r="AQ55" s="370">
        <v>9.1</v>
      </c>
      <c r="AR55" s="371">
        <v>36.5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1351526</v>
      </c>
      <c r="AN56" s="375">
        <v>83577</v>
      </c>
      <c r="AO56" s="376">
        <v>91.8</v>
      </c>
      <c r="AP56" s="377">
        <v>43072</v>
      </c>
      <c r="AQ56" s="378">
        <v>31.1</v>
      </c>
      <c r="AR56" s="379">
        <v>60.7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2923067</v>
      </c>
      <c r="AN57" s="367">
        <v>186052</v>
      </c>
      <c r="AO57" s="368">
        <v>36</v>
      </c>
      <c r="AP57" s="369">
        <v>87464</v>
      </c>
      <c r="AQ57" s="370">
        <v>19</v>
      </c>
      <c r="AR57" s="371">
        <v>17</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1545662</v>
      </c>
      <c r="AN58" s="375">
        <v>98381</v>
      </c>
      <c r="AO58" s="376">
        <v>17.7</v>
      </c>
      <c r="AP58" s="377">
        <v>47479</v>
      </c>
      <c r="AQ58" s="378">
        <v>10.199999999999999</v>
      </c>
      <c r="AR58" s="379">
        <v>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1685692</v>
      </c>
      <c r="AN59" s="367">
        <v>110371</v>
      </c>
      <c r="AO59" s="368">
        <v>-40.700000000000003</v>
      </c>
      <c r="AP59" s="369">
        <v>117234</v>
      </c>
      <c r="AQ59" s="370">
        <v>34</v>
      </c>
      <c r="AR59" s="371">
        <v>-74.7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1206131</v>
      </c>
      <c r="AN60" s="375">
        <v>78971</v>
      </c>
      <c r="AO60" s="376">
        <v>-19.7</v>
      </c>
      <c r="AP60" s="377">
        <v>59796</v>
      </c>
      <c r="AQ60" s="378">
        <v>25.9</v>
      </c>
      <c r="AR60" s="379">
        <v>-45.6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1933985</v>
      </c>
      <c r="AN61" s="382">
        <v>120868</v>
      </c>
      <c r="AO61" s="383">
        <v>21.1</v>
      </c>
      <c r="AP61" s="384">
        <v>82562</v>
      </c>
      <c r="AQ61" s="385">
        <v>11.8</v>
      </c>
      <c r="AR61" s="371">
        <v>9.3000000000000007</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1068838</v>
      </c>
      <c r="AN62" s="375">
        <v>67103</v>
      </c>
      <c r="AO62" s="376">
        <v>25.5</v>
      </c>
      <c r="AP62" s="377">
        <v>43658</v>
      </c>
      <c r="AQ62" s="378">
        <v>10.5</v>
      </c>
      <c r="AR62" s="379">
        <v>15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tDnPLRfHxYFwzocUF+m9EIfUwlSmSPR7LgA0J4oGO7r7aBCvg6LiZXmqEnVsIkx4OajqnGAWN+lIup3pCfZLDA==" saltValue="UcGbMGZ/6TNk1vkh6YYm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553</v>
      </c>
    </row>
    <row r="121" spans="125:125" ht="13.5" hidden="1" customHeight="1">
      <c r="DU121" s="292"/>
    </row>
  </sheetData>
  <sheetProtection algorithmName="SHA-512" hashValue="zv1T9VzT/lCu1nK4XITc4AwSgbxXDh9wKxwLBe8+DtB3p3RkTxLVOtErD4AchQB9KEnY3GPcP4Dow8k6Hx88FQ==" saltValue="viVdMVQ0hKZyPkxkvvSM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554</v>
      </c>
    </row>
  </sheetData>
  <sheetProtection algorithmName="SHA-512" hashValue="n/jrgL2ZS8Akk3Es/fADHWjfToAp3T6F6anowymwdIRby0/PHpQl1GiHStHzXpIKihO9ZVZv2eDHstZvpxg9sA==" saltValue="GW5Minf2oR0WF60ZECmq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38" t="s">
        <v>3</v>
      </c>
      <c r="D47" s="1238"/>
      <c r="E47" s="1239"/>
      <c r="F47" s="11">
        <v>39.69</v>
      </c>
      <c r="G47" s="12">
        <v>33.5</v>
      </c>
      <c r="H47" s="12">
        <v>31.82</v>
      </c>
      <c r="I47" s="12">
        <v>25.37</v>
      </c>
      <c r="J47" s="13">
        <v>23.6</v>
      </c>
    </row>
    <row r="48" spans="2:10" ht="57.75" customHeight="1">
      <c r="B48" s="14"/>
      <c r="C48" s="1240" t="s">
        <v>4</v>
      </c>
      <c r="D48" s="1240"/>
      <c r="E48" s="1241"/>
      <c r="F48" s="15">
        <v>8.8000000000000007</v>
      </c>
      <c r="G48" s="16">
        <v>7.62</v>
      </c>
      <c r="H48" s="16">
        <v>5.76</v>
      </c>
      <c r="I48" s="16">
        <v>6.14</v>
      </c>
      <c r="J48" s="17">
        <v>8.93</v>
      </c>
    </row>
    <row r="49" spans="2:10" ht="57.75" customHeight="1" thickBot="1">
      <c r="B49" s="18"/>
      <c r="C49" s="1242" t="s">
        <v>5</v>
      </c>
      <c r="D49" s="1242"/>
      <c r="E49" s="1243"/>
      <c r="F49" s="19" t="s">
        <v>560</v>
      </c>
      <c r="G49" s="20" t="s">
        <v>561</v>
      </c>
      <c r="H49" s="20" t="s">
        <v>562</v>
      </c>
      <c r="I49" s="20" t="s">
        <v>563</v>
      </c>
      <c r="J49" s="21">
        <v>2.21</v>
      </c>
    </row>
    <row r="50" spans="2:10" ht="13.5" customHeight="1"/>
  </sheetData>
  <sheetProtection algorithmName="SHA-512" hashValue="VaIL6RvBY/IC0Mpl5JTnqMBQ9k/dE4+1Y13ZR02wZ60DOrj5RbEpJtYOr6WaJGsYYqOmBspVeTCgFxh7gxUz+w==" saltValue="4Da1tjBTf+KYBVwy0+T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2022-09-13T07:15:56Z</cp:lastPrinted>
  <dcterms:created xsi:type="dcterms:W3CDTF">2022-02-02T05:40:47Z</dcterms:created>
  <dcterms:modified xsi:type="dcterms:W3CDTF">2022-09-26T11:56:23Z</dcterms:modified>
  <cp:category/>
</cp:coreProperties>
</file>