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.148.60\10☆管理部$\11_総務企画課（事務）\32_医薬品関係\単価契約\R05\05_公告\"/>
    </mc:Choice>
  </mc:AlternateContent>
  <bookViews>
    <workbookView xWindow="0" yWindow="0" windowWidth="20490" windowHeight="7920" activeTab="1"/>
  </bookViews>
  <sheets>
    <sheet name="02入札内訳書" sheetId="2" r:id="rId1"/>
    <sheet name="03入札内訳書（明細）" sheetId="1" r:id="rId2"/>
    <sheet name="入札内訳書の入力にあたっての留意事項" sheetId="3" r:id="rId3"/>
  </sheets>
  <definedNames>
    <definedName name="_xlnm._FilterDatabase" localSheetId="1" hidden="1">'03入札内訳書（明細）'!$B$3:$K$574</definedName>
    <definedName name="_xlnm.Print_Area" localSheetId="0">'02入札内訳書'!$A$1:$D$95</definedName>
    <definedName name="_xlnm.Print_Area" localSheetId="2">入札内訳書の入力にあたっての留意事項!$B$2:$J$18</definedName>
    <definedName name="_xlnm.Print_Titles" localSheetId="0">'02入札内訳書'!$1:$7</definedName>
    <definedName name="_xlnm.Print_Titles" localSheetId="1">'03入札内訳書（明細）'!$3:$3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4" i="1" l="1"/>
  <c r="L393" i="1"/>
  <c r="E2" i="1" l="1"/>
  <c r="L573" i="1" l="1"/>
  <c r="L572" i="1"/>
  <c r="L570" i="1"/>
  <c r="A570" i="1" s="1"/>
  <c r="A571" i="1" s="1"/>
  <c r="L568" i="1"/>
  <c r="A568" i="1" s="1"/>
  <c r="L567" i="1"/>
  <c r="A567" i="1" s="1"/>
  <c r="L566" i="1"/>
  <c r="A566" i="1" s="1"/>
  <c r="L565" i="1"/>
  <c r="A565" i="1" s="1"/>
  <c r="L564" i="1"/>
  <c r="A564" i="1" s="1"/>
  <c r="L563" i="1"/>
  <c r="A563" i="1" s="1"/>
  <c r="L562" i="1"/>
  <c r="A562" i="1" s="1"/>
  <c r="L561" i="1"/>
  <c r="A561" i="1" s="1"/>
  <c r="L560" i="1"/>
  <c r="A560" i="1" s="1"/>
  <c r="L559" i="1"/>
  <c r="A559" i="1" s="1"/>
  <c r="L558" i="1"/>
  <c r="A558" i="1" s="1"/>
  <c r="L557" i="1"/>
  <c r="A557" i="1" s="1"/>
  <c r="L556" i="1"/>
  <c r="A556" i="1" s="1"/>
  <c r="L555" i="1"/>
  <c r="A555" i="1" s="1"/>
  <c r="L554" i="1"/>
  <c r="A554" i="1" s="1"/>
  <c r="L553" i="1"/>
  <c r="A553" i="1" s="1"/>
  <c r="L552" i="1"/>
  <c r="A552" i="1" s="1"/>
  <c r="L551" i="1"/>
  <c r="A551" i="1" s="1"/>
  <c r="L550" i="1"/>
  <c r="A550" i="1" s="1"/>
  <c r="L549" i="1"/>
  <c r="A549" i="1" s="1"/>
  <c r="L548" i="1"/>
  <c r="A548" i="1" s="1"/>
  <c r="L547" i="1"/>
  <c r="L546" i="1"/>
  <c r="A546" i="1" s="1"/>
  <c r="L545" i="1"/>
  <c r="A545" i="1" s="1"/>
  <c r="L543" i="1"/>
  <c r="A543" i="1" s="1"/>
  <c r="L542" i="1"/>
  <c r="A542" i="1" s="1"/>
  <c r="L541" i="1"/>
  <c r="A541" i="1" s="1"/>
  <c r="L540" i="1"/>
  <c r="A540" i="1" s="1"/>
  <c r="L538" i="1"/>
  <c r="L536" i="1"/>
  <c r="L535" i="1"/>
  <c r="A535" i="1" s="1"/>
  <c r="L534" i="1"/>
  <c r="A534" i="1" s="1"/>
  <c r="L533" i="1"/>
  <c r="A533" i="1" s="1"/>
  <c r="L532" i="1"/>
  <c r="A532" i="1" s="1"/>
  <c r="L531" i="1"/>
  <c r="A531" i="1" s="1"/>
  <c r="L530" i="1"/>
  <c r="A530" i="1" s="1"/>
  <c r="L529" i="1"/>
  <c r="A529" i="1" s="1"/>
  <c r="L528" i="1"/>
  <c r="L527" i="1"/>
  <c r="L526" i="1"/>
  <c r="A526" i="1" s="1"/>
  <c r="L524" i="1"/>
  <c r="M525" i="1" s="1"/>
  <c r="L522" i="1"/>
  <c r="A522" i="1" s="1"/>
  <c r="L521" i="1"/>
  <c r="A521" i="1" s="1"/>
  <c r="L520" i="1"/>
  <c r="L519" i="1"/>
  <c r="A519" i="1" s="1"/>
  <c r="L517" i="1"/>
  <c r="A517" i="1" s="1"/>
  <c r="A518" i="1" s="1"/>
  <c r="L515" i="1"/>
  <c r="L514" i="1"/>
  <c r="A514" i="1" s="1"/>
  <c r="L512" i="1"/>
  <c r="A512" i="1" s="1"/>
  <c r="L511" i="1"/>
  <c r="L509" i="1"/>
  <c r="M510" i="1" s="1"/>
  <c r="L507" i="1"/>
  <c r="A507" i="1" s="1"/>
  <c r="L506" i="1"/>
  <c r="A506" i="1" s="1"/>
  <c r="L505" i="1"/>
  <c r="A505" i="1" s="1"/>
  <c r="L504" i="1"/>
  <c r="A504" i="1" s="1"/>
  <c r="L503" i="1"/>
  <c r="A503" i="1" s="1"/>
  <c r="L502" i="1"/>
  <c r="A502" i="1" s="1"/>
  <c r="L501" i="1"/>
  <c r="A501" i="1" s="1"/>
  <c r="L500" i="1"/>
  <c r="A500" i="1" s="1"/>
  <c r="L499" i="1"/>
  <c r="A499" i="1" s="1"/>
  <c r="L498" i="1"/>
  <c r="A498" i="1" s="1"/>
  <c r="L496" i="1"/>
  <c r="A496" i="1" s="1"/>
  <c r="L495" i="1"/>
  <c r="A495" i="1" s="1"/>
  <c r="L494" i="1"/>
  <c r="A494" i="1" s="1"/>
  <c r="L493" i="1"/>
  <c r="A493" i="1" s="1"/>
  <c r="L492" i="1"/>
  <c r="A492" i="1" s="1"/>
  <c r="L491" i="1"/>
  <c r="A491" i="1" s="1"/>
  <c r="L490" i="1"/>
  <c r="A490" i="1" s="1"/>
  <c r="L489" i="1"/>
  <c r="A489" i="1" s="1"/>
  <c r="L488" i="1"/>
  <c r="L486" i="1"/>
  <c r="A486" i="1" s="1"/>
  <c r="A487" i="1" s="1"/>
  <c r="L484" i="1"/>
  <c r="A484" i="1" s="1"/>
  <c r="L483" i="1"/>
  <c r="L481" i="1"/>
  <c r="A481" i="1" s="1"/>
  <c r="L480" i="1"/>
  <c r="A480" i="1" s="1"/>
  <c r="L479" i="1"/>
  <c r="A479" i="1" s="1"/>
  <c r="L478" i="1"/>
  <c r="A478" i="1" s="1"/>
  <c r="L477" i="1"/>
  <c r="L475" i="1"/>
  <c r="A475" i="1" s="1"/>
  <c r="A476" i="1" s="1"/>
  <c r="L473" i="1"/>
  <c r="A473" i="1" s="1"/>
  <c r="A474" i="1" s="1"/>
  <c r="L471" i="1"/>
  <c r="A471" i="1" s="1"/>
  <c r="A472" i="1" s="1"/>
  <c r="L469" i="1"/>
  <c r="A469" i="1" s="1"/>
  <c r="L468" i="1"/>
  <c r="A468" i="1" s="1"/>
  <c r="L467" i="1"/>
  <c r="A467" i="1" s="1"/>
  <c r="L466" i="1"/>
  <c r="A466" i="1" s="1"/>
  <c r="L465" i="1"/>
  <c r="L463" i="1"/>
  <c r="M464" i="1" s="1"/>
  <c r="L461" i="1"/>
  <c r="A461" i="1" s="1"/>
  <c r="L460" i="1"/>
  <c r="L458" i="1"/>
  <c r="A458" i="1" s="1"/>
  <c r="L457" i="1"/>
  <c r="A457" i="1" s="1"/>
  <c r="L456" i="1"/>
  <c r="A456" i="1" s="1"/>
  <c r="L455" i="1"/>
  <c r="A455" i="1" s="1"/>
  <c r="L454" i="1"/>
  <c r="A454" i="1" s="1"/>
  <c r="L453" i="1"/>
  <c r="A453" i="1" s="1"/>
  <c r="L452" i="1"/>
  <c r="A452" i="1" s="1"/>
  <c r="L451" i="1"/>
  <c r="A451" i="1" s="1"/>
  <c r="L450" i="1"/>
  <c r="A450" i="1" s="1"/>
  <c r="L449" i="1"/>
  <c r="A449" i="1" s="1"/>
  <c r="L448" i="1"/>
  <c r="A448" i="1" s="1"/>
  <c r="L447" i="1"/>
  <c r="A447" i="1" s="1"/>
  <c r="L446" i="1"/>
  <c r="A446" i="1" s="1"/>
  <c r="L445" i="1"/>
  <c r="A445" i="1" s="1"/>
  <c r="L444" i="1"/>
  <c r="L442" i="1"/>
  <c r="A442" i="1" s="1"/>
  <c r="A443" i="1" s="1"/>
  <c r="D69" i="2" s="1"/>
  <c r="L440" i="1"/>
  <c r="L439" i="1"/>
  <c r="L437" i="1"/>
  <c r="M438" i="1" s="1"/>
  <c r="L435" i="1"/>
  <c r="A435" i="1" s="1"/>
  <c r="L434" i="1"/>
  <c r="L432" i="1"/>
  <c r="M433" i="1" s="1"/>
  <c r="L430" i="1"/>
  <c r="A430" i="1" s="1"/>
  <c r="L429" i="1"/>
  <c r="A429" i="1" s="1"/>
  <c r="L428" i="1"/>
  <c r="A428" i="1" s="1"/>
  <c r="L427" i="1"/>
  <c r="A427" i="1" s="1"/>
  <c r="L426" i="1"/>
  <c r="A426" i="1" s="1"/>
  <c r="L425" i="1"/>
  <c r="A425" i="1" s="1"/>
  <c r="L424" i="1"/>
  <c r="A424" i="1" s="1"/>
  <c r="L423" i="1"/>
  <c r="A423" i="1" s="1"/>
  <c r="L422" i="1"/>
  <c r="A422" i="1" s="1"/>
  <c r="L421" i="1"/>
  <c r="A421" i="1" s="1"/>
  <c r="L420" i="1"/>
  <c r="L419" i="1"/>
  <c r="A419" i="1" s="1"/>
  <c r="L418" i="1"/>
  <c r="A418" i="1" s="1"/>
  <c r="L416" i="1"/>
  <c r="A416" i="1" s="1"/>
  <c r="L415" i="1"/>
  <c r="L414" i="1"/>
  <c r="A414" i="1" s="1"/>
  <c r="L412" i="1"/>
  <c r="M413" i="1" s="1"/>
  <c r="L410" i="1"/>
  <c r="A410" i="1" s="1"/>
  <c r="L409" i="1"/>
  <c r="A409" i="1" s="1"/>
  <c r="L407" i="1"/>
  <c r="A407" i="1" s="1"/>
  <c r="A408" i="1" s="1"/>
  <c r="L405" i="1"/>
  <c r="L404" i="1"/>
  <c r="A404" i="1" s="1"/>
  <c r="L402" i="1"/>
  <c r="A402" i="1" s="1"/>
  <c r="A403" i="1" s="1"/>
  <c r="L400" i="1"/>
  <c r="A400" i="1" s="1"/>
  <c r="L399" i="1"/>
  <c r="A399" i="1" s="1"/>
  <c r="L398" i="1"/>
  <c r="A398" i="1" s="1"/>
  <c r="L397" i="1"/>
  <c r="A397" i="1" s="1"/>
  <c r="L396" i="1"/>
  <c r="A396" i="1" s="1"/>
  <c r="A394" i="1"/>
  <c r="A393" i="1"/>
  <c r="L391" i="1"/>
  <c r="A391" i="1" s="1"/>
  <c r="L390" i="1"/>
  <c r="A390" i="1" s="1"/>
  <c r="L389" i="1"/>
  <c r="A389" i="1" s="1"/>
  <c r="L388" i="1"/>
  <c r="A388" i="1" s="1"/>
  <c r="L387" i="1"/>
  <c r="A387" i="1" s="1"/>
  <c r="L386" i="1"/>
  <c r="L384" i="1"/>
  <c r="A384" i="1" s="1"/>
  <c r="L383" i="1"/>
  <c r="L382" i="1"/>
  <c r="A382" i="1" s="1"/>
  <c r="L381" i="1"/>
  <c r="A381" i="1" s="1"/>
  <c r="L380" i="1"/>
  <c r="A380" i="1" s="1"/>
  <c r="L379" i="1"/>
  <c r="A379" i="1" s="1"/>
  <c r="L378" i="1"/>
  <c r="A378" i="1" s="1"/>
  <c r="L376" i="1"/>
  <c r="A376" i="1" s="1"/>
  <c r="L375" i="1"/>
  <c r="A375" i="1" s="1"/>
  <c r="L374" i="1"/>
  <c r="A374" i="1" s="1"/>
  <c r="L372" i="1"/>
  <c r="A372" i="1" s="1"/>
  <c r="L371" i="1"/>
  <c r="A371" i="1" s="1"/>
  <c r="L370" i="1"/>
  <c r="A370" i="1" s="1"/>
  <c r="L369" i="1"/>
  <c r="A369" i="1" s="1"/>
  <c r="L368" i="1"/>
  <c r="A368" i="1" s="1"/>
  <c r="L367" i="1"/>
  <c r="L365" i="1"/>
  <c r="A365" i="1" s="1"/>
  <c r="L364" i="1"/>
  <c r="L362" i="1"/>
  <c r="A362" i="1" s="1"/>
  <c r="L361" i="1"/>
  <c r="A361" i="1" s="1"/>
  <c r="L360" i="1"/>
  <c r="A360" i="1" s="1"/>
  <c r="L359" i="1"/>
  <c r="A359" i="1" s="1"/>
  <c r="L358" i="1"/>
  <c r="A358" i="1" s="1"/>
  <c r="L357" i="1"/>
  <c r="A357" i="1" s="1"/>
  <c r="L355" i="1"/>
  <c r="M356" i="1" s="1"/>
  <c r="L353" i="1"/>
  <c r="A353" i="1" s="1"/>
  <c r="A354" i="1" s="1"/>
  <c r="D48" i="2" s="1"/>
  <c r="L351" i="1"/>
  <c r="A351" i="1" s="1"/>
  <c r="L350" i="1"/>
  <c r="A350" i="1" s="1"/>
  <c r="L349" i="1"/>
  <c r="A349" i="1" s="1"/>
  <c r="L348" i="1"/>
  <c r="A348" i="1" s="1"/>
  <c r="L347" i="1"/>
  <c r="A347" i="1" s="1"/>
  <c r="L346" i="1"/>
  <c r="A346" i="1" s="1"/>
  <c r="L345" i="1"/>
  <c r="A345" i="1" s="1"/>
  <c r="L344" i="1"/>
  <c r="A344" i="1" s="1"/>
  <c r="L342" i="1"/>
  <c r="A342" i="1" s="1"/>
  <c r="L341" i="1"/>
  <c r="A341" i="1" s="1"/>
  <c r="L340" i="1"/>
  <c r="A340" i="1" s="1"/>
  <c r="L338" i="1"/>
  <c r="A338" i="1" s="1"/>
  <c r="L337" i="1"/>
  <c r="A337" i="1" s="1"/>
  <c r="L336" i="1"/>
  <c r="L334" i="1"/>
  <c r="A334" i="1" s="1"/>
  <c r="L333" i="1"/>
  <c r="A333" i="1" s="1"/>
  <c r="L332" i="1"/>
  <c r="A332" i="1" s="1"/>
  <c r="L331" i="1"/>
  <c r="A331" i="1" s="1"/>
  <c r="L330" i="1"/>
  <c r="A330" i="1" s="1"/>
  <c r="L329" i="1"/>
  <c r="A329" i="1" s="1"/>
  <c r="L328" i="1"/>
  <c r="A328" i="1" s="1"/>
  <c r="L327" i="1"/>
  <c r="A327" i="1" s="1"/>
  <c r="L326" i="1"/>
  <c r="A326" i="1" s="1"/>
  <c r="L325" i="1"/>
  <c r="L324" i="1"/>
  <c r="A324" i="1" s="1"/>
  <c r="L322" i="1"/>
  <c r="A322" i="1" s="1"/>
  <c r="L321" i="1"/>
  <c r="A321" i="1" s="1"/>
  <c r="L320" i="1"/>
  <c r="A320" i="1" s="1"/>
  <c r="L319" i="1"/>
  <c r="A319" i="1" s="1"/>
  <c r="L318" i="1"/>
  <c r="A318" i="1" s="1"/>
  <c r="L317" i="1"/>
  <c r="A317" i="1" s="1"/>
  <c r="L316" i="1"/>
  <c r="A316" i="1" s="1"/>
  <c r="L315" i="1"/>
  <c r="A315" i="1" s="1"/>
  <c r="L314" i="1"/>
  <c r="A314" i="1" s="1"/>
  <c r="L312" i="1"/>
  <c r="A312" i="1" s="1"/>
  <c r="L311" i="1"/>
  <c r="A311" i="1" s="1"/>
  <c r="L310" i="1"/>
  <c r="A310" i="1" s="1"/>
  <c r="L309" i="1"/>
  <c r="A309" i="1" s="1"/>
  <c r="L308" i="1"/>
  <c r="L306" i="1"/>
  <c r="A306" i="1" s="1"/>
  <c r="L305" i="1"/>
  <c r="A305" i="1" s="1"/>
  <c r="L304" i="1"/>
  <c r="A304" i="1" s="1"/>
  <c r="L303" i="1"/>
  <c r="A303" i="1" s="1"/>
  <c r="L302" i="1"/>
  <c r="A302" i="1" s="1"/>
  <c r="L301" i="1"/>
  <c r="L299" i="1"/>
  <c r="L298" i="1"/>
  <c r="A298" i="1" s="1"/>
  <c r="L297" i="1"/>
  <c r="A297" i="1" s="1"/>
  <c r="L295" i="1"/>
  <c r="A295" i="1" s="1"/>
  <c r="L294" i="1"/>
  <c r="A294" i="1" s="1"/>
  <c r="L293" i="1"/>
  <c r="A293" i="1" s="1"/>
  <c r="L292" i="1"/>
  <c r="A292" i="1" s="1"/>
  <c r="L291" i="1"/>
  <c r="A291" i="1" s="1"/>
  <c r="L290" i="1"/>
  <c r="A290" i="1" s="1"/>
  <c r="L289" i="1"/>
  <c r="A289" i="1" s="1"/>
  <c r="L288" i="1"/>
  <c r="A288" i="1" s="1"/>
  <c r="L287" i="1"/>
  <c r="A287" i="1" s="1"/>
  <c r="L286" i="1"/>
  <c r="A286" i="1" s="1"/>
  <c r="L285" i="1"/>
  <c r="A285" i="1" s="1"/>
  <c r="L284" i="1"/>
  <c r="A284" i="1" s="1"/>
  <c r="L282" i="1"/>
  <c r="A282" i="1" s="1"/>
  <c r="L281" i="1"/>
  <c r="A281" i="1" s="1"/>
  <c r="L280" i="1"/>
  <c r="A280" i="1" s="1"/>
  <c r="L279" i="1"/>
  <c r="A279" i="1" s="1"/>
  <c r="L278" i="1"/>
  <c r="A278" i="1" s="1"/>
  <c r="L277" i="1"/>
  <c r="A277" i="1" s="1"/>
  <c r="L276" i="1"/>
  <c r="A276" i="1" s="1"/>
  <c r="L275" i="1"/>
  <c r="A275" i="1" s="1"/>
  <c r="L274" i="1"/>
  <c r="A274" i="1" s="1"/>
  <c r="L273" i="1"/>
  <c r="L272" i="1"/>
  <c r="A272" i="1" s="1"/>
  <c r="L271" i="1"/>
  <c r="A271" i="1" s="1"/>
  <c r="L270" i="1"/>
  <c r="L268" i="1"/>
  <c r="M269" i="1" s="1"/>
  <c r="L266" i="1"/>
  <c r="A266" i="1" s="1"/>
  <c r="L265" i="1"/>
  <c r="A265" i="1" s="1"/>
  <c r="L264" i="1"/>
  <c r="A264" i="1" s="1"/>
  <c r="L263" i="1"/>
  <c r="A263" i="1" s="1"/>
  <c r="L262" i="1"/>
  <c r="A262" i="1" s="1"/>
  <c r="L260" i="1"/>
  <c r="A260" i="1" s="1"/>
  <c r="L259" i="1"/>
  <c r="A259" i="1" s="1"/>
  <c r="L258" i="1"/>
  <c r="A258" i="1" s="1"/>
  <c r="L256" i="1"/>
  <c r="A256" i="1" s="1"/>
  <c r="L255" i="1"/>
  <c r="A255" i="1" s="1"/>
  <c r="L254" i="1"/>
  <c r="A254" i="1" s="1"/>
  <c r="L253" i="1"/>
  <c r="A253" i="1" s="1"/>
  <c r="L252" i="1"/>
  <c r="A252" i="1" s="1"/>
  <c r="L251" i="1"/>
  <c r="A251" i="1" s="1"/>
  <c r="L250" i="1"/>
  <c r="A250" i="1" s="1"/>
  <c r="L249" i="1"/>
  <c r="A249" i="1" s="1"/>
  <c r="L248" i="1"/>
  <c r="A248" i="1" s="1"/>
  <c r="L246" i="1"/>
  <c r="A246" i="1" s="1"/>
  <c r="L245" i="1"/>
  <c r="A245" i="1" s="1"/>
  <c r="L244" i="1"/>
  <c r="A244" i="1" s="1"/>
  <c r="L243" i="1"/>
  <c r="A243" i="1" s="1"/>
  <c r="L242" i="1"/>
  <c r="A242" i="1" s="1"/>
  <c r="L241" i="1"/>
  <c r="L239" i="1"/>
  <c r="A239" i="1" s="1"/>
  <c r="L238" i="1"/>
  <c r="A238" i="1" s="1"/>
  <c r="L237" i="1"/>
  <c r="L236" i="1"/>
  <c r="A236" i="1" s="1"/>
  <c r="L234" i="1"/>
  <c r="A234" i="1" s="1"/>
  <c r="L233" i="1"/>
  <c r="A233" i="1" s="1"/>
  <c r="L232" i="1"/>
  <c r="A232" i="1" s="1"/>
  <c r="L231" i="1"/>
  <c r="A231" i="1" s="1"/>
  <c r="L230" i="1"/>
  <c r="A230" i="1" s="1"/>
  <c r="L229" i="1"/>
  <c r="A229" i="1" s="1"/>
  <c r="L228" i="1"/>
  <c r="A228" i="1" s="1"/>
  <c r="L227" i="1"/>
  <c r="A227" i="1" s="1"/>
  <c r="L226" i="1"/>
  <c r="A226" i="1" s="1"/>
  <c r="L225" i="1"/>
  <c r="A225" i="1" s="1"/>
  <c r="L224" i="1"/>
  <c r="A224" i="1" s="1"/>
  <c r="L223" i="1"/>
  <c r="A223" i="1" s="1"/>
  <c r="L221" i="1"/>
  <c r="L220" i="1"/>
  <c r="A220" i="1" s="1"/>
  <c r="L219" i="1"/>
  <c r="A219" i="1" s="1"/>
  <c r="L218" i="1"/>
  <c r="A218" i="1" s="1"/>
  <c r="L217" i="1"/>
  <c r="A217" i="1" s="1"/>
  <c r="L216" i="1"/>
  <c r="A216" i="1" s="1"/>
  <c r="L215" i="1"/>
  <c r="A215" i="1" s="1"/>
  <c r="L214" i="1"/>
  <c r="A214" i="1" s="1"/>
  <c r="L213" i="1"/>
  <c r="A213" i="1" s="1"/>
  <c r="L212" i="1"/>
  <c r="L210" i="1"/>
  <c r="A210" i="1" s="1"/>
  <c r="L209" i="1"/>
  <c r="A209" i="1" s="1"/>
  <c r="L207" i="1"/>
  <c r="A207" i="1" s="1"/>
  <c r="L206" i="1"/>
  <c r="A206" i="1" s="1"/>
  <c r="L205" i="1"/>
  <c r="A205" i="1" s="1"/>
  <c r="L204" i="1"/>
  <c r="A204" i="1" s="1"/>
  <c r="L203" i="1"/>
  <c r="A203" i="1" s="1"/>
  <c r="L202" i="1"/>
  <c r="A202" i="1" s="1"/>
  <c r="L201" i="1"/>
  <c r="A201" i="1" s="1"/>
  <c r="L200" i="1"/>
  <c r="A200" i="1" s="1"/>
  <c r="L199" i="1"/>
  <c r="A199" i="1" s="1"/>
  <c r="L198" i="1"/>
  <c r="A198" i="1" s="1"/>
  <c r="L197" i="1"/>
  <c r="A197" i="1" s="1"/>
  <c r="L196" i="1"/>
  <c r="A196" i="1" s="1"/>
  <c r="L195" i="1"/>
  <c r="A195" i="1" s="1"/>
  <c r="L194" i="1"/>
  <c r="A194" i="1" s="1"/>
  <c r="L193" i="1"/>
  <c r="A193" i="1" s="1"/>
  <c r="L192" i="1"/>
  <c r="A192" i="1" s="1"/>
  <c r="L191" i="1"/>
  <c r="L190" i="1"/>
  <c r="A190" i="1" s="1"/>
  <c r="L188" i="1"/>
  <c r="A188" i="1" s="1"/>
  <c r="L187" i="1"/>
  <c r="A187" i="1" s="1"/>
  <c r="L186" i="1"/>
  <c r="A186" i="1" s="1"/>
  <c r="L185" i="1"/>
  <c r="A185" i="1" s="1"/>
  <c r="L183" i="1"/>
  <c r="A183" i="1" s="1"/>
  <c r="L182" i="1"/>
  <c r="A182" i="1" s="1"/>
  <c r="L181" i="1"/>
  <c r="L179" i="1"/>
  <c r="A179" i="1" s="1"/>
  <c r="L178" i="1"/>
  <c r="A178" i="1" s="1"/>
  <c r="L177" i="1"/>
  <c r="A177" i="1" s="1"/>
  <c r="L176" i="1"/>
  <c r="A176" i="1" s="1"/>
  <c r="L175" i="1"/>
  <c r="L174" i="1"/>
  <c r="A174" i="1" s="1"/>
  <c r="L173" i="1"/>
  <c r="L172" i="1"/>
  <c r="A172" i="1" s="1"/>
  <c r="L171" i="1"/>
  <c r="A171" i="1" s="1"/>
  <c r="L170" i="1"/>
  <c r="A170" i="1" s="1"/>
  <c r="L169" i="1"/>
  <c r="A169" i="1" s="1"/>
  <c r="L168" i="1"/>
  <c r="A168" i="1" s="1"/>
  <c r="L167" i="1"/>
  <c r="A167" i="1" s="1"/>
  <c r="L166" i="1"/>
  <c r="A166" i="1" s="1"/>
  <c r="L165" i="1"/>
  <c r="A165" i="1" s="1"/>
  <c r="L164" i="1"/>
  <c r="A164" i="1" s="1"/>
  <c r="L163" i="1"/>
  <c r="A163" i="1" s="1"/>
  <c r="L162" i="1"/>
  <c r="A162" i="1" s="1"/>
  <c r="L161" i="1"/>
  <c r="A161" i="1" s="1"/>
  <c r="L160" i="1"/>
  <c r="A160" i="1" s="1"/>
  <c r="L159" i="1"/>
  <c r="A159" i="1" s="1"/>
  <c r="L158" i="1"/>
  <c r="A158" i="1" s="1"/>
  <c r="L157" i="1"/>
  <c r="A157" i="1" s="1"/>
  <c r="L155" i="1"/>
  <c r="L153" i="1"/>
  <c r="A153" i="1" s="1"/>
  <c r="L152" i="1"/>
  <c r="A152" i="1" s="1"/>
  <c r="L151" i="1"/>
  <c r="A151" i="1" s="1"/>
  <c r="L150" i="1"/>
  <c r="A150" i="1" s="1"/>
  <c r="L149" i="1"/>
  <c r="A149" i="1" s="1"/>
  <c r="L148" i="1"/>
  <c r="A148" i="1" s="1"/>
  <c r="L147" i="1"/>
  <c r="A147" i="1" s="1"/>
  <c r="L146" i="1"/>
  <c r="A146" i="1" s="1"/>
  <c r="L145" i="1"/>
  <c r="A145" i="1" s="1"/>
  <c r="L144" i="1"/>
  <c r="A144" i="1" s="1"/>
  <c r="L143" i="1"/>
  <c r="A143" i="1" s="1"/>
  <c r="L142" i="1"/>
  <c r="A142" i="1" s="1"/>
  <c r="L141" i="1"/>
  <c r="A141" i="1" s="1"/>
  <c r="L139" i="1"/>
  <c r="A139" i="1" s="1"/>
  <c r="L138" i="1"/>
  <c r="A138" i="1" s="1"/>
  <c r="L137" i="1"/>
  <c r="A137" i="1" s="1"/>
  <c r="L136" i="1"/>
  <c r="A136" i="1" s="1"/>
  <c r="L135" i="1"/>
  <c r="A135" i="1" s="1"/>
  <c r="L134" i="1"/>
  <c r="L132" i="1"/>
  <c r="A132" i="1" s="1"/>
  <c r="L131" i="1"/>
  <c r="A131" i="1" s="1"/>
  <c r="L129" i="1"/>
  <c r="L128" i="1"/>
  <c r="A128" i="1" s="1"/>
  <c r="L126" i="1"/>
  <c r="A126" i="1" s="1"/>
  <c r="L125" i="1"/>
  <c r="A125" i="1" s="1"/>
  <c r="L123" i="1"/>
  <c r="A123" i="1" s="1"/>
  <c r="L122" i="1"/>
  <c r="A122" i="1" s="1"/>
  <c r="L121" i="1"/>
  <c r="A121" i="1" s="1"/>
  <c r="L120" i="1"/>
  <c r="A120" i="1" s="1"/>
  <c r="L119" i="1"/>
  <c r="A119" i="1" s="1"/>
  <c r="L118" i="1"/>
  <c r="A118" i="1" s="1"/>
  <c r="L117" i="1"/>
  <c r="A117" i="1" s="1"/>
  <c r="L116" i="1"/>
  <c r="A116" i="1" s="1"/>
  <c r="L115" i="1"/>
  <c r="A115" i="1" s="1"/>
  <c r="L114" i="1"/>
  <c r="A114" i="1" s="1"/>
  <c r="L113" i="1"/>
  <c r="A113" i="1" s="1"/>
  <c r="L112" i="1"/>
  <c r="A112" i="1" s="1"/>
  <c r="L111" i="1"/>
  <c r="A111" i="1" s="1"/>
  <c r="L110" i="1"/>
  <c r="A110" i="1" s="1"/>
  <c r="L109" i="1"/>
  <c r="A109" i="1" s="1"/>
  <c r="L108" i="1"/>
  <c r="A108" i="1" s="1"/>
  <c r="L107" i="1"/>
  <c r="A107" i="1" s="1"/>
  <c r="L106" i="1"/>
  <c r="A106" i="1" s="1"/>
  <c r="L105" i="1"/>
  <c r="A105" i="1" s="1"/>
  <c r="L104" i="1"/>
  <c r="L102" i="1"/>
  <c r="A102" i="1" s="1"/>
  <c r="L101" i="1"/>
  <c r="A101" i="1" s="1"/>
  <c r="L100" i="1"/>
  <c r="A100" i="1" s="1"/>
  <c r="L99" i="1"/>
  <c r="A99" i="1" s="1"/>
  <c r="L98" i="1"/>
  <c r="A98" i="1" s="1"/>
  <c r="L97" i="1"/>
  <c r="A97" i="1" s="1"/>
  <c r="L96" i="1"/>
  <c r="A96" i="1" s="1"/>
  <c r="L95" i="1"/>
  <c r="A95" i="1" s="1"/>
  <c r="L94" i="1"/>
  <c r="A94" i="1" s="1"/>
  <c r="L93" i="1"/>
  <c r="A93" i="1" s="1"/>
  <c r="L92" i="1"/>
  <c r="L91" i="1"/>
  <c r="A91" i="1" s="1"/>
  <c r="L90" i="1"/>
  <c r="A90" i="1" s="1"/>
  <c r="L89" i="1"/>
  <c r="A89" i="1" s="1"/>
  <c r="L88" i="1"/>
  <c r="A88" i="1" s="1"/>
  <c r="L87" i="1"/>
  <c r="A87" i="1" s="1"/>
  <c r="L86" i="1"/>
  <c r="A86" i="1" s="1"/>
  <c r="L85" i="1"/>
  <c r="A85" i="1" s="1"/>
  <c r="L84" i="1"/>
  <c r="A84" i="1" s="1"/>
  <c r="L83" i="1"/>
  <c r="L81" i="1"/>
  <c r="L80" i="1"/>
  <c r="A80" i="1" s="1"/>
  <c r="L79" i="1"/>
  <c r="A79" i="1" s="1"/>
  <c r="L78" i="1"/>
  <c r="A78" i="1" s="1"/>
  <c r="L77" i="1"/>
  <c r="A77" i="1" s="1"/>
  <c r="L76" i="1"/>
  <c r="A76" i="1" s="1"/>
  <c r="L75" i="1"/>
  <c r="A75" i="1" s="1"/>
  <c r="L74" i="1"/>
  <c r="A74" i="1" s="1"/>
  <c r="L73" i="1"/>
  <c r="A73" i="1" s="1"/>
  <c r="L72" i="1"/>
  <c r="A72" i="1" s="1"/>
  <c r="L71" i="1"/>
  <c r="A71" i="1" s="1"/>
  <c r="L70" i="1"/>
  <c r="A70" i="1" s="1"/>
  <c r="L69" i="1"/>
  <c r="A69" i="1" s="1"/>
  <c r="L68" i="1"/>
  <c r="A68" i="1" s="1"/>
  <c r="L67" i="1"/>
  <c r="L66" i="1"/>
  <c r="A66" i="1" s="1"/>
  <c r="L64" i="1"/>
  <c r="A64" i="1" s="1"/>
  <c r="L63" i="1"/>
  <c r="A63" i="1" s="1"/>
  <c r="L62" i="1"/>
  <c r="A62" i="1" s="1"/>
  <c r="L61" i="1"/>
  <c r="L59" i="1"/>
  <c r="A59" i="1" s="1"/>
  <c r="L58" i="1"/>
  <c r="A58" i="1" s="1"/>
  <c r="L57" i="1"/>
  <c r="A57" i="1" s="1"/>
  <c r="L56" i="1"/>
  <c r="A56" i="1" s="1"/>
  <c r="L55" i="1"/>
  <c r="A55" i="1" s="1"/>
  <c r="L54" i="1"/>
  <c r="A54" i="1" s="1"/>
  <c r="L53" i="1"/>
  <c r="A53" i="1" s="1"/>
  <c r="L52" i="1"/>
  <c r="A52" i="1" s="1"/>
  <c r="L51" i="1"/>
  <c r="A51" i="1" s="1"/>
  <c r="L50" i="1"/>
  <c r="A50" i="1" s="1"/>
  <c r="L49" i="1"/>
  <c r="A49" i="1" s="1"/>
  <c r="L48" i="1"/>
  <c r="A48" i="1" s="1"/>
  <c r="L47" i="1"/>
  <c r="A47" i="1" s="1"/>
  <c r="L45" i="1"/>
  <c r="A45" i="1" s="1"/>
  <c r="L44" i="1"/>
  <c r="A44" i="1" s="1"/>
  <c r="L43" i="1"/>
  <c r="L42" i="1"/>
  <c r="A42" i="1" s="1"/>
  <c r="L41" i="1"/>
  <c r="A41" i="1" s="1"/>
  <c r="L40" i="1"/>
  <c r="A40" i="1" s="1"/>
  <c r="L39" i="1"/>
  <c r="A39" i="1" s="1"/>
  <c r="L38" i="1"/>
  <c r="A38" i="1" s="1"/>
  <c r="L36" i="1"/>
  <c r="L34" i="1"/>
  <c r="A34" i="1" s="1"/>
  <c r="L33" i="1"/>
  <c r="A33" i="1" s="1"/>
  <c r="L32" i="1"/>
  <c r="A32" i="1" s="1"/>
  <c r="L31" i="1"/>
  <c r="A31" i="1" s="1"/>
  <c r="L30" i="1"/>
  <c r="A30" i="1" s="1"/>
  <c r="L28" i="1"/>
  <c r="A28" i="1" s="1"/>
  <c r="L27" i="1"/>
  <c r="A27" i="1" s="1"/>
  <c r="L26" i="1"/>
  <c r="A26" i="1" s="1"/>
  <c r="L25" i="1"/>
  <c r="A25" i="1" s="1"/>
  <c r="L24" i="1"/>
  <c r="A24" i="1" s="1"/>
  <c r="L23" i="1"/>
  <c r="L21" i="1"/>
  <c r="A21" i="1" s="1"/>
  <c r="L20" i="1"/>
  <c r="A20" i="1" s="1"/>
  <c r="L19" i="1"/>
  <c r="A19" i="1" s="1"/>
  <c r="L18" i="1"/>
  <c r="A18" i="1" s="1"/>
  <c r="L17" i="1"/>
  <c r="A17" i="1" s="1"/>
  <c r="L16" i="1"/>
  <c r="L15" i="1"/>
  <c r="A15" i="1" s="1"/>
  <c r="L14" i="1"/>
  <c r="A14" i="1" s="1"/>
  <c r="L13" i="1"/>
  <c r="A13" i="1" s="1"/>
  <c r="L12" i="1"/>
  <c r="A12" i="1" s="1"/>
  <c r="L11" i="1"/>
  <c r="A11" i="1" s="1"/>
  <c r="L10" i="1"/>
  <c r="A10" i="1" s="1"/>
  <c r="L9" i="1"/>
  <c r="A9" i="1" s="1"/>
  <c r="L8" i="1"/>
  <c r="A8" i="1" s="1"/>
  <c r="L7" i="1"/>
  <c r="A7" i="1" s="1"/>
  <c r="L6" i="1"/>
  <c r="A6" i="1" s="1"/>
  <c r="L4" i="1"/>
  <c r="A16" i="1"/>
  <c r="A43" i="1"/>
  <c r="A81" i="1"/>
  <c r="A92" i="1"/>
  <c r="A173" i="1"/>
  <c r="A175" i="1"/>
  <c r="A221" i="1"/>
  <c r="A273" i="1"/>
  <c r="A301" i="1"/>
  <c r="A383" i="1"/>
  <c r="A432" i="1"/>
  <c r="A433" i="1" s="1"/>
  <c r="D65" i="2" s="1"/>
  <c r="A440" i="1"/>
  <c r="A477" i="1"/>
  <c r="A527" i="1"/>
  <c r="A528" i="1"/>
  <c r="A536" i="1"/>
  <c r="A573" i="1"/>
  <c r="A508" i="1" l="1"/>
  <c r="D60" i="2"/>
  <c r="A363" i="1"/>
  <c r="D50" i="2" s="1"/>
  <c r="A211" i="1"/>
  <c r="D29" i="2" s="1"/>
  <c r="A154" i="1"/>
  <c r="D23" i="2" s="1"/>
  <c r="A296" i="1"/>
  <c r="D39" i="2" s="1"/>
  <c r="A395" i="1"/>
  <c r="A257" i="1"/>
  <c r="D34" i="2" s="1"/>
  <c r="A127" i="1"/>
  <c r="D19" i="2" s="1"/>
  <c r="A133" i="1"/>
  <c r="D21" i="2" s="1"/>
  <c r="A46" i="1"/>
  <c r="D13" i="2" s="1"/>
  <c r="A385" i="1"/>
  <c r="D54" i="2" s="1"/>
  <c r="A261" i="1"/>
  <c r="D35" i="2" s="1"/>
  <c r="A377" i="1"/>
  <c r="D53" i="2" s="1"/>
  <c r="A544" i="1"/>
  <c r="A307" i="1"/>
  <c r="D41" i="2" s="1"/>
  <c r="A180" i="1"/>
  <c r="D25" i="2" s="1"/>
  <c r="A267" i="1"/>
  <c r="D36" i="2" s="1"/>
  <c r="A323" i="1"/>
  <c r="D43" i="2" s="1"/>
  <c r="A401" i="1"/>
  <c r="A537" i="1"/>
  <c r="A482" i="1"/>
  <c r="D77" i="2" s="1"/>
  <c r="M5" i="1"/>
  <c r="A4" i="1"/>
  <c r="A5" i="1" s="1"/>
  <c r="A35" i="1"/>
  <c r="D11" i="2" s="1"/>
  <c r="A60" i="1"/>
  <c r="D14" i="2" s="1"/>
  <c r="A343" i="1"/>
  <c r="D46" i="2" s="1"/>
  <c r="A22" i="1"/>
  <c r="D9" i="2" s="1"/>
  <c r="A189" i="1"/>
  <c r="D27" i="2" s="1"/>
  <c r="A235" i="1"/>
  <c r="D31" i="2" s="1"/>
  <c r="A352" i="1"/>
  <c r="D47" i="2" s="1"/>
  <c r="A411" i="1"/>
  <c r="D61" i="2" s="1"/>
  <c r="A417" i="1"/>
  <c r="D63" i="2" s="1"/>
  <c r="M184" i="1"/>
  <c r="M462" i="1"/>
  <c r="A437" i="1"/>
  <c r="A438" i="1" s="1"/>
  <c r="D67" i="2" s="1"/>
  <c r="A412" i="1"/>
  <c r="A413" i="1" s="1"/>
  <c r="D62" i="2" s="1"/>
  <c r="M366" i="1"/>
  <c r="M513" i="1"/>
  <c r="A511" i="1"/>
  <c r="A513" i="1" s="1"/>
  <c r="D83" i="2" s="1"/>
  <c r="M408" i="1"/>
  <c r="A364" i="1"/>
  <c r="A366" i="1" s="1"/>
  <c r="D51" i="2" s="1"/>
  <c r="A355" i="1"/>
  <c r="A356" i="1" s="1"/>
  <c r="D49" i="2" s="1"/>
  <c r="M65" i="1"/>
  <c r="M247" i="1"/>
  <c r="M339" i="1"/>
  <c r="M343" i="1"/>
  <c r="M411" i="1"/>
  <c r="M487" i="1"/>
  <c r="D79" i="2" s="1"/>
  <c r="M395" i="1"/>
  <c r="M417" i="1"/>
  <c r="A181" i="1"/>
  <c r="A184" i="1" s="1"/>
  <c r="D26" i="2" s="1"/>
  <c r="A61" i="1"/>
  <c r="A65" i="1" s="1"/>
  <c r="D15" i="2" s="1"/>
  <c r="M354" i="1"/>
  <c r="M235" i="1"/>
  <c r="M474" i="1"/>
  <c r="D75" i="2" s="1"/>
  <c r="A509" i="1"/>
  <c r="A510" i="1" s="1"/>
  <c r="D82" i="2" s="1"/>
  <c r="A463" i="1"/>
  <c r="A464" i="1" s="1"/>
  <c r="D72" i="2" s="1"/>
  <c r="A336" i="1"/>
  <c r="A339" i="1" s="1"/>
  <c r="D45" i="2" s="1"/>
  <c r="M431" i="1"/>
  <c r="M470" i="1"/>
  <c r="M352" i="1"/>
  <c r="A460" i="1"/>
  <c r="A462" i="1" s="1"/>
  <c r="D71" i="2" s="1"/>
  <c r="A524" i="1"/>
  <c r="A525" i="1" s="1"/>
  <c r="D87" i="2" s="1"/>
  <c r="A465" i="1"/>
  <c r="A470" i="1" s="1"/>
  <c r="D73" i="2" s="1"/>
  <c r="A268" i="1"/>
  <c r="A269" i="1" s="1"/>
  <c r="D37" i="2" s="1"/>
  <c r="A241" i="1"/>
  <c r="A247" i="1" s="1"/>
  <c r="D33" i="2" s="1"/>
  <c r="M571" i="1"/>
  <c r="D92" i="2" s="1"/>
  <c r="A23" i="1"/>
  <c r="A29" i="1" s="1"/>
  <c r="D10" i="2" s="1"/>
  <c r="M29" i="1"/>
  <c r="A67" i="1"/>
  <c r="A82" i="1" s="1"/>
  <c r="D16" i="2" s="1"/>
  <c r="M82" i="1"/>
  <c r="A83" i="1"/>
  <c r="A103" i="1" s="1"/>
  <c r="D17" i="2" s="1"/>
  <c r="M103" i="1"/>
  <c r="M124" i="1"/>
  <c r="A104" i="1"/>
  <c r="A124" i="1" s="1"/>
  <c r="D18" i="2" s="1"/>
  <c r="A134" i="1"/>
  <c r="A140" i="1" s="1"/>
  <c r="D22" i="2" s="1"/>
  <c r="M140" i="1"/>
  <c r="A237" i="1"/>
  <c r="A240" i="1" s="1"/>
  <c r="D32" i="2" s="1"/>
  <c r="M240" i="1"/>
  <c r="M335" i="1"/>
  <c r="A325" i="1"/>
  <c r="A335" i="1" s="1"/>
  <c r="D44" i="2" s="1"/>
  <c r="A367" i="1"/>
  <c r="A373" i="1" s="1"/>
  <c r="D52" i="2" s="1"/>
  <c r="M373" i="1"/>
  <c r="A439" i="1"/>
  <c r="A441" i="1" s="1"/>
  <c r="D68" i="2" s="1"/>
  <c r="M441" i="1"/>
  <c r="M127" i="1"/>
  <c r="M257" i="1"/>
  <c r="M307" i="1"/>
  <c r="M401" i="1"/>
  <c r="M154" i="1"/>
  <c r="M296" i="1"/>
  <c r="A36" i="1"/>
  <c r="A37" i="1" s="1"/>
  <c r="D12" i="2" s="1"/>
  <c r="M37" i="1"/>
  <c r="A129" i="1"/>
  <c r="A130" i="1" s="1"/>
  <c r="D20" i="2" s="1"/>
  <c r="M130" i="1"/>
  <c r="A155" i="1"/>
  <c r="A156" i="1" s="1"/>
  <c r="D24" i="2" s="1"/>
  <c r="M156" i="1"/>
  <c r="A191" i="1"/>
  <c r="A208" i="1" s="1"/>
  <c r="D28" i="2" s="1"/>
  <c r="M208" i="1"/>
  <c r="M222" i="1"/>
  <c r="A212" i="1"/>
  <c r="A222" i="1" s="1"/>
  <c r="D30" i="2" s="1"/>
  <c r="A270" i="1"/>
  <c r="A283" i="1" s="1"/>
  <c r="D38" i="2" s="1"/>
  <c r="M283" i="1"/>
  <c r="A299" i="1"/>
  <c r="A300" i="1" s="1"/>
  <c r="D40" i="2" s="1"/>
  <c r="M300" i="1"/>
  <c r="M313" i="1"/>
  <c r="A308" i="1"/>
  <c r="A313" i="1" s="1"/>
  <c r="D42" i="2" s="1"/>
  <c r="A386" i="1"/>
  <c r="A392" i="1" s="1"/>
  <c r="D55" i="2" s="1"/>
  <c r="M392" i="1"/>
  <c r="A405" i="1"/>
  <c r="A406" i="1" s="1"/>
  <c r="D59" i="2" s="1"/>
  <c r="M406" i="1"/>
  <c r="A434" i="1"/>
  <c r="A436" i="1" s="1"/>
  <c r="D66" i="2" s="1"/>
  <c r="M436" i="1"/>
  <c r="M459" i="1"/>
  <c r="A444" i="1"/>
  <c r="A459" i="1" s="1"/>
  <c r="D70" i="2" s="1"/>
  <c r="M485" i="1"/>
  <c r="A483" i="1"/>
  <c r="A485" i="1" s="1"/>
  <c r="D78" i="2" s="1"/>
  <c r="A488" i="1"/>
  <c r="A497" i="1" s="1"/>
  <c r="M497" i="1"/>
  <c r="A515" i="1"/>
  <c r="A516" i="1" s="1"/>
  <c r="D84" i="2" s="1"/>
  <c r="M516" i="1"/>
  <c r="A520" i="1"/>
  <c r="A523" i="1" s="1"/>
  <c r="D86" i="2" s="1"/>
  <c r="M523" i="1"/>
  <c r="A538" i="1"/>
  <c r="A539" i="1" s="1"/>
  <c r="D89" i="2" s="1"/>
  <c r="M539" i="1"/>
  <c r="M569" i="1"/>
  <c r="A547" i="1"/>
  <c r="A569" i="1" s="1"/>
  <c r="D91" i="2" s="1"/>
  <c r="M574" i="1"/>
  <c r="A572" i="1"/>
  <c r="A574" i="1" s="1"/>
  <c r="D93" i="2" s="1"/>
  <c r="M261" i="1"/>
  <c r="A415" i="1"/>
  <c r="A420" i="1"/>
  <c r="A431" i="1" s="1"/>
  <c r="D64" i="2" s="1"/>
  <c r="M363" i="1"/>
  <c r="M482" i="1"/>
  <c r="M544" i="1"/>
  <c r="M35" i="1"/>
  <c r="M189" i="1"/>
  <c r="M323" i="1"/>
  <c r="M537" i="1"/>
  <c r="M22" i="1"/>
  <c r="M46" i="1"/>
  <c r="M133" i="1"/>
  <c r="M180" i="1"/>
  <c r="M211" i="1"/>
  <c r="M377" i="1"/>
  <c r="M443" i="1"/>
  <c r="M508" i="1"/>
  <c r="M518" i="1"/>
  <c r="D85" i="2" s="1"/>
  <c r="M267" i="1"/>
  <c r="M476" i="1"/>
  <c r="D76" i="2" s="1"/>
  <c r="M60" i="1"/>
  <c r="M385" i="1"/>
  <c r="M403" i="1"/>
  <c r="D58" i="2" s="1"/>
  <c r="M472" i="1"/>
  <c r="D74" i="2" s="1"/>
  <c r="D90" i="2" l="1"/>
  <c r="D88" i="2"/>
  <c r="D81" i="2"/>
  <c r="D80" i="2"/>
  <c r="D57" i="2"/>
  <c r="D56" i="2"/>
  <c r="D8" i="2"/>
</calcChain>
</file>

<file path=xl/sharedStrings.xml><?xml version="1.0" encoding="utf-8"?>
<sst xmlns="http://schemas.openxmlformats.org/spreadsheetml/2006/main" count="4083" uniqueCount="1851">
  <si>
    <t>メーカー
コード</t>
    <phoneticPr fontId="4"/>
  </si>
  <si>
    <t>JANコード</t>
  </si>
  <si>
    <t>販売GS1コード</t>
  </si>
  <si>
    <t>種別
ｺｰﾄﾞ</t>
    <rPh sb="0" eb="2">
      <t>シュベツ</t>
    </rPh>
    <phoneticPr fontId="2"/>
  </si>
  <si>
    <t>種　別</t>
    <rPh sb="0" eb="1">
      <t>タネ</t>
    </rPh>
    <rPh sb="2" eb="3">
      <t>ベツ</t>
    </rPh>
    <phoneticPr fontId="2"/>
  </si>
  <si>
    <t>品　　　　　目</t>
    <rPh sb="0" eb="1">
      <t>ヒン</t>
    </rPh>
    <rPh sb="6" eb="7">
      <t>メ</t>
    </rPh>
    <phoneticPr fontId="2"/>
  </si>
  <si>
    <t>包装（規格）</t>
    <rPh sb="0" eb="2">
      <t>ホウソウ</t>
    </rPh>
    <rPh sb="3" eb="5">
      <t>キカク</t>
    </rPh>
    <phoneticPr fontId="4"/>
  </si>
  <si>
    <t>購入
予定
数量</t>
    <rPh sb="3" eb="5">
      <t>ヨテイ</t>
    </rPh>
    <rPh sb="7" eb="8">
      <t>リョウ</t>
    </rPh>
    <phoneticPr fontId="4"/>
  </si>
  <si>
    <t>001</t>
  </si>
  <si>
    <t>ＢＭＳ</t>
  </si>
  <si>
    <t>4987279115030</t>
  </si>
  <si>
    <t>14987279115037</t>
  </si>
  <si>
    <t>01</t>
  </si>
  <si>
    <t>注射</t>
  </si>
  <si>
    <t>ケナコルト－Ａ皮内用関節腔内用水懸注５０ｍｇ／５ｍＬ(25ML)</t>
  </si>
  <si>
    <t>1本</t>
  </si>
  <si>
    <t>（合計）BMS</t>
    <rPh sb="1" eb="3">
      <t>ゴウケイ</t>
    </rPh>
    <phoneticPr fontId="4"/>
  </si>
  <si>
    <t>002</t>
  </si>
  <si>
    <t>ＧＳＫ</t>
  </si>
  <si>
    <t>4987246745208</t>
  </si>
  <si>
    <t>14987246745205</t>
  </si>
  <si>
    <t>03</t>
  </si>
  <si>
    <t>外用</t>
  </si>
  <si>
    <t>アドエア１００ディスカス６０吸入用</t>
  </si>
  <si>
    <t>包装小1ｷｯﾄ</t>
  </si>
  <si>
    <t>4987246745260</t>
  </si>
  <si>
    <t>14987246745267</t>
  </si>
  <si>
    <t>アドエア５０エアゾール１２０吸入用</t>
  </si>
  <si>
    <t>包装小1瓶</t>
  </si>
  <si>
    <t>14987246752029</t>
  </si>
  <si>
    <t>アラミスト点鼻液２７．５μｇ５６噴霧用</t>
  </si>
  <si>
    <t>4987246711012</t>
  </si>
  <si>
    <t>14987246711019</t>
  </si>
  <si>
    <t>イミグラン注３</t>
  </si>
  <si>
    <t>2管</t>
  </si>
  <si>
    <t>4987246758017</t>
  </si>
  <si>
    <t>14987246758014</t>
  </si>
  <si>
    <t>11</t>
  </si>
  <si>
    <t>錠剤</t>
  </si>
  <si>
    <t>ザイザル錠５ｍｇ</t>
  </si>
  <si>
    <t>ＰＴＰ100錠</t>
  </si>
  <si>
    <t>4987246022071</t>
  </si>
  <si>
    <t>14987246022078</t>
  </si>
  <si>
    <t>ゾビラックス軟膏５％(5Ｇ)</t>
  </si>
  <si>
    <t>包装小1本</t>
  </si>
  <si>
    <t>4987246022095</t>
  </si>
  <si>
    <t>14987246022092</t>
  </si>
  <si>
    <t>12</t>
  </si>
  <si>
    <t>散剤</t>
  </si>
  <si>
    <t>ゾビラックス顆粒４０％(100Ｇ)</t>
  </si>
  <si>
    <t>バラ1本</t>
  </si>
  <si>
    <t>4987246716185</t>
  </si>
  <si>
    <t>14987246716182</t>
  </si>
  <si>
    <t>パキシルＣＲ錠１２．５ｍｇ</t>
  </si>
  <si>
    <t>ＰＴＰ140錠</t>
  </si>
  <si>
    <t>4987246102100</t>
  </si>
  <si>
    <t>14987246102107</t>
  </si>
  <si>
    <t>パキシル錠１０ｍｇ</t>
  </si>
  <si>
    <t>4987246721110</t>
  </si>
  <si>
    <t>14987246721117</t>
  </si>
  <si>
    <t>フルナーゼ点鼻液５０μｇ２８噴霧用</t>
  </si>
  <si>
    <t>包装小10瓶</t>
  </si>
  <si>
    <t>4987246721127</t>
  </si>
  <si>
    <t>14987246721124</t>
  </si>
  <si>
    <t>小児用フルナーゼ点鼻液２５μｇ５６噴霧用</t>
  </si>
  <si>
    <t>包装小5瓶</t>
  </si>
  <si>
    <t>4987246742061</t>
  </si>
  <si>
    <t>14987246742068</t>
  </si>
  <si>
    <t>ボトックス注用１００単位</t>
  </si>
  <si>
    <t>1瓶</t>
  </si>
  <si>
    <t>4987246742054</t>
  </si>
  <si>
    <t>14987246742051</t>
  </si>
  <si>
    <t>ボトックス注用５０単位</t>
  </si>
  <si>
    <t>4987246751032</t>
  </si>
  <si>
    <t>14987246751039</t>
  </si>
  <si>
    <t>ラミクタール錠２５ｍｇ</t>
  </si>
  <si>
    <t>4987246751018</t>
  </si>
  <si>
    <t>14987246751015</t>
  </si>
  <si>
    <t>ラミクタール錠小児用２ｍｇ</t>
  </si>
  <si>
    <t>4987246751025</t>
  </si>
  <si>
    <t>14987246751022</t>
  </si>
  <si>
    <t>ラミクタール錠小児用５ｍｇ</t>
  </si>
  <si>
    <t>（合計）GSK</t>
    <rPh sb="1" eb="3">
      <t>ゴウケイ</t>
    </rPh>
    <phoneticPr fontId="4"/>
  </si>
  <si>
    <t>003</t>
  </si>
  <si>
    <t>ＭｅｉｊｉＳｅｉｋａファルマ</t>
  </si>
  <si>
    <t>4987222697415</t>
  </si>
  <si>
    <t>14987222697412</t>
  </si>
  <si>
    <t>ＳＰトローチ０．２５ｍｇ「明治」</t>
  </si>
  <si>
    <t>ＰＴＰ1200錠</t>
  </si>
  <si>
    <t>4987222666220</t>
  </si>
  <si>
    <t>14987222666227</t>
  </si>
  <si>
    <t>ホスミシンＳ静注用０．５ｇ</t>
  </si>
  <si>
    <t>10瓶</t>
  </si>
  <si>
    <t>4987222810593</t>
  </si>
  <si>
    <t>14987222810590</t>
  </si>
  <si>
    <t>ホスミシンドライシロップ４００ (100G)</t>
  </si>
  <si>
    <t>4987222664486</t>
  </si>
  <si>
    <t>14987222664483</t>
  </si>
  <si>
    <t>メイアクトＭＳ錠１００ｍｇ</t>
  </si>
  <si>
    <t>4987222682879</t>
  </si>
  <si>
    <t>14987222682876</t>
  </si>
  <si>
    <t>リフレックス錠１５ｍｇ</t>
  </si>
  <si>
    <t>4987222648752</t>
  </si>
  <si>
    <t>14987222648759</t>
  </si>
  <si>
    <t>ワイドシリン細粒２０％(100G)</t>
  </si>
  <si>
    <t>（合計）ＭｅｉｊｉＳｅｉｋａファルマ</t>
    <rPh sb="1" eb="3">
      <t>ゴウケイ</t>
    </rPh>
    <phoneticPr fontId="4"/>
  </si>
  <si>
    <t>005</t>
  </si>
  <si>
    <t>アステラス製薬</t>
  </si>
  <si>
    <t>4987233100645</t>
  </si>
  <si>
    <t>14987233100642</t>
  </si>
  <si>
    <t>セロクエル１００ｍｇ錠(100T)</t>
  </si>
  <si>
    <t>4987233100607</t>
  </si>
  <si>
    <t>14987233100604</t>
  </si>
  <si>
    <t>セロクエル２５ｍｇ錠(100T)</t>
  </si>
  <si>
    <t>4987233100683</t>
  </si>
  <si>
    <t>14987233100680</t>
  </si>
  <si>
    <t>セロクエル細粒５０％(100Ｇ)</t>
  </si>
  <si>
    <t>4987233052616</t>
  </si>
  <si>
    <t>14987233052613</t>
  </si>
  <si>
    <t>フラビタン錠５ｍｇ</t>
  </si>
  <si>
    <t>4987233131762</t>
  </si>
  <si>
    <t>14987233131769</t>
  </si>
  <si>
    <t>マイスリー錠５ｍｇ</t>
  </si>
  <si>
    <t>（合計）アステラス製薬</t>
    <rPh sb="1" eb="3">
      <t>ゴウケイ</t>
    </rPh>
    <phoneticPr fontId="4"/>
  </si>
  <si>
    <t>006</t>
  </si>
  <si>
    <t>アストラゼネカ</t>
  </si>
  <si>
    <t>4987650655100</t>
  </si>
  <si>
    <t>14987650655107</t>
  </si>
  <si>
    <t>パルミコート吸入液０．５ｍｇ</t>
  </si>
  <si>
    <t>包装小30管</t>
  </si>
  <si>
    <t>（合計）アストラゼネカ</t>
    <rPh sb="1" eb="3">
      <t>ゴウケイ</t>
    </rPh>
    <phoneticPr fontId="4"/>
  </si>
  <si>
    <t>007</t>
  </si>
  <si>
    <t>アルフレッサ　ファーマ</t>
  </si>
  <si>
    <t>4987274129957</t>
  </si>
  <si>
    <t>14987274129954</t>
  </si>
  <si>
    <t>アドソルビン原末(500Ｇ)</t>
  </si>
  <si>
    <t>4987274044656</t>
  </si>
  <si>
    <t>14987274044653</t>
  </si>
  <si>
    <t>アナフラニール錠１０ｍｇ</t>
  </si>
  <si>
    <t>ＰＴＰ300錠</t>
  </si>
  <si>
    <t>4987274044687</t>
  </si>
  <si>
    <t>14987274044684</t>
  </si>
  <si>
    <t>アナフラニール錠２５ｍｇ</t>
  </si>
  <si>
    <t>ＰＴＰ200錠</t>
  </si>
  <si>
    <t>4987274061158</t>
  </si>
  <si>
    <t>14987274061155</t>
  </si>
  <si>
    <t>アナフラニール点滴静注液２５ｍｇ</t>
  </si>
  <si>
    <t>10管</t>
  </si>
  <si>
    <t>4987274139604</t>
  </si>
  <si>
    <t>14987274139601</t>
  </si>
  <si>
    <t>アフタッチ口腔用貼付剤２５μｇ</t>
  </si>
  <si>
    <t>4987274132780</t>
  </si>
  <si>
    <t>14987274132787</t>
  </si>
  <si>
    <t>コートロシンＺ筋注０．５ｍｇ</t>
  </si>
  <si>
    <t>1管</t>
  </si>
  <si>
    <t>4987274057199</t>
  </si>
  <si>
    <t>14987274057196</t>
  </si>
  <si>
    <t>14</t>
  </si>
  <si>
    <t>液剤</t>
  </si>
  <si>
    <t>トリクロリールシロップ１０％(500ＭＬ)</t>
  </si>
  <si>
    <t>調剤用1本</t>
  </si>
  <si>
    <t>4987274131257</t>
  </si>
  <si>
    <t>14987274131254</t>
  </si>
  <si>
    <t>ホーリット散１０％(100Ｇ)</t>
  </si>
  <si>
    <t>（合計）アルフレッサ　ファーマ</t>
    <rPh sb="1" eb="3">
      <t>ゴウケイ</t>
    </rPh>
    <phoneticPr fontId="4"/>
  </si>
  <si>
    <t>009</t>
  </si>
  <si>
    <t>エーザイ</t>
  </si>
  <si>
    <t>4987028201571</t>
  </si>
  <si>
    <t>14987028201578</t>
  </si>
  <si>
    <t>イノベロン錠２００ｍｇ</t>
  </si>
  <si>
    <t>4987028221005</t>
  </si>
  <si>
    <t>14987028221002</t>
  </si>
  <si>
    <t>ザーネ軟膏０．５％(500Ｇ)</t>
  </si>
  <si>
    <t>4987028234784</t>
  </si>
  <si>
    <t>14987028234781</t>
  </si>
  <si>
    <t>サイレース錠１ｍｇ(PTP100T）</t>
  </si>
  <si>
    <t>4987028232681</t>
  </si>
  <si>
    <t>14987028232688</t>
  </si>
  <si>
    <t>テラプチク静注４５ｍｇ</t>
  </si>
  <si>
    <t>30管</t>
  </si>
  <si>
    <t>4987028203063</t>
  </si>
  <si>
    <t>14987028203060</t>
  </si>
  <si>
    <t>トラベルミン配合錠</t>
  </si>
  <si>
    <t>4987028203940</t>
  </si>
  <si>
    <t>14987028203947</t>
  </si>
  <si>
    <t>フィコンパ錠２ｍｇ</t>
  </si>
  <si>
    <t>ＰＴＰ56錠</t>
  </si>
  <si>
    <t>4987028213420</t>
  </si>
  <si>
    <t>14987028213427</t>
  </si>
  <si>
    <t>フェロミア錠５０ｍｇ(PTP100錠)</t>
  </si>
  <si>
    <t>4987028213512</t>
  </si>
  <si>
    <t>14987028213519</t>
  </si>
  <si>
    <t>フェロミア顆粒８．３％(100Ｇ)</t>
  </si>
  <si>
    <t>4987028233220</t>
  </si>
  <si>
    <t>14987028233227</t>
  </si>
  <si>
    <t>ミオナール錠５０ｍｇ</t>
  </si>
  <si>
    <t>4987028266365</t>
  </si>
  <si>
    <t>14987028266362</t>
  </si>
  <si>
    <t>メチコバール錠２５０μｇ</t>
  </si>
  <si>
    <t>4987028225539</t>
  </si>
  <si>
    <t>14987028225536</t>
  </si>
  <si>
    <t>ユベラＮカプセル１００ｍｇ</t>
  </si>
  <si>
    <t>ＰＴＰ1000CP</t>
  </si>
  <si>
    <t>4987028209812</t>
  </si>
  <si>
    <t>14987028209819</t>
  </si>
  <si>
    <t>ユベラ軟膏(56Ｇ)</t>
  </si>
  <si>
    <t>包装小5本</t>
  </si>
  <si>
    <t>4987028220435</t>
  </si>
  <si>
    <t>14987028220432</t>
  </si>
  <si>
    <t>ワソラン静注５ｍｇ</t>
  </si>
  <si>
    <t>（合計）エーザイ</t>
    <rPh sb="1" eb="3">
      <t>ゴウケイ</t>
    </rPh>
    <phoneticPr fontId="4"/>
  </si>
  <si>
    <t>010</t>
  </si>
  <si>
    <t>ニプロ</t>
  </si>
  <si>
    <t>4987190040329</t>
  </si>
  <si>
    <t>14987190040326</t>
  </si>
  <si>
    <t>アスコルビン酸注５００ｍｇ「ＮＰ」</t>
  </si>
  <si>
    <t>50管</t>
  </si>
  <si>
    <t>4987190170316</t>
  </si>
  <si>
    <t>14987190170313</t>
  </si>
  <si>
    <t>タゾピペ配合点滴静注用バッグ４．５「ニプロ」</t>
  </si>
  <si>
    <t>10ｷｯﾄ</t>
  </si>
  <si>
    <t>4987458122026</t>
  </si>
  <si>
    <t>14987458122023</t>
  </si>
  <si>
    <t>ブドウ糖注２０％シリンジ「ＮＰ」</t>
  </si>
  <si>
    <t>10筒</t>
  </si>
  <si>
    <t>4987190035103</t>
  </si>
  <si>
    <t>14987190035100</t>
  </si>
  <si>
    <t>リスペリドン錠０．５ｍｇ「ＮＰ」</t>
  </si>
  <si>
    <t>（合計）ニプロ</t>
    <rPh sb="1" eb="3">
      <t>ゴウケイ</t>
    </rPh>
    <phoneticPr fontId="4"/>
  </si>
  <si>
    <t>012</t>
  </si>
  <si>
    <t>ファイザー</t>
  </si>
  <si>
    <t>4987114554604</t>
  </si>
  <si>
    <t>14987114554601</t>
  </si>
  <si>
    <t>アーテン錠（２ｍｇ）ﾊﾞﾗ100T</t>
  </si>
  <si>
    <t>バラ100錠</t>
  </si>
  <si>
    <t>4987114347107</t>
  </si>
  <si>
    <t>14987114347104</t>
  </si>
  <si>
    <t>アタラックス－Ｐカプセル２５ｍｇ</t>
  </si>
  <si>
    <t>ＰＴＰ100CP</t>
  </si>
  <si>
    <t>4987114352200</t>
  </si>
  <si>
    <t>14987114352207</t>
  </si>
  <si>
    <t>アタラックス－Ｐ注射液（２５ｍｇ／ｍｌ）</t>
  </si>
  <si>
    <t>4987114347008</t>
  </si>
  <si>
    <t>14987114347005</t>
  </si>
  <si>
    <t>アタラックス錠１０ｍｇ</t>
  </si>
  <si>
    <t>4987114787606</t>
  </si>
  <si>
    <t>14987114787603</t>
  </si>
  <si>
    <t>ソル・コーテフ静注用５００ｍｇ（５V）</t>
  </si>
  <si>
    <t>5瓶</t>
  </si>
  <si>
    <t>4987114787200</t>
  </si>
  <si>
    <t>14987114787207</t>
  </si>
  <si>
    <t>ソル・コーテフ注射用１００ｍｇ</t>
  </si>
  <si>
    <t>4987114949608</t>
  </si>
  <si>
    <t>14987114949605</t>
  </si>
  <si>
    <t>デジレル錠２５</t>
  </si>
  <si>
    <t>4987114121103</t>
  </si>
  <si>
    <t>14987114121100</t>
  </si>
  <si>
    <t>トビエース錠４ｍｇ(100錠）</t>
  </si>
  <si>
    <t>4987114941404</t>
  </si>
  <si>
    <t>14987114941401</t>
  </si>
  <si>
    <t>ネオメドロールＥＥ軟膏(3Ｇ)</t>
  </si>
  <si>
    <t>包装小10本</t>
  </si>
  <si>
    <t>4987114223708</t>
  </si>
  <si>
    <t>14987114223705</t>
  </si>
  <si>
    <t>ポンタールカプセル２５０ｍｇ(100cap)</t>
    <phoneticPr fontId="4"/>
  </si>
  <si>
    <t>4987114940803</t>
  </si>
  <si>
    <t>14987114940800</t>
  </si>
  <si>
    <t>ミグシス錠５ｍｇ</t>
  </si>
  <si>
    <t>4987114074409</t>
  </si>
  <si>
    <t>14987114074406</t>
  </si>
  <si>
    <t>ミノマイシン錠５０ｍｇ</t>
  </si>
  <si>
    <t>4987114075208</t>
  </si>
  <si>
    <t>14987114075205</t>
  </si>
  <si>
    <t>ミノマイシン点滴静注用１００ｍｇ</t>
  </si>
  <si>
    <t>4987114075307</t>
  </si>
  <si>
    <t>14987114075304</t>
  </si>
  <si>
    <t>ミノマイシン顆粒２％(100Ｇ)</t>
  </si>
  <si>
    <t>4987114553409</t>
  </si>
  <si>
    <t>14987114553406</t>
  </si>
  <si>
    <t>ワイパックス錠０．５</t>
  </si>
  <si>
    <t>4987114553102</t>
  </si>
  <si>
    <t>14987114553109</t>
  </si>
  <si>
    <t>ワイパックス錠１．０</t>
  </si>
  <si>
    <t>（合計）ファイザー</t>
    <rPh sb="1" eb="3">
      <t>ゴウケイ</t>
    </rPh>
    <phoneticPr fontId="4"/>
  </si>
  <si>
    <t>014</t>
  </si>
  <si>
    <t>ヤンセンファーマ</t>
  </si>
  <si>
    <t>4987672105744</t>
  </si>
  <si>
    <t>14987672105741</t>
  </si>
  <si>
    <t>インヴェガ錠３ｍｇ</t>
  </si>
  <si>
    <t>4987672105782</t>
  </si>
  <si>
    <t>14987672105789</t>
  </si>
  <si>
    <t>インヴェガ錠９ｍｇ</t>
  </si>
  <si>
    <t>4987672830127</t>
  </si>
  <si>
    <t>14987672830124</t>
  </si>
  <si>
    <t>コンサータ錠１８ｍｇ</t>
  </si>
  <si>
    <t>4987672830141</t>
  </si>
  <si>
    <t>14987672830148</t>
  </si>
  <si>
    <t>コンサータ錠２７ｍｇ</t>
  </si>
  <si>
    <t>4987672135529</t>
  </si>
  <si>
    <t>14987672135526</t>
  </si>
  <si>
    <t>コンサータ錠３６ｍｇ</t>
  </si>
  <si>
    <t>4987672869059</t>
  </si>
  <si>
    <t>14987672869056</t>
  </si>
  <si>
    <t>トレドミン錠１５ｍｇ</t>
  </si>
  <si>
    <t>4987672856813</t>
  </si>
  <si>
    <t>14987672856810</t>
  </si>
  <si>
    <t>リスパダール　コンスタ筋注用２５ｍｇ</t>
  </si>
  <si>
    <t>1ｷｯﾄ</t>
  </si>
  <si>
    <t>4987672856820</t>
  </si>
  <si>
    <t>14987672856827</t>
  </si>
  <si>
    <t>リスパダール　コンスタ筋注用３７．５ｍｇ</t>
  </si>
  <si>
    <t>4987672856837</t>
  </si>
  <si>
    <t>14987672856834</t>
  </si>
  <si>
    <t>リスパダール　コンスタ筋注用５０ｍｇ</t>
  </si>
  <si>
    <t>4987672865785</t>
  </si>
  <si>
    <t>14987672865782</t>
  </si>
  <si>
    <t>リスパダールＯＤ錠０．５ｍｇ</t>
  </si>
  <si>
    <t>4987672868199</t>
  </si>
  <si>
    <t>14987672868196</t>
  </si>
  <si>
    <t>バラ500錠</t>
  </si>
  <si>
    <t>4987672830172</t>
  </si>
  <si>
    <t>14987672830179</t>
  </si>
  <si>
    <t>リスパダールＯＤ錠１ｍｇ</t>
  </si>
  <si>
    <t>4987672830196</t>
  </si>
  <si>
    <t>14987672830193</t>
  </si>
  <si>
    <t>バラ1000錠</t>
  </si>
  <si>
    <t>4987672393189</t>
  </si>
  <si>
    <t>14987672393186</t>
  </si>
  <si>
    <t>リスパダール細粒１％(100Ｇ)</t>
  </si>
  <si>
    <t>4987672393127</t>
  </si>
  <si>
    <t>14987672393124</t>
  </si>
  <si>
    <t>リスパダール錠１ｍｇ</t>
  </si>
  <si>
    <t>4987672393141</t>
  </si>
  <si>
    <t>14987672393148</t>
  </si>
  <si>
    <t>4987672794153</t>
  </si>
  <si>
    <t>14987672794150</t>
  </si>
  <si>
    <t>リスパダール内用液１ｍｇ／ｍＬ 0.5mL包</t>
  </si>
  <si>
    <t>包装小50本</t>
  </si>
  <si>
    <t>4987672994225</t>
  </si>
  <si>
    <t>14987672994222</t>
  </si>
  <si>
    <t>リスパダール内用液１ｍｇ／ｍＬ(30ml)</t>
  </si>
  <si>
    <t>4987672957640</t>
  </si>
  <si>
    <t>14987672957647</t>
  </si>
  <si>
    <t>ロペミンカプセル１ｍｇ</t>
  </si>
  <si>
    <t>4987672957619</t>
  </si>
  <si>
    <t>14987672957616</t>
  </si>
  <si>
    <t>ロペミン細粒０．１％(100Ｇ)</t>
  </si>
  <si>
    <t>（合計）ヤンセンファーマ</t>
    <rPh sb="1" eb="3">
      <t>ゴウケイ</t>
    </rPh>
    <phoneticPr fontId="4"/>
  </si>
  <si>
    <t>015</t>
  </si>
  <si>
    <t>塩野義</t>
  </si>
  <si>
    <t>4987087035032</t>
  </si>
  <si>
    <t>14987087035039</t>
  </si>
  <si>
    <t>ＰＬ配合顆粒(1Ｇ)</t>
  </si>
  <si>
    <t>分包100包</t>
  </si>
  <si>
    <t>4987087035049</t>
  </si>
  <si>
    <t>14987087035046</t>
  </si>
  <si>
    <t>分包1000包</t>
  </si>
  <si>
    <t>4987087042054</t>
  </si>
  <si>
    <t>14987087042051</t>
  </si>
  <si>
    <t>イソジンガーグル液７％(30ＭＬ)</t>
  </si>
  <si>
    <t>調剤用50本</t>
  </si>
  <si>
    <t>4987087042436</t>
  </si>
  <si>
    <t>14987087042433</t>
  </si>
  <si>
    <t>インチュニブ錠１ｍｇ(140錠）</t>
  </si>
  <si>
    <t>4987087042450</t>
  </si>
  <si>
    <t>14987087042457</t>
  </si>
  <si>
    <t>インチュニブ錠３ｍｇ（140錠）</t>
  </si>
  <si>
    <t>4987087034967</t>
  </si>
  <si>
    <t>14987087034964</t>
  </si>
  <si>
    <t>シナール配合顆粒(1Ｇ)</t>
  </si>
  <si>
    <t>分包105包</t>
  </si>
  <si>
    <t>4987087042719</t>
  </si>
  <si>
    <t>14987087042716</t>
  </si>
  <si>
    <t>ゾフルーザ錠１０ｍｇ</t>
  </si>
  <si>
    <t>ＰＴＰ10錠</t>
  </si>
  <si>
    <t>4987087042726</t>
  </si>
  <si>
    <t>14987087042723</t>
  </si>
  <si>
    <t>ゾフルーザ錠２０ｍｇ</t>
  </si>
  <si>
    <t>4987087042658</t>
  </si>
  <si>
    <t>14987087042655</t>
  </si>
  <si>
    <t>ビバンセカプセル２０ｍｇ</t>
  </si>
  <si>
    <t>ＰＴＰ30CP</t>
  </si>
  <si>
    <t>4987087042665</t>
  </si>
  <si>
    <t>14987087042662</t>
  </si>
  <si>
    <t>ビバンセカプセル３０ｍｇ</t>
  </si>
  <si>
    <t>4987087016284</t>
  </si>
  <si>
    <t>14987087016281</t>
  </si>
  <si>
    <t>フルマリン静注用０．５ｇ</t>
  </si>
  <si>
    <t>4987087031973</t>
  </si>
  <si>
    <t>14987087031970</t>
  </si>
  <si>
    <t>プレドニン錠５ｍｇ</t>
  </si>
  <si>
    <t>4987087026443</t>
  </si>
  <si>
    <t>14987087026440</t>
  </si>
  <si>
    <t>フロモックス小児用細粒１００ｍｇ(100Ｇ)</t>
  </si>
  <si>
    <t>4987087026412</t>
  </si>
  <si>
    <t>14987087026419</t>
  </si>
  <si>
    <t>フロモックス錠１００ｍｇ</t>
  </si>
  <si>
    <t>4987087025552</t>
  </si>
  <si>
    <t>14987087025559</t>
  </si>
  <si>
    <t>メジコン錠１５ｍｇ</t>
  </si>
  <si>
    <t>4987087003871</t>
  </si>
  <si>
    <t>14987087003878</t>
  </si>
  <si>
    <t>リンデロン－ＶＧクリーム０．１２％(5Ｇ)</t>
  </si>
  <si>
    <t>4987087029000</t>
  </si>
  <si>
    <t>14987087029007</t>
  </si>
  <si>
    <t>リンデロン－ＶＧローション(10ＭＬ)</t>
  </si>
  <si>
    <t>4987087003826</t>
  </si>
  <si>
    <t>14987087003823</t>
  </si>
  <si>
    <t>リンデロン－ＶＧ軟膏０．１２％(5Ｇ)</t>
  </si>
  <si>
    <t>4987087032215</t>
  </si>
  <si>
    <t>14987087032212</t>
  </si>
  <si>
    <t>リンデロンシロップ０．０１％(500ＭＬ)</t>
  </si>
  <si>
    <t>4987087031263</t>
  </si>
  <si>
    <t>14987087031260</t>
  </si>
  <si>
    <t>リンデロン注２ｍｇ（０．４％）</t>
  </si>
  <si>
    <t>（合計）塩野義</t>
    <rPh sb="1" eb="3">
      <t>ゴウケイ</t>
    </rPh>
    <phoneticPr fontId="4"/>
  </si>
  <si>
    <t>017</t>
  </si>
  <si>
    <t>持田製薬</t>
  </si>
  <si>
    <t>4987224122458</t>
  </si>
  <si>
    <t>14987224122455</t>
  </si>
  <si>
    <t>ヘパリンＮａ注５千単位／５ｍＬ「モチダ」</t>
  </si>
  <si>
    <t>4987224151373</t>
  </si>
  <si>
    <t>14987224151370</t>
  </si>
  <si>
    <t>レクサプロ錠１０ｍｇ</t>
  </si>
  <si>
    <t>ＰＴＰ28錠</t>
  </si>
  <si>
    <t>（合計）持田製薬</t>
    <rPh sb="1" eb="3">
      <t>ゴウケイ</t>
    </rPh>
    <phoneticPr fontId="4"/>
  </si>
  <si>
    <t>022</t>
  </si>
  <si>
    <t>日本ベーリンガー</t>
  </si>
  <si>
    <t>4987413650618</t>
  </si>
  <si>
    <t>14987413650615</t>
  </si>
  <si>
    <t>モービック錠１０ｍｇ</t>
  </si>
  <si>
    <t>4987413580618</t>
  </si>
  <si>
    <t>14987413580615</t>
  </si>
  <si>
    <t>レンドルミンＤ錠０．２５ｍｇ</t>
  </si>
  <si>
    <t>（合計）日本ベーリンガー</t>
    <rPh sb="1" eb="3">
      <t>ゴウケイ</t>
    </rPh>
    <phoneticPr fontId="4"/>
  </si>
  <si>
    <t>023</t>
  </si>
  <si>
    <t>日本臓器</t>
  </si>
  <si>
    <t>4987174300104</t>
  </si>
  <si>
    <t>14987174300101</t>
  </si>
  <si>
    <t>ノイロトロピン注射液３．６単位</t>
  </si>
  <si>
    <t>4987174422011</t>
  </si>
  <si>
    <t>14987174422018</t>
  </si>
  <si>
    <t>ヘパリン類似物質外用泡状スプレー０．３％「日本臓器」(100G)</t>
  </si>
  <si>
    <t>（合計）日本臓器</t>
    <rPh sb="1" eb="3">
      <t>ゴウケイ</t>
    </rPh>
    <phoneticPr fontId="4"/>
  </si>
  <si>
    <t>024</t>
  </si>
  <si>
    <t>扶桑薬品</t>
  </si>
  <si>
    <t>4987197924141</t>
  </si>
  <si>
    <t>14987197924148</t>
  </si>
  <si>
    <t>アトロピン硫酸塩注０．５ｍｇ「フソー」</t>
  </si>
  <si>
    <t>4987197644100</t>
  </si>
  <si>
    <t>14987197644107</t>
  </si>
  <si>
    <t>プレビタＳ注射液</t>
  </si>
  <si>
    <t>4987197625208</t>
  </si>
  <si>
    <t>14987197625205</t>
  </si>
  <si>
    <t>塩酸チアミン注１０ｍｇ「フソー」</t>
  </si>
  <si>
    <t>4987197638123</t>
  </si>
  <si>
    <t>14987197638120</t>
  </si>
  <si>
    <t>生理食塩液ＰＬ「フソー」(２０ｍＬ１管)</t>
  </si>
  <si>
    <t>4987197638390</t>
  </si>
  <si>
    <t>14987197638397</t>
  </si>
  <si>
    <t>生理食塩液ＰＬ「フソー」500mL</t>
  </si>
  <si>
    <t>20瓶</t>
  </si>
  <si>
    <t>4987197986347</t>
  </si>
  <si>
    <t>14987197986344</t>
  </si>
  <si>
    <t>注射用水ＰＬ「フソー」</t>
  </si>
  <si>
    <t>（合計）扶桑薬品</t>
    <rPh sb="1" eb="3">
      <t>ゴウケイ</t>
    </rPh>
    <phoneticPr fontId="4"/>
  </si>
  <si>
    <t>025</t>
  </si>
  <si>
    <t>武田薬品</t>
  </si>
  <si>
    <t>4987123127127</t>
  </si>
  <si>
    <t>14987123127124</t>
  </si>
  <si>
    <t>２５ｍｇアリナミンＦ糖衣錠</t>
  </si>
  <si>
    <t>4987123139182</t>
  </si>
  <si>
    <t>14987123139189</t>
  </si>
  <si>
    <t>２ｍｇセルシン錠</t>
  </si>
  <si>
    <t>4987123139205</t>
  </si>
  <si>
    <t>14987123139202</t>
  </si>
  <si>
    <t>５ｍｇセルシン錠</t>
  </si>
  <si>
    <t>4987123403887</t>
  </si>
  <si>
    <t>14987123403884</t>
  </si>
  <si>
    <t>オラドールトローチ０．５ｍｇ</t>
  </si>
  <si>
    <t>4987123014342</t>
  </si>
  <si>
    <t>14987123014349</t>
  </si>
  <si>
    <t>コントール散１０％(100g)</t>
  </si>
  <si>
    <t>4987123017435</t>
  </si>
  <si>
    <t>14987123017432</t>
  </si>
  <si>
    <t>セルシン散１％(100Ｇ)</t>
  </si>
  <si>
    <t>4987123047630</t>
  </si>
  <si>
    <t>14987123047637</t>
  </si>
  <si>
    <t>セルシン注射液１０ｍｇ</t>
  </si>
  <si>
    <t>4987123148771</t>
  </si>
  <si>
    <t>14987123148778</t>
  </si>
  <si>
    <t>タリムス点眼液０．１％</t>
  </si>
  <si>
    <t>4987123150934</t>
  </si>
  <si>
    <t>14987123150931</t>
  </si>
  <si>
    <t>チラーヂンＳ散０．０１％(100G)</t>
  </si>
  <si>
    <t>4987123155106</t>
  </si>
  <si>
    <t>14987123155103</t>
  </si>
  <si>
    <t>チラーヂンＳ錠２５μｇ</t>
  </si>
  <si>
    <t>4987123000741</t>
  </si>
  <si>
    <t>14987123000748</t>
  </si>
  <si>
    <t>ブコラム口腔用液１０ｍｇ</t>
  </si>
  <si>
    <t>包装小4筒</t>
  </si>
  <si>
    <t>4987123079631</t>
  </si>
  <si>
    <t>14987123079638</t>
  </si>
  <si>
    <t>ユーロジン２ｍｇ錠</t>
  </si>
  <si>
    <t>4987123143936</t>
  </si>
  <si>
    <t>14987123143933</t>
  </si>
  <si>
    <t>ロゼレム錠８ｍｇ</t>
  </si>
  <si>
    <t>（合計）武田薬品</t>
    <rPh sb="1" eb="3">
      <t>ゴウケイ</t>
    </rPh>
    <phoneticPr fontId="4"/>
  </si>
  <si>
    <t>027</t>
  </si>
  <si>
    <t>大鵬薬品</t>
  </si>
  <si>
    <t>4987117616514</t>
  </si>
  <si>
    <t>14987117616511</t>
  </si>
  <si>
    <t>バップフォー錠１０</t>
  </si>
  <si>
    <t>（合計）大鵬薬品</t>
    <rPh sb="1" eb="3">
      <t>ゴウケイ</t>
    </rPh>
    <phoneticPr fontId="4"/>
  </si>
  <si>
    <t>029</t>
  </si>
  <si>
    <t>大塚製薬</t>
  </si>
  <si>
    <t>4987035018414</t>
  </si>
  <si>
    <t>14987035018411</t>
  </si>
  <si>
    <t>アクアチムクリーム１％(10Ｇ)</t>
  </si>
  <si>
    <t>4987035044314</t>
  </si>
  <si>
    <t>14987035044311</t>
  </si>
  <si>
    <t>ウレパールクリーム１０％(20Ｇ)</t>
  </si>
  <si>
    <t>4987035522010</t>
  </si>
  <si>
    <t>14987035522017</t>
  </si>
  <si>
    <t>エビリファイＯＤ錠３ｍｇ</t>
  </si>
  <si>
    <t>ブリスター100錠</t>
  </si>
  <si>
    <t>4987035522218</t>
  </si>
  <si>
    <t>14987035522215</t>
  </si>
  <si>
    <t>エビリファイＯＤ錠６ｍｇ</t>
  </si>
  <si>
    <t>4987035031413</t>
  </si>
  <si>
    <t>14987035031410</t>
  </si>
  <si>
    <t>エビリファイ散１％(100Ｇ)</t>
  </si>
  <si>
    <t>4987035560111</t>
  </si>
  <si>
    <t>14987035560118</t>
  </si>
  <si>
    <t>エビリファイ持続性水懸筋注用４００ｍｇシリンジ</t>
  </si>
  <si>
    <t>1シリンジ1ｷｯﾄ</t>
  </si>
  <si>
    <t>4987035076711</t>
  </si>
  <si>
    <t>14987035076718</t>
  </si>
  <si>
    <t>エビリファイ錠１ｍｇ</t>
  </si>
  <si>
    <t>4987035030317</t>
  </si>
  <si>
    <t>14987035030314</t>
  </si>
  <si>
    <t>エビリファイ錠３ｍｇ(100T)</t>
  </si>
  <si>
    <t>4987035030812</t>
  </si>
  <si>
    <t>14987035030819</t>
  </si>
  <si>
    <t>エビリファイ錠６ｍｇ</t>
  </si>
  <si>
    <t>4987035032311</t>
  </si>
  <si>
    <t>14987035032318</t>
  </si>
  <si>
    <t>エビリファイ内用液０．１％(3ＭＬ)</t>
  </si>
  <si>
    <t>分包28包</t>
  </si>
  <si>
    <t>4987035540410</t>
  </si>
  <si>
    <t>14987035540417</t>
  </si>
  <si>
    <t>エルカルチンＦＦ錠１００ｍｇ</t>
  </si>
  <si>
    <t>ＳＰ100錠</t>
  </si>
  <si>
    <t>4987035104414</t>
  </si>
  <si>
    <t>14987035104411</t>
  </si>
  <si>
    <t>エルカルチンＦＦ内用液１０％</t>
  </si>
  <si>
    <t>包装小（バラ100ML）</t>
  </si>
  <si>
    <t>4987035184614</t>
  </si>
  <si>
    <t>14987035184611</t>
  </si>
  <si>
    <t>ムコスタ錠１００ｍｇ</t>
  </si>
  <si>
    <t>4987035187219</t>
  </si>
  <si>
    <t>14987035187216</t>
  </si>
  <si>
    <t>メイロン静注７％</t>
  </si>
  <si>
    <t>4987035510819</t>
  </si>
  <si>
    <t>14987035510816</t>
  </si>
  <si>
    <t>メプチンキッドエアー５μｇ吸入１００回</t>
  </si>
  <si>
    <t>包装小10ｷｯﾄ</t>
  </si>
  <si>
    <t>4987035367512</t>
  </si>
  <si>
    <t>14987035367519</t>
  </si>
  <si>
    <t>メプチンミニ錠２５μｇ</t>
  </si>
  <si>
    <t>4987035376910</t>
  </si>
  <si>
    <t>14987035376917</t>
  </si>
  <si>
    <t>メプチン吸入液ユニット０．３ｍＬ</t>
  </si>
  <si>
    <t>包装小56個</t>
  </si>
  <si>
    <t>4987035423904</t>
  </si>
  <si>
    <t>14987035423901</t>
  </si>
  <si>
    <t>ラクテック注</t>
  </si>
  <si>
    <t>20袋</t>
  </si>
  <si>
    <t>4987035555506</t>
  </si>
  <si>
    <t>14987035555503</t>
  </si>
  <si>
    <t>ラコールＮＦ配合経腸用半固形剤</t>
  </si>
  <si>
    <t>包装小18本</t>
  </si>
  <si>
    <t>4987035289319</t>
  </si>
  <si>
    <t>14987035289316</t>
  </si>
  <si>
    <t>レキサルティ錠１ｍｇ</t>
  </si>
  <si>
    <t>4987035175315</t>
  </si>
  <si>
    <t>14987035175312</t>
  </si>
  <si>
    <t>大塚生食注(10瓶/箱)</t>
  </si>
  <si>
    <t>4987035132509</t>
  </si>
  <si>
    <t>14987035132506</t>
  </si>
  <si>
    <t>大塚生食注(20瓶/箱)</t>
  </si>
  <si>
    <t>4987035069812</t>
  </si>
  <si>
    <t>14987035069819</t>
  </si>
  <si>
    <t>大塚生食注ＴＮ</t>
  </si>
  <si>
    <t>（合計）大塚製薬</t>
    <rPh sb="1" eb="3">
      <t>ゴウケイ</t>
    </rPh>
    <phoneticPr fontId="4"/>
  </si>
  <si>
    <t>030</t>
  </si>
  <si>
    <t>興和</t>
  </si>
  <si>
    <t>4987770526007</t>
  </si>
  <si>
    <t>14987770526004</t>
  </si>
  <si>
    <t>ユーパスタコーワ軟膏</t>
  </si>
  <si>
    <t>包装小100g</t>
  </si>
  <si>
    <t>4987770531704</t>
  </si>
  <si>
    <t>14987770531701</t>
  </si>
  <si>
    <t>ラックビー微粒Ｎ(500Ｇ)</t>
  </si>
  <si>
    <t>4987770556707</t>
  </si>
  <si>
    <t>14987770556704</t>
  </si>
  <si>
    <t>レスタミンコーワクリーム１％(500Ｇ)</t>
  </si>
  <si>
    <t>（合計）興和</t>
    <rPh sb="1" eb="3">
      <t>ゴウケイ</t>
    </rPh>
    <phoneticPr fontId="4"/>
  </si>
  <si>
    <t>031</t>
  </si>
  <si>
    <t>鳥居薬品</t>
  </si>
  <si>
    <t>4987158102038</t>
  </si>
  <si>
    <t>14987158102035</t>
  </si>
  <si>
    <t>ウブレチド錠５ｍｇ</t>
  </si>
  <si>
    <t>4987158313359</t>
  </si>
  <si>
    <t>14987158313356</t>
  </si>
  <si>
    <t>エクラーローション０．３％(10Ｇ)</t>
  </si>
  <si>
    <t>4987158151043</t>
  </si>
  <si>
    <t>14987158151040</t>
  </si>
  <si>
    <t>ロコイド軟膏０．１％(100g)</t>
  </si>
  <si>
    <t>4987158151005</t>
  </si>
  <si>
    <t>14987158151002</t>
  </si>
  <si>
    <t>ロコイド軟膏０．１％(5Ｇ)</t>
  </si>
  <si>
    <t>（合計）鳥居薬品</t>
    <rPh sb="1" eb="3">
      <t>ゴウケイ</t>
    </rPh>
    <phoneticPr fontId="4"/>
  </si>
  <si>
    <t>032</t>
  </si>
  <si>
    <t>田辺三菱製薬</t>
  </si>
  <si>
    <t>4987128100514</t>
  </si>
  <si>
    <t>14987128100511</t>
  </si>
  <si>
    <t>ゲーベンクリーム１％(50Ｇ)</t>
  </si>
  <si>
    <t>4987128300327</t>
  </si>
  <si>
    <t>14987128300324</t>
  </si>
  <si>
    <t>コントミン筋注２５ｍｇ</t>
  </si>
  <si>
    <t>4987128005192</t>
  </si>
  <si>
    <t>14987128005199</t>
  </si>
  <si>
    <t>コントミン糖衣錠１２．５ｍｇ</t>
  </si>
  <si>
    <t>4987128005147</t>
  </si>
  <si>
    <t>14987128005144</t>
  </si>
  <si>
    <t>コントミン糖衣錠２５ｍｇ</t>
  </si>
  <si>
    <t>4987128000654</t>
  </si>
  <si>
    <t>14987128000651</t>
  </si>
  <si>
    <t>コントミン糖衣錠５０ｍｇ</t>
  </si>
  <si>
    <t>4987128010639</t>
  </si>
  <si>
    <t>14987128010636</t>
  </si>
  <si>
    <t>セレニカＲ顆粒４０％(100g)</t>
  </si>
  <si>
    <t>4987128003334</t>
  </si>
  <si>
    <t>14987128003331</t>
  </si>
  <si>
    <t>デパス細粒１％(100Ｇ)</t>
  </si>
  <si>
    <t>4987128006496</t>
  </si>
  <si>
    <t>14987128006493</t>
  </si>
  <si>
    <t>デパス錠０．５ｍｇ</t>
  </si>
  <si>
    <t>4987128006502</t>
  </si>
  <si>
    <t>14987128006509</t>
  </si>
  <si>
    <t>デパス錠１ｍｇ</t>
  </si>
  <si>
    <t>4987128009541</t>
  </si>
  <si>
    <t>14987128009548</t>
  </si>
  <si>
    <t>ピーゼットシー散１％(100Ｇ)</t>
  </si>
  <si>
    <t>4987128005123</t>
  </si>
  <si>
    <t>14987128005120</t>
  </si>
  <si>
    <t>ピーゼットシー糖衣錠２ｍｇ</t>
  </si>
  <si>
    <t>4987128005130</t>
  </si>
  <si>
    <t>14987128005137</t>
  </si>
  <si>
    <t>ピーゼットシー糖衣錠４ｍｇ</t>
  </si>
  <si>
    <t>4987128096206</t>
  </si>
  <si>
    <t>14987128096203</t>
  </si>
  <si>
    <t>フルコート軟膏０．０２５％</t>
  </si>
  <si>
    <t>4987128012046</t>
  </si>
  <si>
    <t>14987128012043</t>
  </si>
  <si>
    <t>フルメジン散０．２％(100Ｇ)</t>
  </si>
  <si>
    <t>4987128006168</t>
  </si>
  <si>
    <t>14987128006165</t>
  </si>
  <si>
    <t>フルメジン糖衣錠（１）</t>
  </si>
  <si>
    <t>4987128107285</t>
  </si>
  <si>
    <t>14987128107282</t>
  </si>
  <si>
    <t>マイザー軟膏０．０５％(5Ｇ)</t>
  </si>
  <si>
    <t>4987128051908</t>
  </si>
  <si>
    <t>14987128051905</t>
  </si>
  <si>
    <t>ラボナ錠５０ｍｇ</t>
  </si>
  <si>
    <t>4987128322527</t>
  </si>
  <si>
    <t>14987128322524</t>
  </si>
  <si>
    <t>ルパフィン錠１０ｍｇ</t>
  </si>
  <si>
    <t>（合計）田辺三菱製薬</t>
    <rPh sb="1" eb="3">
      <t>ゴウケイ</t>
    </rPh>
    <phoneticPr fontId="4"/>
  </si>
  <si>
    <t>033</t>
  </si>
  <si>
    <t>アッヴィ</t>
  </si>
  <si>
    <t>4987857150170</t>
  </si>
  <si>
    <t>14987857150177</t>
  </si>
  <si>
    <t>ルボックス錠２５</t>
  </si>
  <si>
    <t>4987857150255</t>
  </si>
  <si>
    <t>14987857150252</t>
  </si>
  <si>
    <t>ルボックス錠５０</t>
  </si>
  <si>
    <t>（合計）アッヴィ</t>
    <rPh sb="1" eb="3">
      <t>ゴウケイ</t>
    </rPh>
    <phoneticPr fontId="4"/>
  </si>
  <si>
    <t>034</t>
  </si>
  <si>
    <t>日本イーライリリー</t>
  </si>
  <si>
    <t>4987428954022</t>
  </si>
  <si>
    <t>14987428954029</t>
  </si>
  <si>
    <t>サインバルタカプセル２０ｍｇ</t>
  </si>
  <si>
    <t>4987428445315</t>
  </si>
  <si>
    <t>14987428445312</t>
  </si>
  <si>
    <t>ジプレキサザイディス錠５ｍｇ</t>
  </si>
  <si>
    <t>ＰＴＰ70錠</t>
  </si>
  <si>
    <t>4987428829313</t>
  </si>
  <si>
    <t>14987428829310</t>
  </si>
  <si>
    <t>ジプレキサ細粒１％(100Ｇ)</t>
  </si>
  <si>
    <t>4987428411716</t>
  </si>
  <si>
    <t>14987428411713</t>
  </si>
  <si>
    <t>ジプレキサ錠１０ｍｇ</t>
  </si>
  <si>
    <t>4987428411211</t>
  </si>
  <si>
    <t>14987428411218</t>
  </si>
  <si>
    <t>ジプレキサ錠２．５ｍｇ</t>
  </si>
  <si>
    <t>4987428322708</t>
  </si>
  <si>
    <t>14987428322705</t>
  </si>
  <si>
    <t>ストラテラカプセル１０ｍｇ</t>
  </si>
  <si>
    <t>ＰＴＰ140CP</t>
  </si>
  <si>
    <t>4987428322807</t>
  </si>
  <si>
    <t>14987428322804</t>
  </si>
  <si>
    <t>ストラテラカプセル２５ｍｇ</t>
  </si>
  <si>
    <t>4987428322906</t>
  </si>
  <si>
    <t>14987428322903</t>
  </si>
  <si>
    <t>ストラテラカプセル４０ｍｇ</t>
  </si>
  <si>
    <t>4987428322609</t>
  </si>
  <si>
    <t>14987428322606</t>
  </si>
  <si>
    <t>ストラテラカプセル５ｍｇ</t>
  </si>
  <si>
    <t>4987428390103</t>
  </si>
  <si>
    <t>14987428390100</t>
  </si>
  <si>
    <t>ストラテラ内用液０．４％(100ＭＬ)</t>
  </si>
  <si>
    <t>ＨＳ1本</t>
  </si>
  <si>
    <t>（合計）日本イーライリリー</t>
    <rPh sb="1" eb="3">
      <t>ゴウケイ</t>
    </rPh>
    <phoneticPr fontId="4"/>
  </si>
  <si>
    <t>036</t>
  </si>
  <si>
    <t>大正製薬</t>
  </si>
  <si>
    <t>4987306017757</t>
  </si>
  <si>
    <t>14987306017754</t>
  </si>
  <si>
    <t>クラリスドライシロップ１０％小児用(100Ｇ)</t>
  </si>
  <si>
    <t>4987306017221</t>
  </si>
  <si>
    <t>14987306017228</t>
  </si>
  <si>
    <t>クラリス錠２００</t>
  </si>
  <si>
    <t>4987306060173</t>
  </si>
  <si>
    <t>14987306060170</t>
  </si>
  <si>
    <t>トリアムシノロンアセトニド口腔用貼付剤２５μｇ「大正」</t>
  </si>
  <si>
    <t>包装小100枚</t>
  </si>
  <si>
    <t>4987306066724</t>
  </si>
  <si>
    <t>14987306066721</t>
  </si>
  <si>
    <t>ビオフェルミンＲ散</t>
  </si>
  <si>
    <t>分包120包</t>
  </si>
  <si>
    <t>4987306066984</t>
  </si>
  <si>
    <t>14987306066981</t>
  </si>
  <si>
    <t>ビオフェルミンＲ錠</t>
  </si>
  <si>
    <t>4987306060128</t>
  </si>
  <si>
    <t>14987306060125</t>
  </si>
  <si>
    <t>フェルビナクスチック軟膏３％「三笠」</t>
  </si>
  <si>
    <t>4987306064997</t>
  </si>
  <si>
    <t>14987306064994</t>
  </si>
  <si>
    <t>メタルカプターゼカプセル１００ｍｇ</t>
  </si>
  <si>
    <t>4987306065840</t>
  </si>
  <si>
    <t>14987306065847</t>
  </si>
  <si>
    <t>メトリジン錠２ｍｇ</t>
  </si>
  <si>
    <t>4987306065222</t>
  </si>
  <si>
    <t>14987306065229</t>
  </si>
  <si>
    <t>リーマス錠１００</t>
  </si>
  <si>
    <t>4987306065253</t>
  </si>
  <si>
    <t>14987306065250</t>
  </si>
  <si>
    <t>リーマス錠２００</t>
  </si>
  <si>
    <t>4987306067585</t>
  </si>
  <si>
    <t>14987306067582</t>
  </si>
  <si>
    <t>リンラキサー錠１２５ｍｇ(100T)</t>
  </si>
  <si>
    <t>4987306074088</t>
  </si>
  <si>
    <t>14987306074085</t>
  </si>
  <si>
    <t>ロルカム錠４ｍｇ(100T)</t>
  </si>
  <si>
    <t>（合計）大正製薬</t>
    <rPh sb="1" eb="3">
      <t>ゴウケイ</t>
    </rPh>
    <phoneticPr fontId="4"/>
  </si>
  <si>
    <t>038</t>
  </si>
  <si>
    <t>帝國製薬</t>
  </si>
  <si>
    <t>4987641077348</t>
  </si>
  <si>
    <t>14987641077345</t>
  </si>
  <si>
    <t>ＭＳ温シップ「タイホウ」（1000G)</t>
  </si>
  <si>
    <t>包装小  1箱（100ｇ×10）</t>
    <phoneticPr fontId="4"/>
  </si>
  <si>
    <t>4987641074194</t>
  </si>
  <si>
    <t>14987641074191</t>
  </si>
  <si>
    <t>インテバンクリーム１％(250G)</t>
  </si>
  <si>
    <t>包装小 1箱（25ｇ×10）</t>
    <phoneticPr fontId="4"/>
  </si>
  <si>
    <t>4987641067783</t>
  </si>
  <si>
    <t>14987641067780</t>
  </si>
  <si>
    <t>セルタッチパップ７０</t>
  </si>
  <si>
    <t>包装小300枚</t>
  </si>
  <si>
    <t>4987641077621</t>
  </si>
  <si>
    <t>14987641077628</t>
  </si>
  <si>
    <t>ナパゲルンローション３％(50ＭＬ)</t>
  </si>
  <si>
    <t>（合計）帝國製薬</t>
    <rPh sb="1" eb="3">
      <t>ゴウケイ</t>
    </rPh>
    <phoneticPr fontId="4"/>
  </si>
  <si>
    <t>040</t>
  </si>
  <si>
    <t>マルホ</t>
  </si>
  <si>
    <t>4987213030405</t>
  </si>
  <si>
    <t>14987213030402</t>
  </si>
  <si>
    <t>エキザルベ(5Ｇ)</t>
  </si>
  <si>
    <t>4987213052810</t>
  </si>
  <si>
    <t>14987213052817</t>
  </si>
  <si>
    <t>ヒルドイドソフト軟膏０．３％(25Ｇ)</t>
  </si>
  <si>
    <t>4987213053510</t>
  </si>
  <si>
    <t>14987213053517</t>
  </si>
  <si>
    <t>ヒルドイドローション０．３％(25Ｇ)</t>
  </si>
  <si>
    <t>4987213109316</t>
  </si>
  <si>
    <t>14987213109313</t>
  </si>
  <si>
    <t>プロトピック軟膏０．０３％小児用</t>
  </si>
  <si>
    <t>4987213035615</t>
  </si>
  <si>
    <t>14987213035612</t>
  </si>
  <si>
    <t>ブロメライン軟膏５万単位／ｇ(20g×10)</t>
  </si>
  <si>
    <t>包装小1箱</t>
  </si>
  <si>
    <t>4987213021304</t>
  </si>
  <si>
    <t>14987213021301</t>
  </si>
  <si>
    <t>強力ポステリザン（軟膏）</t>
  </si>
  <si>
    <t>（合計）マルホ</t>
    <rPh sb="1" eb="3">
      <t>ゴウケイ</t>
    </rPh>
    <phoneticPr fontId="4"/>
  </si>
  <si>
    <t>041</t>
  </si>
  <si>
    <t>サンファーマ</t>
  </si>
  <si>
    <t>4987047211148</t>
  </si>
  <si>
    <t>14987047211145</t>
  </si>
  <si>
    <t>シンメトレル細粒１０％(100G)</t>
  </si>
  <si>
    <t>4987047211223</t>
  </si>
  <si>
    <t>14987047211220</t>
  </si>
  <si>
    <t>テグレトール細粒５０％(100G)</t>
  </si>
  <si>
    <t>4987047211186</t>
  </si>
  <si>
    <t>14987047211183</t>
  </si>
  <si>
    <t>テグレトール錠１００ｍｇ</t>
  </si>
  <si>
    <t>4987047211209</t>
  </si>
  <si>
    <t>14987047211206</t>
  </si>
  <si>
    <t>テグレトール錠２００ｍｇ</t>
  </si>
  <si>
    <t>4987047211247</t>
  </si>
  <si>
    <t>14987047211244</t>
  </si>
  <si>
    <t>テルネリン錠１ｍｇ</t>
  </si>
  <si>
    <t>4987047211292</t>
  </si>
  <si>
    <t>14987047211299</t>
  </si>
  <si>
    <t>テルネリン顆粒０．２％</t>
  </si>
  <si>
    <t>バラ100g</t>
  </si>
  <si>
    <t>4987047211346</t>
  </si>
  <si>
    <t>14987047211343</t>
  </si>
  <si>
    <t>プルゼニド錠１２ｍｇ</t>
  </si>
  <si>
    <t>4987047211407</t>
  </si>
  <si>
    <t>14987047211404</t>
  </si>
  <si>
    <t>ラミシールクリーム１％(10Ｇ)</t>
  </si>
  <si>
    <t>4987047211445</t>
  </si>
  <si>
    <t>14987047211442</t>
  </si>
  <si>
    <t>リオレサール錠５ｍｇ</t>
  </si>
  <si>
    <t>（合計）サンファーマ</t>
    <rPh sb="1" eb="3">
      <t>ゴウケイ</t>
    </rPh>
    <phoneticPr fontId="4"/>
  </si>
  <si>
    <t>042</t>
  </si>
  <si>
    <t>小野薬品</t>
  </si>
  <si>
    <t>4987039424044</t>
  </si>
  <si>
    <t>14987039424041</t>
  </si>
  <si>
    <t>オノンカプセル１１２．５ｍｇ</t>
  </si>
  <si>
    <t>4987039424631</t>
  </si>
  <si>
    <t>14987039424638</t>
  </si>
  <si>
    <t>オノンドライシロップ１０％(100Ｇ)</t>
  </si>
  <si>
    <t>4987039427229</t>
  </si>
  <si>
    <t>14987039427226</t>
  </si>
  <si>
    <t>プロスタンディン軟膏０．００３％(10Ｇ)</t>
  </si>
  <si>
    <t>（合計）小野薬品</t>
    <rPh sb="1" eb="3">
      <t>ゴウケイ</t>
    </rPh>
    <phoneticPr fontId="4"/>
  </si>
  <si>
    <t>043</t>
  </si>
  <si>
    <t>科研製薬</t>
  </si>
  <si>
    <t>4987042342120</t>
  </si>
  <si>
    <t>14987042342127</t>
  </si>
  <si>
    <t>アドフィードパップ４０ｍｇ</t>
  </si>
  <si>
    <t>包装小600枚</t>
  </si>
  <si>
    <t>4987042303411</t>
  </si>
  <si>
    <t>14987042303418</t>
  </si>
  <si>
    <t>アルツディスポ関節注２５ｍｇ</t>
  </si>
  <si>
    <t>4987042155034</t>
  </si>
  <si>
    <t>14987042155031</t>
  </si>
  <si>
    <t>エブランチルカプセル１５ｍｇ</t>
  </si>
  <si>
    <t>4987047116269</t>
  </si>
  <si>
    <t>14987047116266</t>
  </si>
  <si>
    <t>グルコンサンＫ細粒４ｍＥｑ／ｇ(600Ｇ)</t>
  </si>
  <si>
    <t>4987042105015</t>
  </si>
  <si>
    <t>14987042105012</t>
  </si>
  <si>
    <t>フィブラストスプレー２５０</t>
  </si>
  <si>
    <t>（合計）科研製薬</t>
    <rPh sb="1" eb="3">
      <t>ゴウケイ</t>
    </rPh>
    <phoneticPr fontId="4"/>
  </si>
  <si>
    <t>044</t>
  </si>
  <si>
    <t>トーアエイヨー</t>
  </si>
  <si>
    <t>4987142461011</t>
  </si>
  <si>
    <t>14987142461018</t>
  </si>
  <si>
    <t>ユリノーム錠２５ｍｇ</t>
  </si>
  <si>
    <t>（合計）トーアエイヨー</t>
    <rPh sb="1" eb="3">
      <t>ゴウケイ</t>
    </rPh>
    <phoneticPr fontId="4"/>
  </si>
  <si>
    <t>045</t>
  </si>
  <si>
    <t>第一三共</t>
  </si>
  <si>
    <t>4987081103003</t>
  </si>
  <si>
    <t>14987081103000</t>
  </si>
  <si>
    <t>イナビル吸入粉末剤２０ｍｇ</t>
  </si>
  <si>
    <t>包装小2ｷｯﾄ</t>
  </si>
  <si>
    <t>4987081368969</t>
  </si>
  <si>
    <t>14987081368966</t>
  </si>
  <si>
    <t>ギャバロン髄注０．０５％20mL1管</t>
  </si>
  <si>
    <t>4987081368891</t>
  </si>
  <si>
    <t>14987081368898</t>
  </si>
  <si>
    <t>ギャバロン髄注０．２％５ｍＬ</t>
  </si>
  <si>
    <t>4987081127757</t>
  </si>
  <si>
    <t>14987081127754</t>
  </si>
  <si>
    <t>クラビット錠５００ｍｇ</t>
  </si>
  <si>
    <t>ＰＴＰ50錠</t>
  </si>
  <si>
    <t>4987081491483</t>
  </si>
  <si>
    <t>14987081491480</t>
  </si>
  <si>
    <t>ジルテックドライシロップ１．２５％(100Ｇ)</t>
  </si>
  <si>
    <t>4987081243983</t>
  </si>
  <si>
    <t>14987081243980</t>
  </si>
  <si>
    <t>テトラミド錠１０ｍｇ</t>
  </si>
  <si>
    <t>4987081153657</t>
  </si>
  <si>
    <t>14987081153654</t>
  </si>
  <si>
    <t>トランサミン錠２５０ｍｇ PTP100T</t>
  </si>
  <si>
    <t>4987081107803</t>
  </si>
  <si>
    <t>14987081107800</t>
  </si>
  <si>
    <t>ビムパットドライシロップ１０％</t>
  </si>
  <si>
    <t>4987081107506</t>
  </si>
  <si>
    <t>14987081107503</t>
  </si>
  <si>
    <t>ビムパット錠５０ｍｇ(100錠)</t>
  </si>
  <si>
    <t>4987081100811</t>
  </si>
  <si>
    <t>14987081100818</t>
  </si>
  <si>
    <t>フェノバール錠３０ｍｇ</t>
  </si>
  <si>
    <t>4987081333400</t>
  </si>
  <si>
    <t>14987081333407</t>
  </si>
  <si>
    <t>フェノバール注射液１００ｍｇ</t>
  </si>
  <si>
    <t>4987081105083</t>
  </si>
  <si>
    <t>14987081105080</t>
  </si>
  <si>
    <t>ボスミン注１ｍｇ</t>
  </si>
  <si>
    <t>4987081105403</t>
  </si>
  <si>
    <t>14987081105400</t>
  </si>
  <si>
    <t>ロキソニン錠６０ｍｇ</t>
  </si>
  <si>
    <t>（合計）第一三共</t>
    <rPh sb="1" eb="3">
      <t>ゴウケイ</t>
    </rPh>
    <phoneticPr fontId="4"/>
  </si>
  <si>
    <t>047</t>
  </si>
  <si>
    <t>日医工</t>
  </si>
  <si>
    <t>4987376245807</t>
  </si>
  <si>
    <t>14987376245804</t>
  </si>
  <si>
    <t>グラマリール細粒１０％(100Ｇ)</t>
  </si>
  <si>
    <t>4987376245609</t>
  </si>
  <si>
    <t>14987376245606</t>
  </si>
  <si>
    <t>グラマリール錠２５ｍｇ</t>
  </si>
  <si>
    <t>4987376564410</t>
  </si>
  <si>
    <t>14987376564417</t>
  </si>
  <si>
    <t>グリセリン浣腸「オヲタ」６０</t>
  </si>
  <si>
    <t>包装小10個</t>
  </si>
  <si>
    <t>4987376564519</t>
  </si>
  <si>
    <t>14987376564516</t>
  </si>
  <si>
    <t>グリセリン浣腸「オヲタ」小児用３０</t>
  </si>
  <si>
    <t>包装小20個</t>
  </si>
  <si>
    <t>4987376245203</t>
  </si>
  <si>
    <t>14987376245200</t>
  </si>
  <si>
    <t>ドグマチールカプセル５０ｍｇ</t>
  </si>
  <si>
    <t>4987376245104</t>
  </si>
  <si>
    <t>14987376245101</t>
  </si>
  <si>
    <t>ドグマチール細粒５０％(100Ｇ)</t>
  </si>
  <si>
    <t>4987376245401</t>
  </si>
  <si>
    <t>14987376245408</t>
  </si>
  <si>
    <t>ドグマチール錠１００ｍｇ</t>
  </si>
  <si>
    <t>4987376554237</t>
  </si>
  <si>
    <t>14987376554234</t>
  </si>
  <si>
    <t>トリプタノール錠１０</t>
  </si>
  <si>
    <t>4987376554343</t>
  </si>
  <si>
    <t>14987376554340</t>
  </si>
  <si>
    <t>トリプタノール錠２５</t>
  </si>
  <si>
    <t>4987376596411</t>
  </si>
  <si>
    <t>14987376596418</t>
  </si>
  <si>
    <t>ブドウ糖「日医工」(500Ｇ)</t>
  </si>
  <si>
    <t>4987376244404</t>
  </si>
  <si>
    <t>14987376244401</t>
  </si>
  <si>
    <t>プリンペラン錠５</t>
  </si>
  <si>
    <t>4987376104821</t>
  </si>
  <si>
    <t>14987376104828</t>
  </si>
  <si>
    <t>ペリアクチン散１％(500Ｇ)</t>
  </si>
  <si>
    <t>（合計）日医工</t>
    <rPh sb="1" eb="3">
      <t>ゴウケイ</t>
    </rPh>
    <phoneticPr fontId="4"/>
  </si>
  <si>
    <t>048</t>
  </si>
  <si>
    <t>マイランＥＰＤ</t>
  </si>
  <si>
    <t>4987888170345</t>
  </si>
  <si>
    <t>14987888170342</t>
  </si>
  <si>
    <t>アンヒバ坐剤小児用１００ｍｇ</t>
  </si>
  <si>
    <t>包装小50個</t>
  </si>
  <si>
    <t>4987888170253</t>
  </si>
  <si>
    <t>14987888170250</t>
  </si>
  <si>
    <t>アンヒバ坐剤小児用２００ｍｇ</t>
  </si>
  <si>
    <t>4987888170499</t>
  </si>
  <si>
    <t>14987888170496</t>
  </si>
  <si>
    <t>エリスロシン錠１００ｍｇ</t>
  </si>
  <si>
    <t>（合計）マイランＥＰＤ</t>
    <rPh sb="1" eb="3">
      <t>ゴウケイ</t>
    </rPh>
    <phoneticPr fontId="4"/>
  </si>
  <si>
    <t>049</t>
  </si>
  <si>
    <t>中外製薬</t>
  </si>
  <si>
    <t>4987136157265</t>
  </si>
  <si>
    <t>14987136157262</t>
  </si>
  <si>
    <t>アルファロールカプセル１μｇ</t>
  </si>
  <si>
    <t>4987136118983</t>
  </si>
  <si>
    <t>14987136118980</t>
  </si>
  <si>
    <t>エディロールカプセル０．７５μｇ</t>
  </si>
  <si>
    <t>4987136120597</t>
  </si>
  <si>
    <t>14987136120594</t>
  </si>
  <si>
    <t>エブリスディドライシロップ６０ｍｇ</t>
  </si>
  <si>
    <t>バラ1瓶</t>
  </si>
  <si>
    <t>4987136100278</t>
  </si>
  <si>
    <t>14987136100275</t>
  </si>
  <si>
    <t>タミフルカプセル７５</t>
  </si>
  <si>
    <t>ＰＴＰ10CP</t>
  </si>
  <si>
    <t>4987136100315</t>
  </si>
  <si>
    <t>14987136100312</t>
  </si>
  <si>
    <t>タミフルドライシロップ３％(30Ｇ)</t>
  </si>
  <si>
    <t>4987136117740</t>
  </si>
  <si>
    <t>14987136117747</t>
  </si>
  <si>
    <t>モニラック・シロップ６５％(100ML)</t>
  </si>
  <si>
    <t>（合計）中外製薬</t>
    <rPh sb="1" eb="3">
      <t>ゴウケイ</t>
    </rPh>
    <phoneticPr fontId="4"/>
  </si>
  <si>
    <t>050</t>
  </si>
  <si>
    <t>久光製薬</t>
  </si>
  <si>
    <t>4987188490310</t>
  </si>
  <si>
    <t>14987188490317</t>
  </si>
  <si>
    <t>アトラント軟膏１％（10g）</t>
  </si>
  <si>
    <t>包装小20本</t>
  </si>
  <si>
    <t>4987188491119</t>
  </si>
  <si>
    <t>14987188491116</t>
  </si>
  <si>
    <t>エスクレ坐剤「２５０」</t>
  </si>
  <si>
    <t>ＰＴＰ30個</t>
  </si>
  <si>
    <t>4987188491126</t>
  </si>
  <si>
    <t>14987188491123</t>
  </si>
  <si>
    <t>エスクレ坐剤「５００」</t>
  </si>
  <si>
    <t>4987188412350</t>
  </si>
  <si>
    <t>14987188412357</t>
  </si>
  <si>
    <t>モーラステープ２０ｍｇ</t>
  </si>
  <si>
    <t>包装小350枚</t>
  </si>
  <si>
    <t>4987188412565</t>
  </si>
  <si>
    <t>14987188412562</t>
  </si>
  <si>
    <t>モーラステープＬ４０ｍｇ</t>
  </si>
  <si>
    <t>包装小560枚</t>
  </si>
  <si>
    <t>（合計）久光製薬</t>
    <rPh sb="1" eb="3">
      <t>ゴウケイ</t>
    </rPh>
    <phoneticPr fontId="4"/>
  </si>
  <si>
    <t>051</t>
  </si>
  <si>
    <t>高田製薬</t>
  </si>
  <si>
    <t>4987120263002</t>
  </si>
  <si>
    <t>14987120263009</t>
  </si>
  <si>
    <t>ゲンタシン軟膏０．１％(10Ｇ)</t>
  </si>
  <si>
    <t>4987120110009</t>
  </si>
  <si>
    <t>14987120110006</t>
  </si>
  <si>
    <t>ダイアップ坐剤１０</t>
  </si>
  <si>
    <t>4987120110207</t>
  </si>
  <si>
    <t>14987120110204</t>
  </si>
  <si>
    <t>ダイアップ坐剤６</t>
  </si>
  <si>
    <t>4987120116704</t>
  </si>
  <si>
    <t>14987120116701</t>
  </si>
  <si>
    <t>ニューレプチル細粒１０％(100Ｇ)</t>
  </si>
  <si>
    <t>4987120116506</t>
  </si>
  <si>
    <t>14987120116503</t>
  </si>
  <si>
    <t>ニューレプチル錠１０ｍｇ</t>
  </si>
  <si>
    <t>4987120116209</t>
  </si>
  <si>
    <t>14987120116206</t>
  </si>
  <si>
    <t>ニューレプチル錠５ｍｇ</t>
  </si>
  <si>
    <t>4987120441813</t>
  </si>
  <si>
    <t>14987120441810</t>
  </si>
  <si>
    <t>ピレチア細粒１０％(100Ｇ)</t>
  </si>
  <si>
    <t>4987120441714</t>
  </si>
  <si>
    <t>14987120441711</t>
  </si>
  <si>
    <t>ピレチア錠（２５ｍｇ）</t>
  </si>
  <si>
    <t>4987120441615</t>
  </si>
  <si>
    <t>14987120441612</t>
  </si>
  <si>
    <t>ピレチア錠（５ｍｇ）</t>
  </si>
  <si>
    <t>（合計）高田製薬</t>
    <rPh sb="1" eb="3">
      <t>ゴウケイ</t>
    </rPh>
    <phoneticPr fontId="4"/>
  </si>
  <si>
    <t>052</t>
  </si>
  <si>
    <t>協和発酵キリン</t>
  </si>
  <si>
    <t>4987057569628</t>
  </si>
  <si>
    <t>14987057569625</t>
  </si>
  <si>
    <t>アレロックＯＤ錠５</t>
  </si>
  <si>
    <t>4987057592596</t>
  </si>
  <si>
    <t>14987057592593</t>
  </si>
  <si>
    <t>デパケンＲ錠１００ｍｇ</t>
  </si>
  <si>
    <t>4987057592626</t>
  </si>
  <si>
    <t>14987057592623</t>
  </si>
  <si>
    <t>デパケンＲ錠２００ｍｇ</t>
  </si>
  <si>
    <t>4987057537252</t>
  </si>
  <si>
    <t>14987057537259</t>
  </si>
  <si>
    <t>デパケンシロップ５％(120ＭＬ)</t>
  </si>
  <si>
    <t>4987057516141</t>
  </si>
  <si>
    <t>14987057516148</t>
  </si>
  <si>
    <t>デパケン細粒４０％(100Ｇ)</t>
  </si>
  <si>
    <t>4987057592541</t>
  </si>
  <si>
    <t>14987057592548</t>
  </si>
  <si>
    <t>デパケン錠１００ｍｇ(100T)</t>
  </si>
  <si>
    <t>ＰＴＰ1箱</t>
  </si>
  <si>
    <t>4987057589244</t>
  </si>
  <si>
    <t>14987057589241</t>
  </si>
  <si>
    <t>トピナ細粒１０％</t>
  </si>
  <si>
    <t>4987057080321</t>
  </si>
  <si>
    <t>14987057080328</t>
  </si>
  <si>
    <t>ナウゼリン坐剤１０</t>
  </si>
  <si>
    <t>4987057080345</t>
  </si>
  <si>
    <t>14987057080342</t>
  </si>
  <si>
    <t>ナウゼリン坐剤３０</t>
  </si>
  <si>
    <t>4987057080123</t>
  </si>
  <si>
    <t>14987057080120</t>
  </si>
  <si>
    <t>ナウゼリン錠５</t>
  </si>
  <si>
    <t>4987057522470</t>
  </si>
  <si>
    <t>14987057522477</t>
  </si>
  <si>
    <t>パタノール点眼液０．１％(5ＭＬ)</t>
  </si>
  <si>
    <t>（合計）協和発酵キリン</t>
    <rPh sb="1" eb="3">
      <t>ゴウケイ</t>
    </rPh>
    <phoneticPr fontId="4"/>
  </si>
  <si>
    <t>053</t>
  </si>
  <si>
    <t>ユーシービーＪ</t>
  </si>
  <si>
    <t>4987700000089</t>
  </si>
  <si>
    <t>14987700000086</t>
  </si>
  <si>
    <t>イーケプラドライシロップ５０％(100Ｇ)</t>
  </si>
  <si>
    <t>4987700000058</t>
  </si>
  <si>
    <t>14987700000055</t>
  </si>
  <si>
    <t>イーケプラ錠２５０ｍｇ</t>
  </si>
  <si>
    <t>4987700000027</t>
  </si>
  <si>
    <t>14987700000024</t>
  </si>
  <si>
    <t>イーケプラ錠５００ｍｇ</t>
  </si>
  <si>
    <t>（合計）ユーシービーＪ</t>
    <rPh sb="1" eb="3">
      <t>ゴウケイ</t>
    </rPh>
    <phoneticPr fontId="4"/>
  </si>
  <si>
    <t>054</t>
  </si>
  <si>
    <t>あゆみ製薬</t>
  </si>
  <si>
    <t>4987896030587</t>
  </si>
  <si>
    <t>14987896030584</t>
  </si>
  <si>
    <t>カロナール細粒２０％(100Ｇ)</t>
  </si>
  <si>
    <t>4987896010817</t>
  </si>
  <si>
    <t>14987896010814</t>
  </si>
  <si>
    <t>カロナール錠２００</t>
  </si>
  <si>
    <t>4987896010879</t>
  </si>
  <si>
    <t>14987896010876</t>
  </si>
  <si>
    <t>カロナール錠３００</t>
  </si>
  <si>
    <t>（合計）あゆみ製薬</t>
    <rPh sb="1" eb="3">
      <t>ゴウケイ</t>
    </rPh>
    <phoneticPr fontId="4"/>
  </si>
  <si>
    <t>055</t>
  </si>
  <si>
    <t>ノバルティスＰ</t>
  </si>
  <si>
    <t>4987443374591</t>
  </si>
  <si>
    <t>14987443374598</t>
  </si>
  <si>
    <t>ザジテン点眼液０．０５％</t>
  </si>
  <si>
    <t>4987443328846</t>
  </si>
  <si>
    <t>14987443328843</t>
  </si>
  <si>
    <t>ボルタレンＳＲカプセル３７．５ｍｇ</t>
  </si>
  <si>
    <t>4987443328877</t>
  </si>
  <si>
    <t>14987443328874</t>
  </si>
  <si>
    <t>ボルタレンゲル１％(25Ｇ)</t>
  </si>
  <si>
    <t>4987443623200</t>
  </si>
  <si>
    <t>14987443623207</t>
  </si>
  <si>
    <t>ボルタレンサポ１２．５ｍｇ</t>
  </si>
  <si>
    <t>4987443623231</t>
  </si>
  <si>
    <t>14987443623238</t>
  </si>
  <si>
    <t>ボルタレンサポ２５ｍｇ</t>
  </si>
  <si>
    <t>4987443623262</t>
  </si>
  <si>
    <t>14987443623269</t>
  </si>
  <si>
    <t>ボルタレンサポ５０ｍｇ</t>
  </si>
  <si>
    <t>4987443328761</t>
  </si>
  <si>
    <t>14987443328768</t>
  </si>
  <si>
    <t>ボルタレン錠２５ｍｇ</t>
  </si>
  <si>
    <t>4987443328778</t>
  </si>
  <si>
    <t>14987443328775</t>
  </si>
  <si>
    <t>ＰＴＰ500錠</t>
  </si>
  <si>
    <t>（合計）ノバルティスＰ</t>
    <rPh sb="1" eb="3">
      <t>ゴウケイ</t>
    </rPh>
    <phoneticPr fontId="4"/>
  </si>
  <si>
    <t>057</t>
  </si>
  <si>
    <t>富士フイルムファーマ</t>
  </si>
  <si>
    <t>4987828291017</t>
  </si>
  <si>
    <t>14987828291014</t>
  </si>
  <si>
    <t>サノレックス錠０．５ｍｇ</t>
  </si>
  <si>
    <t>（合計）富士フイルムファーマ</t>
    <rPh sb="1" eb="3">
      <t>ゴウケイ</t>
    </rPh>
    <phoneticPr fontId="4"/>
  </si>
  <si>
    <t>059</t>
  </si>
  <si>
    <t>オーファンパシフィック</t>
  </si>
  <si>
    <t>4987858100082</t>
  </si>
  <si>
    <t>14987858100089</t>
  </si>
  <si>
    <t>ダントリウムカプセル２５ｍｇ</t>
  </si>
  <si>
    <t>（合計）オーファンパシフィック</t>
    <rPh sb="1" eb="3">
      <t>ゴウケイ</t>
    </rPh>
    <phoneticPr fontId="4"/>
  </si>
  <si>
    <t>060</t>
  </si>
  <si>
    <t>参天製薬</t>
  </si>
  <si>
    <t>4987084114426</t>
  </si>
  <si>
    <t>14987084114423</t>
  </si>
  <si>
    <t>クラビット点眼液０．５％(5ＭＬ)</t>
  </si>
  <si>
    <t>4987084130211</t>
  </si>
  <si>
    <t>14987084130218</t>
  </si>
  <si>
    <t>タリビッド点眼液０．３％(5ＭＬ)</t>
  </si>
  <si>
    <t>4987084152541</t>
  </si>
  <si>
    <t>14987084152548</t>
  </si>
  <si>
    <t>ヒアレイン点眼液０．１％</t>
  </si>
  <si>
    <t>4987084154149</t>
  </si>
  <si>
    <t>14987084154146</t>
  </si>
  <si>
    <t>フルメトロン点眼液０．０２％(5ＭＬ)</t>
  </si>
  <si>
    <t>4987084162243</t>
  </si>
  <si>
    <t>14987084162240</t>
  </si>
  <si>
    <t>ミドリンＭ点眼液０．４％</t>
  </si>
  <si>
    <t>4987084282224</t>
  </si>
  <si>
    <t>14987084282221</t>
  </si>
  <si>
    <t>リボスチン点眼液０．０２５％(5ＭＬ)</t>
  </si>
  <si>
    <t>（合計）参天製薬</t>
    <rPh sb="1" eb="3">
      <t>ゴウケイ</t>
    </rPh>
    <phoneticPr fontId="4"/>
  </si>
  <si>
    <t>061</t>
  </si>
  <si>
    <t>ゼリア新薬</t>
  </si>
  <si>
    <t>4987103012092</t>
  </si>
  <si>
    <t>14987103012099</t>
  </si>
  <si>
    <t>ＡＺ点眼液０．０２％</t>
  </si>
  <si>
    <t>4987103010982</t>
  </si>
  <si>
    <t>14987103010989</t>
  </si>
  <si>
    <t>新レシカルボン坐剤</t>
  </si>
  <si>
    <t>包装小12個</t>
  </si>
  <si>
    <t>（合計）ゼリア新薬</t>
    <rPh sb="1" eb="3">
      <t>ゴウケイ</t>
    </rPh>
    <phoneticPr fontId="4"/>
  </si>
  <si>
    <t>062</t>
  </si>
  <si>
    <t>サノフィ</t>
  </si>
  <si>
    <t>4987199100420</t>
  </si>
  <si>
    <t>14987199100427</t>
  </si>
  <si>
    <t>アレグラ錠６０ｍｇ</t>
  </si>
  <si>
    <t>4987199104275</t>
  </si>
  <si>
    <t>14987199104272</t>
  </si>
  <si>
    <t>インタール吸入液１％</t>
  </si>
  <si>
    <t>包装小60管</t>
  </si>
  <si>
    <t>4987199323591</t>
  </si>
  <si>
    <t>14987199323598</t>
  </si>
  <si>
    <t>エホチール注１０ｍｇ</t>
  </si>
  <si>
    <t>4987199323539</t>
  </si>
  <si>
    <t>14987199323536</t>
  </si>
  <si>
    <t>ブスコパン錠１０ｍｇ</t>
  </si>
  <si>
    <t>4987199323553</t>
  </si>
  <si>
    <t>14987199323550</t>
  </si>
  <si>
    <t>ブスコパン注２０ｍｇ</t>
  </si>
  <si>
    <t>4987199323638</t>
  </si>
  <si>
    <t>14987199323635</t>
  </si>
  <si>
    <t>ムコサールドライシロップ１．５％(100g)</t>
  </si>
  <si>
    <t>（合計）サノフィ</t>
    <rPh sb="1" eb="3">
      <t>ゴウケイ</t>
    </rPh>
    <phoneticPr fontId="4"/>
  </si>
  <si>
    <t>063</t>
  </si>
  <si>
    <t>ＭＳＤ</t>
  </si>
  <si>
    <t>4987185807074</t>
  </si>
  <si>
    <t>14987185807071</t>
  </si>
  <si>
    <t>シングレア細粒４ｍｇ(1包)</t>
  </si>
  <si>
    <t>分包14包</t>
  </si>
  <si>
    <t>4987185809337</t>
  </si>
  <si>
    <t>14987185809334</t>
  </si>
  <si>
    <t>ベルソムラ錠１０ｍｇ(100錠)</t>
  </si>
  <si>
    <t>4987185808781</t>
  </si>
  <si>
    <t>14987185808788</t>
  </si>
  <si>
    <t>ベルソムラ錠１５ｍｇ（100錠）</t>
  </si>
  <si>
    <t>（合計）ＭＳＤ</t>
    <rPh sb="1" eb="3">
      <t>ゴウケイ</t>
    </rPh>
    <phoneticPr fontId="4"/>
  </si>
  <si>
    <t>066</t>
  </si>
  <si>
    <t>杏林製薬</t>
  </si>
  <si>
    <t>4987060007087</t>
  </si>
  <si>
    <t>14987060007084</t>
  </si>
  <si>
    <t>キプレスチュアブル錠５ｍｇ</t>
  </si>
  <si>
    <t>4987060007131</t>
  </si>
  <si>
    <t>14987060007138</t>
  </si>
  <si>
    <t>キプレス錠１０ｍｇ</t>
  </si>
  <si>
    <t>4987060008862</t>
  </si>
  <si>
    <t>14987060008869</t>
  </si>
  <si>
    <t>ナゾネックス点鼻液５０μｇ５６噴霧用</t>
  </si>
  <si>
    <t>4987060008688</t>
  </si>
  <si>
    <t>14987060008685</t>
  </si>
  <si>
    <t>ベオーバ錠５０ｍｇ</t>
  </si>
  <si>
    <t>4987060005007</t>
  </si>
  <si>
    <t>14987060005004</t>
  </si>
  <si>
    <t>13</t>
  </si>
  <si>
    <t>診療材料</t>
  </si>
  <si>
    <t>ミルトン４５０ｍｌ</t>
  </si>
  <si>
    <t>4987060007995</t>
  </si>
  <si>
    <t>14987060007992</t>
  </si>
  <si>
    <t>ムコダインＤＳ５０％(100Ｇ)</t>
  </si>
  <si>
    <t>4987060005342</t>
  </si>
  <si>
    <t>14987060005349</t>
  </si>
  <si>
    <t>ムコダイン錠２５０ｍｇ</t>
  </si>
  <si>
    <t>（合計）杏林製薬</t>
    <rPh sb="1" eb="3">
      <t>ゴウケイ</t>
    </rPh>
    <phoneticPr fontId="4"/>
  </si>
  <si>
    <t>068</t>
  </si>
  <si>
    <t>吉田製薬</t>
  </si>
  <si>
    <t>4987288300205</t>
  </si>
  <si>
    <t>14987288300202</t>
  </si>
  <si>
    <t>アスピリン「ヨシダ」（１００g）</t>
    <phoneticPr fontId="4"/>
  </si>
  <si>
    <t>4987288308201</t>
  </si>
  <si>
    <t>14987288308208</t>
  </si>
  <si>
    <t>アセトアミノフェン「ヨシダ」(100Ｇ)</t>
  </si>
  <si>
    <t>4987288290025</t>
  </si>
  <si>
    <t>14987288290022</t>
  </si>
  <si>
    <t>オリブ油「ヨシダ」(25ＭＬ)</t>
  </si>
  <si>
    <t>4987288437130</t>
  </si>
  <si>
    <t>14987288437137</t>
  </si>
  <si>
    <t>酸化マグネシウム錠２５０ｍｇ「ヨシダ」</t>
  </si>
  <si>
    <t>4987288447139</t>
  </si>
  <si>
    <t>14987288447136</t>
  </si>
  <si>
    <t>酸化マグネシウム錠５００ｍｇ「ヨシダ」</t>
  </si>
  <si>
    <t>4987288250012</t>
  </si>
  <si>
    <t>14987288250019</t>
  </si>
  <si>
    <t>滅菌精製水「ヨシダ」(500ＭＬ)</t>
  </si>
  <si>
    <t>（合計）吉田製薬</t>
    <rPh sb="1" eb="3">
      <t>ゴウケイ</t>
    </rPh>
    <phoneticPr fontId="4"/>
  </si>
  <si>
    <t>069</t>
  </si>
  <si>
    <t>ミヤリサン製薬</t>
  </si>
  <si>
    <t>4987312121387</t>
  </si>
  <si>
    <t>14987312121384</t>
  </si>
  <si>
    <t>ミヤＢＭ細粒(500Ｇ)</t>
  </si>
  <si>
    <t>バラ1箱</t>
  </si>
  <si>
    <t>4987312126634</t>
  </si>
  <si>
    <t>14987312126631</t>
  </si>
  <si>
    <t>ミヤＢＭ錠</t>
  </si>
  <si>
    <t>ＰＴＰ400錠</t>
  </si>
  <si>
    <t>（合計）ミヤリサン製薬</t>
    <rPh sb="1" eb="3">
      <t>ゴウケイ</t>
    </rPh>
    <phoneticPr fontId="4"/>
  </si>
  <si>
    <t>070</t>
  </si>
  <si>
    <t>ＥＡファーマ</t>
  </si>
  <si>
    <t>4987699056418</t>
  </si>
  <si>
    <t>14987699056415</t>
  </si>
  <si>
    <t>テレミンソフト坐薬１０ｍｇ</t>
  </si>
  <si>
    <t>4987699056401</t>
  </si>
  <si>
    <t>14987699056408</t>
  </si>
  <si>
    <t>テレミンソフト坐薬２ｍｇ</t>
  </si>
  <si>
    <t>4987699057606</t>
  </si>
  <si>
    <t>14987699057603</t>
  </si>
  <si>
    <t>マーズレンＳ配合顆粒(0.5Ｇ)</t>
  </si>
  <si>
    <t>分包1050包</t>
  </si>
  <si>
    <t>4987699059402</t>
  </si>
  <si>
    <t>14987699059409</t>
  </si>
  <si>
    <t>モビコール配合内用剤ＬＤ</t>
  </si>
  <si>
    <t>4987699059082</t>
  </si>
  <si>
    <t>14987699059089</t>
  </si>
  <si>
    <t>強力ネオミノファーゲンシーＰ静注２０ｍＬ</t>
  </si>
  <si>
    <t>（合計）ＥＡファーマ</t>
    <rPh sb="1" eb="3">
      <t>ゴウケイ</t>
    </rPh>
    <phoneticPr fontId="4"/>
  </si>
  <si>
    <t>072</t>
  </si>
  <si>
    <t>日本化薬</t>
  </si>
  <si>
    <t>4987170020419</t>
  </si>
  <si>
    <t>14987170020416</t>
  </si>
  <si>
    <t>デキサメタゾン口腔用軟膏０．１％「ＮＫ」</t>
  </si>
  <si>
    <t>（合計）日本化薬</t>
    <rPh sb="1" eb="3">
      <t>ゴウケイ</t>
    </rPh>
    <phoneticPr fontId="4"/>
  </si>
  <si>
    <t>073</t>
  </si>
  <si>
    <t>帝人ファーマ</t>
  </si>
  <si>
    <t>4987294399415</t>
  </si>
  <si>
    <t>14987294399412</t>
  </si>
  <si>
    <t>ボナロン経口ゼリー３５ｍｇ(1包)</t>
  </si>
  <si>
    <t>分包20包</t>
  </si>
  <si>
    <t>4987294235317</t>
  </si>
  <si>
    <t>14987294235314</t>
  </si>
  <si>
    <t>ラキソベロン内用液０．７５％(10ＭＬ)</t>
  </si>
  <si>
    <t>（合計）帝人ファーマ</t>
    <rPh sb="1" eb="3">
      <t>ゴウケイ</t>
    </rPh>
    <phoneticPr fontId="4"/>
  </si>
  <si>
    <t>075</t>
  </si>
  <si>
    <t>佐藤製薬</t>
  </si>
  <si>
    <t>4987316135649</t>
  </si>
  <si>
    <t>14987316135646</t>
  </si>
  <si>
    <t>エムラパッチ</t>
  </si>
  <si>
    <t>包装小20枚</t>
  </si>
  <si>
    <t>（合計）佐藤製薬</t>
    <rPh sb="1" eb="3">
      <t>ゴウケイ</t>
    </rPh>
    <phoneticPr fontId="4"/>
  </si>
  <si>
    <t>079</t>
  </si>
  <si>
    <t>旭化成ファーマ</t>
  </si>
  <si>
    <t>4987153066007</t>
  </si>
  <si>
    <t>14987153066004</t>
  </si>
  <si>
    <t>ゼスラン錠３ｍｇ</t>
  </si>
  <si>
    <t>4987153136632</t>
  </si>
  <si>
    <t>14987153136639</t>
  </si>
  <si>
    <t>プレドニゾロン錠１ｍｇ（旭化成）</t>
  </si>
  <si>
    <t>（合計）旭化成ファーマ</t>
    <rPh sb="1" eb="3">
      <t>ゴウケイ</t>
    </rPh>
    <phoneticPr fontId="4"/>
  </si>
  <si>
    <t>083</t>
  </si>
  <si>
    <t>ニチバン</t>
  </si>
  <si>
    <t>4987167005481</t>
  </si>
  <si>
    <t>14987167005488</t>
  </si>
  <si>
    <t>スピール膏Ｍ</t>
  </si>
  <si>
    <t>包装小6枚</t>
  </si>
  <si>
    <t>（合計）ニチバン</t>
    <rPh sb="1" eb="3">
      <t>ゴウケイ</t>
    </rPh>
    <phoneticPr fontId="4"/>
  </si>
  <si>
    <t>084</t>
  </si>
  <si>
    <t>陽進堂</t>
  </si>
  <si>
    <t>4987476162530</t>
  </si>
  <si>
    <t>14987476162537</t>
  </si>
  <si>
    <t>ソリタ－Ｔ１号輸液</t>
  </si>
  <si>
    <t>4987476162837</t>
  </si>
  <si>
    <t>14987476162834</t>
  </si>
  <si>
    <t>ソリタ－Ｔ３号Ｇ輸液</t>
  </si>
  <si>
    <t>4987476162738</t>
  </si>
  <si>
    <t>14987476162735</t>
  </si>
  <si>
    <t>ソリタ－Ｔ３号輸液</t>
  </si>
  <si>
    <t>（合計）陽進堂</t>
    <rPh sb="1" eb="3">
      <t>ゴウケイ</t>
    </rPh>
    <phoneticPr fontId="4"/>
  </si>
  <si>
    <t>085</t>
  </si>
  <si>
    <t>共和薬工</t>
  </si>
  <si>
    <t>4987058692554</t>
  </si>
  <si>
    <t>14987058692551</t>
  </si>
  <si>
    <t>ウインタミン細粒（１０％）(500Ｇ)</t>
  </si>
  <si>
    <t>4987058633038</t>
  </si>
  <si>
    <t>14987058633035</t>
  </si>
  <si>
    <t>ケフラールカプセル２５０ｍｇ</t>
  </si>
  <si>
    <t>4987058634530</t>
  </si>
  <si>
    <t>14987058634537</t>
  </si>
  <si>
    <t>ケフラール細粒小児用１００ｍｇ(100Ｇ)</t>
  </si>
  <si>
    <t>4987058784037</t>
  </si>
  <si>
    <t>14987058784034</t>
  </si>
  <si>
    <t>ビプレッソ徐放錠１５０ｍｇ(100錠)</t>
  </si>
  <si>
    <t>4987058783030</t>
  </si>
  <si>
    <t>14987058783037</t>
  </si>
  <si>
    <t>ビプレッソ徐放錠５０ｍｇ(100錠)</t>
  </si>
  <si>
    <t>4987058687963</t>
  </si>
  <si>
    <t>14987058687960</t>
  </si>
  <si>
    <t>ヒルナミン筋注２５ｍｇ</t>
  </si>
  <si>
    <t>4987058686553</t>
  </si>
  <si>
    <t>14987058686550</t>
  </si>
  <si>
    <t>ヒルナミン細粒１０％(500Ｇ)</t>
  </si>
  <si>
    <t>4987058683033</t>
  </si>
  <si>
    <t>14987058683030</t>
  </si>
  <si>
    <t>ヒルナミン錠（２５ｍｇ）</t>
  </si>
  <si>
    <t>4987058684030</t>
  </si>
  <si>
    <t>14987058684037</t>
  </si>
  <si>
    <t>ヒルナミン錠（５０ｍｇ）</t>
  </si>
  <si>
    <t>4987058682036</t>
  </si>
  <si>
    <t>14987058682033</t>
  </si>
  <si>
    <t>ヒルナミン錠（５ｍｇ）(100錠）</t>
  </si>
  <si>
    <t>4987058144237</t>
  </si>
  <si>
    <t>14987058144234</t>
  </si>
  <si>
    <t>ベンザリン細粒１％(100Ｇ)</t>
  </si>
  <si>
    <t>4987058143032</t>
  </si>
  <si>
    <t>14987058143039</t>
  </si>
  <si>
    <t>ベンザリン錠１０</t>
  </si>
  <si>
    <t>4987058142035</t>
  </si>
  <si>
    <t>14987058142032</t>
  </si>
  <si>
    <t>ベンザリン錠５</t>
  </si>
  <si>
    <t>（合計）共和薬工</t>
    <rPh sb="1" eb="3">
      <t>ゴウケイ</t>
    </rPh>
    <phoneticPr fontId="4"/>
  </si>
  <si>
    <t>087</t>
  </si>
  <si>
    <t>日本ジェネリック</t>
  </si>
  <si>
    <t>4987792281328</t>
  </si>
  <si>
    <t>14987792281325</t>
  </si>
  <si>
    <t>ハイアラージン軟膏２％(10Ｇ)</t>
  </si>
  <si>
    <t>包装小25本</t>
  </si>
  <si>
    <t>（合計）日本ジェネリック</t>
    <rPh sb="1" eb="3">
      <t>ゴウケイ</t>
    </rPh>
    <phoneticPr fontId="4"/>
  </si>
  <si>
    <t>089</t>
  </si>
  <si>
    <t>アボットジャパン</t>
  </si>
  <si>
    <t>4987439197418</t>
  </si>
  <si>
    <t>14987439197415</t>
  </si>
  <si>
    <t>エネーボ配合経腸用液</t>
  </si>
  <si>
    <t>包装小24本</t>
  </si>
  <si>
    <t>4987439095806</t>
  </si>
  <si>
    <t>14987439095803</t>
  </si>
  <si>
    <t>エンシュア・リキッド(ストロベリー味)</t>
  </si>
  <si>
    <t>包装小24缶</t>
  </si>
  <si>
    <t>（合計）アボットジャパン</t>
    <rPh sb="1" eb="3">
      <t>ゴウケイ</t>
    </rPh>
    <phoneticPr fontId="4"/>
  </si>
  <si>
    <t>090</t>
  </si>
  <si>
    <t>岩城製薬</t>
  </si>
  <si>
    <t>4987020021306</t>
  </si>
  <si>
    <t>14987020021303</t>
  </si>
  <si>
    <t>ポビドンヨード外用液１０％「イワキ」(250mL)</t>
  </si>
  <si>
    <t>（合計）岩城製薬</t>
    <rPh sb="1" eb="3">
      <t>ゴウケイ</t>
    </rPh>
    <phoneticPr fontId="4"/>
  </si>
  <si>
    <t>091</t>
  </si>
  <si>
    <t>クラシエ</t>
  </si>
  <si>
    <t>4987045670152</t>
  </si>
  <si>
    <t>14987045670159</t>
  </si>
  <si>
    <t>クラシエ桂枝加芍薬湯エキス錠</t>
  </si>
  <si>
    <t>ＳＰ252錠</t>
  </si>
  <si>
    <t>4987045670633</t>
  </si>
  <si>
    <t>14987045670630</t>
  </si>
  <si>
    <t>クラシエ半夏瀉心湯エキス錠</t>
  </si>
  <si>
    <t>（合計）クラシエ</t>
    <rPh sb="1" eb="3">
      <t>ゴウケイ</t>
    </rPh>
    <phoneticPr fontId="4"/>
  </si>
  <si>
    <t>092</t>
  </si>
  <si>
    <t>沢井製薬</t>
  </si>
  <si>
    <t>4987080689119</t>
  </si>
  <si>
    <t>14987080689116</t>
  </si>
  <si>
    <t>セチリジン塩酸塩錠５ｍｇ「サワイ」</t>
  </si>
  <si>
    <t>（合計）沢井製薬</t>
    <rPh sb="1" eb="3">
      <t>ゴウケイ</t>
    </rPh>
    <phoneticPr fontId="4"/>
  </si>
  <si>
    <t>093</t>
  </si>
  <si>
    <t>ツムラ</t>
  </si>
  <si>
    <t>4987138800145</t>
  </si>
  <si>
    <t>14987138800142</t>
  </si>
  <si>
    <t>ツムラ葛根湯エキス顆粒（医療用）(2.5Ｇ)</t>
  </si>
  <si>
    <t>分包(105g)42包</t>
  </si>
  <si>
    <t>4987138806048</t>
  </si>
  <si>
    <t>14987138806045</t>
  </si>
  <si>
    <t>ツムラ桂枝加芍薬湯エキス顆粒（医療用）（2.5G）</t>
  </si>
  <si>
    <t>4987138807144</t>
  </si>
  <si>
    <t>14987138807141</t>
  </si>
  <si>
    <t>ツムラ四物湯エキス顆粒（医療用）（2.5G)</t>
  </si>
  <si>
    <t>4987138801944</t>
  </si>
  <si>
    <t>14987138801941</t>
  </si>
  <si>
    <t>ツムラ小青竜湯エキス顆粒（医療用）(3Ｇ)</t>
  </si>
  <si>
    <t>分包(126g)42包</t>
  </si>
  <si>
    <t>4987138810045</t>
  </si>
  <si>
    <t>14987138810042</t>
  </si>
  <si>
    <t>ツムラ大建中湯エキス顆粒（医療用）（2.5G)</t>
  </si>
  <si>
    <t>分包(210g)84包</t>
  </si>
  <si>
    <t>4987138802347</t>
  </si>
  <si>
    <t>14987138802344</t>
  </si>
  <si>
    <t>ツムラ当帰芍薬散エキス顆粒（医療用）(2.5Ｇ)</t>
  </si>
  <si>
    <t>4987138804143</t>
  </si>
  <si>
    <t>14987138804140</t>
  </si>
  <si>
    <t>ツムラ補中益気湯エキス顆粒（医療用）(2.5G）</t>
    <phoneticPr fontId="4"/>
  </si>
  <si>
    <t>4987138806239</t>
  </si>
  <si>
    <t>14987138806236</t>
  </si>
  <si>
    <t>ツムラ防風通聖散エキス顆粒（医療用）(189包）</t>
  </si>
  <si>
    <t>分包（2.5ｇ）189包</t>
    <phoneticPr fontId="4"/>
  </si>
  <si>
    <t>4987138806246</t>
  </si>
  <si>
    <t>14987138806243</t>
  </si>
  <si>
    <t>ツムラ防風通聖散エキス顆粒（医療用）(2.5G）</t>
  </si>
  <si>
    <t>4987138812643</t>
  </si>
  <si>
    <t>14987138812640</t>
  </si>
  <si>
    <t>ツムラ麻子仁丸エキス顆粒（医療用）(2.5G）</t>
    <phoneticPr fontId="4"/>
  </si>
  <si>
    <t>4987138805447</t>
  </si>
  <si>
    <t>14987138805444</t>
  </si>
  <si>
    <t>ツムラ抑肝散エキス顆粒（医療用）(2.5G)</t>
  </si>
  <si>
    <t>4987138808349</t>
  </si>
  <si>
    <t>14987138808346</t>
  </si>
  <si>
    <t>ツムラ抑肝散加陳皮半夏エキス顆粒（医療用）（2.5G)</t>
  </si>
  <si>
    <t>4987138803948</t>
  </si>
  <si>
    <t>14987138803945</t>
  </si>
  <si>
    <t>ツムラ苓桂朮甘湯エキス顆粒（医療用）(2.5G）</t>
    <phoneticPr fontId="4"/>
  </si>
  <si>
    <t>4987138804341</t>
  </si>
  <si>
    <t>14987138804348</t>
  </si>
  <si>
    <t>ツムラ六君子湯エキス顆粒（医療用）（2.5G)</t>
  </si>
  <si>
    <t>4987138806840</t>
  </si>
  <si>
    <t>14987138806847</t>
  </si>
  <si>
    <t>ツムラ芍薬甘草湯エキス顆粒（医療用）(2.5Ｇ)</t>
  </si>
  <si>
    <t>（合計）ツムラ</t>
    <rPh sb="1" eb="3">
      <t>ゴウケイ</t>
    </rPh>
    <phoneticPr fontId="4"/>
  </si>
  <si>
    <t>094</t>
  </si>
  <si>
    <t>日本新薬</t>
  </si>
  <si>
    <t>4987173016365</t>
  </si>
  <si>
    <t>14987173016362</t>
  </si>
  <si>
    <t>アズノール軟膏０．０３３％</t>
  </si>
  <si>
    <t>包装小200g</t>
  </si>
  <si>
    <t>4987173083817</t>
  </si>
  <si>
    <t>14987173083814</t>
  </si>
  <si>
    <t>マグミット錠３３０ｍｇ</t>
  </si>
  <si>
    <t>（合計）日本新薬</t>
    <rPh sb="1" eb="3">
      <t>ゴウケイ</t>
    </rPh>
    <phoneticPr fontId="4"/>
  </si>
  <si>
    <t>095</t>
  </si>
  <si>
    <t>堀井薬品工業</t>
  </si>
  <si>
    <t>4987320603134</t>
  </si>
  <si>
    <t>14987320603131</t>
  </si>
  <si>
    <t>バリコンミール(300Ｇ)</t>
  </si>
  <si>
    <t>バラ24本</t>
  </si>
  <si>
    <t>（合計）堀井薬品工業</t>
    <rPh sb="1" eb="3">
      <t>ゴウケイ</t>
    </rPh>
    <phoneticPr fontId="4"/>
  </si>
  <si>
    <t>096</t>
  </si>
  <si>
    <t>中北薬品</t>
  </si>
  <si>
    <t>4987333018659</t>
  </si>
  <si>
    <t>14987333018656</t>
  </si>
  <si>
    <t>グリセリン「東豊」(500ＭＬ)</t>
  </si>
  <si>
    <t>4987333018932</t>
  </si>
  <si>
    <t>14987333018939</t>
  </si>
  <si>
    <t>重質酸化マグネシウム「ニッコー」(500Ｇ)</t>
  </si>
  <si>
    <t>4987333018772</t>
  </si>
  <si>
    <t>14987333018779</t>
  </si>
  <si>
    <t>消毒用エタノール「ヤクハン」500ml</t>
  </si>
  <si>
    <t>4987333010479</t>
  </si>
  <si>
    <t>14987333010476</t>
  </si>
  <si>
    <t>単シロップ(500ML)</t>
  </si>
  <si>
    <t>4987333018994</t>
  </si>
  <si>
    <t>14987333018991</t>
  </si>
  <si>
    <t>炭酸水素ナトリウム(500Ｇ)</t>
  </si>
  <si>
    <t>（合計）中北薬品</t>
    <rPh sb="1" eb="3">
      <t>ゴウケイ</t>
    </rPh>
    <phoneticPr fontId="4"/>
  </si>
  <si>
    <t>097</t>
  </si>
  <si>
    <t>日興製販</t>
  </si>
  <si>
    <t>4987290160736</t>
  </si>
  <si>
    <t>14987290160733</t>
  </si>
  <si>
    <t>乳糖（日興製薬）（500G）</t>
  </si>
  <si>
    <t>（合計）日興製販</t>
    <rPh sb="1" eb="3">
      <t>ゴウケイ</t>
    </rPh>
    <phoneticPr fontId="4"/>
  </si>
  <si>
    <t>098</t>
  </si>
  <si>
    <t>健栄製薬</t>
  </si>
  <si>
    <t>4987286203898</t>
  </si>
  <si>
    <t>14987286203895</t>
  </si>
  <si>
    <t>グリセリンＢＣ液６０％「ケンエー」(250ＭＬ)</t>
  </si>
  <si>
    <t>（合計）健栄製薬</t>
    <rPh sb="1" eb="3">
      <t>ゴウケイ</t>
    </rPh>
    <phoneticPr fontId="4"/>
  </si>
  <si>
    <t>099</t>
  </si>
  <si>
    <t>オリンパスメディカル</t>
  </si>
  <si>
    <t>9900002226129</t>
  </si>
  <si>
    <t>19900002226126</t>
  </si>
  <si>
    <t>エンドフレッシュＳ</t>
  </si>
  <si>
    <t>1L1本</t>
  </si>
  <si>
    <t>（合計）オリンパスメディカル</t>
    <rPh sb="1" eb="3">
      <t>ゴウケイ</t>
    </rPh>
    <phoneticPr fontId="4"/>
  </si>
  <si>
    <t>100</t>
  </si>
  <si>
    <t>サラヤ</t>
  </si>
  <si>
    <t>4987696423305</t>
  </si>
  <si>
    <t>14987696423302</t>
  </si>
  <si>
    <t>ウィルステラⅤジェル２５０ｍL</t>
  </si>
  <si>
    <t>ウィルステラⅤジェル６０ｍL</t>
    <phoneticPr fontId="4"/>
  </si>
  <si>
    <t>4987696424272</t>
  </si>
  <si>
    <t>14987696424279</t>
  </si>
  <si>
    <t>ウィルステラⅤ角ボトル　１L</t>
  </si>
  <si>
    <t>4987696234147</t>
  </si>
  <si>
    <t>14987696234144</t>
  </si>
  <si>
    <t>シャボネットP-5(500ml)泡P付(減容)</t>
  </si>
  <si>
    <t>注文は12本単位1本</t>
  </si>
  <si>
    <t>4987696520882</t>
  </si>
  <si>
    <t>14987696520889</t>
  </si>
  <si>
    <t>プライムローション　無香タイプ２４０ｍｌ</t>
  </si>
  <si>
    <t>（合計）サラヤ</t>
    <rPh sb="1" eb="3">
      <t>ゴウケイ</t>
    </rPh>
    <phoneticPr fontId="4"/>
  </si>
  <si>
    <t>103</t>
  </si>
  <si>
    <t>ニプロＥＳファーマ</t>
  </si>
  <si>
    <t>4987813704997</t>
  </si>
  <si>
    <t>14987813704994</t>
  </si>
  <si>
    <t>アスベリン散１０％（100G)</t>
  </si>
  <si>
    <t>4987813702962</t>
  </si>
  <si>
    <t>14987813702969</t>
  </si>
  <si>
    <t>ハイボン細粒１０％（500G)</t>
  </si>
  <si>
    <t>（合計）ニプロＥＳファーマ</t>
    <rPh sb="1" eb="3">
      <t>ゴウケイ</t>
    </rPh>
    <phoneticPr fontId="4"/>
  </si>
  <si>
    <t>104</t>
  </si>
  <si>
    <t>テイカ製薬</t>
  </si>
  <si>
    <t>4987399067035</t>
  </si>
  <si>
    <t>14987399067032</t>
  </si>
  <si>
    <t>ソフラチュール貼付剤１０ｃｍ</t>
  </si>
  <si>
    <t>包装小10枚</t>
  </si>
  <si>
    <t>（合計）テイカ製薬</t>
    <rPh sb="1" eb="3">
      <t>ゴウケイ</t>
    </rPh>
    <phoneticPr fontId="4"/>
  </si>
  <si>
    <t>105</t>
  </si>
  <si>
    <t>ＬＴＬファーマ</t>
  </si>
  <si>
    <t>4987919100457</t>
  </si>
  <si>
    <t>14987919100454</t>
  </si>
  <si>
    <t>ガスター散１０％(50G)</t>
  </si>
  <si>
    <t>4987919100501</t>
  </si>
  <si>
    <t>14987919100508</t>
  </si>
  <si>
    <t>ガスター錠１０ｍｇ</t>
  </si>
  <si>
    <t>4987919100778</t>
  </si>
  <si>
    <t>14987919100775</t>
  </si>
  <si>
    <t>サワシリン錠２５０</t>
  </si>
  <si>
    <t>4987919100150</t>
  </si>
  <si>
    <t>14987919100157</t>
  </si>
  <si>
    <t>セファメジンα注射用０．５ｇ</t>
  </si>
  <si>
    <t>4987233193616</t>
  </si>
  <si>
    <t>14987233193613</t>
  </si>
  <si>
    <t>セファメジンα点滴用キット１ｇ</t>
  </si>
  <si>
    <t>4987919100822</t>
  </si>
  <si>
    <t>14987919100829</t>
  </si>
  <si>
    <t>セフゾン細粒小児用１０％(100Ｇ)</t>
  </si>
  <si>
    <t>4987233110415</t>
  </si>
  <si>
    <t>14987233110412</t>
  </si>
  <si>
    <t>ソランタール錠１００ｍｇ</t>
  </si>
  <si>
    <t>4987919100235</t>
  </si>
  <si>
    <t>14987919100232</t>
  </si>
  <si>
    <t>ロドピン細粒１０％(100G)</t>
  </si>
  <si>
    <t>4987919100273</t>
  </si>
  <si>
    <t>14987919100270</t>
  </si>
  <si>
    <t>ロドピン錠２５ｍｇ</t>
  </si>
  <si>
    <t>（合計）ＬＴＬファーマ</t>
    <rPh sb="1" eb="3">
      <t>ゴウケイ</t>
    </rPh>
    <phoneticPr fontId="4"/>
  </si>
  <si>
    <t>107</t>
  </si>
  <si>
    <t>東和薬品</t>
  </si>
  <si>
    <t>4987155144208</t>
  </si>
  <si>
    <t>14987155144205</t>
  </si>
  <si>
    <t>アトモキセチン錠１０ｍｇ「トーワ」</t>
  </si>
  <si>
    <t>4987155144222</t>
  </si>
  <si>
    <t>14987155144229</t>
  </si>
  <si>
    <t>アトモキセチン錠２５ｍｇ「トーワ」</t>
  </si>
  <si>
    <t>4987155145069</t>
  </si>
  <si>
    <t>14987155145066</t>
  </si>
  <si>
    <t>アトモキセチン錠４０ｍｇ「トーワ」</t>
  </si>
  <si>
    <t>4987155144185</t>
  </si>
  <si>
    <t>14987155144182</t>
  </si>
  <si>
    <t>アトモキセチン錠５ｍｇ「トーワ」</t>
  </si>
  <si>
    <t>4987155145083</t>
  </si>
  <si>
    <t>14987155145080</t>
  </si>
  <si>
    <t>アトモキセチン内用液０．４％「トーワ」(100ML)</t>
  </si>
  <si>
    <t>4987155028188</t>
  </si>
  <si>
    <t>14987155028185</t>
  </si>
  <si>
    <t>クロモグリク酸Ｎａ点眼液２％「トーワ」</t>
  </si>
  <si>
    <t>4987155018165</t>
  </si>
  <si>
    <t>14987155018162</t>
  </si>
  <si>
    <t>クロモグリク酸Ｎａ点鼻液２％「トーワ」</t>
  </si>
  <si>
    <t>4987155847017</t>
  </si>
  <si>
    <t>14987155847014</t>
  </si>
  <si>
    <t>リスペリドン内用液１ｍｇ／ｍＬ「トーワ」(0.5mL)</t>
  </si>
  <si>
    <t>4987155847031</t>
  </si>
  <si>
    <t>14987155847038</t>
  </si>
  <si>
    <t>リスペリドン内用液１ｍｇ／ｍＬ「トーワ」(1mL)</t>
  </si>
  <si>
    <t>4987155847055</t>
  </si>
  <si>
    <t>14987155847052</t>
  </si>
  <si>
    <t>リスペリドン内用液１ｍｇ／ｍＬ「トーワ」(2mL)</t>
  </si>
  <si>
    <t>（合計）東和薬品</t>
    <rPh sb="1" eb="3">
      <t>ゴウケイ</t>
    </rPh>
    <phoneticPr fontId="4"/>
  </si>
  <si>
    <t>109</t>
  </si>
  <si>
    <t>テルモ</t>
  </si>
  <si>
    <t>4987350026439</t>
  </si>
  <si>
    <t>14987350026436</t>
  </si>
  <si>
    <t>ブドウ糖注５０％シリンジ「テルモ」</t>
  </si>
  <si>
    <t>（合計）テルモ</t>
    <rPh sb="1" eb="3">
      <t>ゴウケイ</t>
    </rPh>
    <phoneticPr fontId="4"/>
  </si>
  <si>
    <t>110</t>
  </si>
  <si>
    <t>ノーベルファーマ</t>
  </si>
  <si>
    <t>4987846101510</t>
  </si>
  <si>
    <t>14987846101517</t>
  </si>
  <si>
    <t>ノベルジン錠２５ｍｇ</t>
  </si>
  <si>
    <t>4987846114015</t>
  </si>
  <si>
    <t>14987846114012</t>
  </si>
  <si>
    <t>メラトベル顆粒小児用０．２％(100G)</t>
  </si>
  <si>
    <t>（合計）ノーベルファーマ</t>
    <rPh sb="1" eb="3">
      <t>ゴウケイ</t>
    </rPh>
    <phoneticPr fontId="4"/>
  </si>
  <si>
    <t>111</t>
  </si>
  <si>
    <t>キッセイ薬品工業</t>
  </si>
  <si>
    <t>4987051419011</t>
  </si>
  <si>
    <t>14987051419018</t>
  </si>
  <si>
    <t>デスモプレシン・スプレー１０協和</t>
  </si>
  <si>
    <t>4987051748326</t>
  </si>
  <si>
    <t>14987051748323</t>
  </si>
  <si>
    <t>ミニリンメルトＯＤ錠１２０μｇ</t>
  </si>
  <si>
    <t>（合計）キッセイ薬品工業</t>
    <rPh sb="1" eb="3">
      <t>ゴウケイ</t>
    </rPh>
    <rPh sb="8" eb="10">
      <t>ヤクヒン</t>
    </rPh>
    <rPh sb="10" eb="12">
      <t>コウギョウ</t>
    </rPh>
    <phoneticPr fontId="4"/>
  </si>
  <si>
    <t>112</t>
  </si>
  <si>
    <t>日新製薬</t>
  </si>
  <si>
    <t>4987447593011</t>
  </si>
  <si>
    <t>14987447593018</t>
  </si>
  <si>
    <t>オイラックスＨクリーム(5Ｇ)</t>
  </si>
  <si>
    <t>（合計）日新製薬</t>
    <rPh sb="1" eb="3">
      <t>ゴウケイ</t>
    </rPh>
    <phoneticPr fontId="4"/>
  </si>
  <si>
    <t>113</t>
  </si>
  <si>
    <t>太陽ファルマ</t>
  </si>
  <si>
    <t>4987925117814</t>
  </si>
  <si>
    <t>14987925117811</t>
  </si>
  <si>
    <t>リボトリール細粒０．１％(100Ｇ)</t>
  </si>
  <si>
    <t>4987136117832</t>
  </si>
  <si>
    <t>14987136117839</t>
  </si>
  <si>
    <t>リボトリール細粒０．５％(100Ｇ)</t>
  </si>
  <si>
    <t>4987925117845</t>
  </si>
  <si>
    <t>14987925117842</t>
  </si>
  <si>
    <t>リボトリール錠０．５ｍｇ</t>
  </si>
  <si>
    <t>4987925101035</t>
  </si>
  <si>
    <t>14987925101032</t>
  </si>
  <si>
    <t>ロセフィン静注用１ｇ</t>
  </si>
  <si>
    <t>（合計）太陽ファルマ</t>
    <rPh sb="1" eb="3">
      <t>ゴウケイ</t>
    </rPh>
    <phoneticPr fontId="4"/>
  </si>
  <si>
    <t>114</t>
  </si>
  <si>
    <t>オルガノン</t>
  </si>
  <si>
    <t>4987954122100</t>
  </si>
  <si>
    <t>14987954122107</t>
  </si>
  <si>
    <t>レニベース錠５</t>
  </si>
  <si>
    <t>（合計）オルガノン</t>
    <rPh sb="1" eb="3">
      <t>ゴウケイ</t>
    </rPh>
    <phoneticPr fontId="4"/>
  </si>
  <si>
    <t>115</t>
  </si>
  <si>
    <t>ヴィアトリス製薬</t>
  </si>
  <si>
    <t>未定</t>
    <rPh sb="0" eb="2">
      <t>ミテイ</t>
    </rPh>
    <phoneticPr fontId="4"/>
  </si>
  <si>
    <t>4987901000109</t>
  </si>
  <si>
    <t>14987901000106</t>
  </si>
  <si>
    <t>イフェクサーＳＲカプセル３７．５ｍｇ</t>
  </si>
  <si>
    <t>4987901003704</t>
  </si>
  <si>
    <t>14987901003701</t>
  </si>
  <si>
    <t>ジェイゾロフト錠２５ｍｇ</t>
  </si>
  <si>
    <t>4987901007108</t>
  </si>
  <si>
    <t>14987901007105</t>
  </si>
  <si>
    <t>ソラナックス０．４ｍｇ錠</t>
  </si>
  <si>
    <t>4987901082402</t>
  </si>
  <si>
    <t>14987901082409</t>
  </si>
  <si>
    <t>フェノバルビタール散１０％「ホエイ」（500g）</t>
    <phoneticPr fontId="4"/>
  </si>
  <si>
    <t>バラ500g</t>
  </si>
  <si>
    <t>4987901118606</t>
  </si>
  <si>
    <t>14987901118603</t>
  </si>
  <si>
    <t>ホクナリンテープ０．５ｍｇ</t>
  </si>
  <si>
    <t>包装小70枚</t>
  </si>
  <si>
    <t>4987901118804</t>
  </si>
  <si>
    <t>14987901118801</t>
  </si>
  <si>
    <t>ホクナリンテープ１ｍｇ</t>
  </si>
  <si>
    <t>4987901119306</t>
  </si>
  <si>
    <t>14987901119303</t>
  </si>
  <si>
    <t>ホクナリンドライシロップ０．１％小児用(100Ｇ)</t>
  </si>
  <si>
    <t>4987901011303</t>
  </si>
  <si>
    <t>14987901011300</t>
  </si>
  <si>
    <t>リリカカプセル７５ｍｇ</t>
  </si>
  <si>
    <t>4987901075107</t>
  </si>
  <si>
    <t>14987901075104</t>
  </si>
  <si>
    <t>白色ワセリン</t>
  </si>
  <si>
    <t>調剤用500g</t>
  </si>
  <si>
    <t>（合計）ヴィアトリス製薬</t>
    <rPh sb="1" eb="3">
      <t>ゴウケイ</t>
    </rPh>
    <phoneticPr fontId="4"/>
  </si>
  <si>
    <t>116</t>
  </si>
  <si>
    <t>ノボノルディスクファーマ</t>
  </si>
  <si>
    <t>4987616003006</t>
  </si>
  <si>
    <t>14987616003003</t>
  </si>
  <si>
    <t>ノルディトロピン　フレックスプロ注１０ｍｇ</t>
  </si>
  <si>
    <t>（合計）ノボノルディスクファーマ</t>
    <rPh sb="1" eb="3">
      <t>ゴウケイ</t>
    </rPh>
    <phoneticPr fontId="4"/>
  </si>
  <si>
    <t>117</t>
  </si>
  <si>
    <t>サンド</t>
  </si>
  <si>
    <t>4987614429006</t>
  </si>
  <si>
    <t>14987614429003</t>
  </si>
  <si>
    <t>アネキセート注射液０．５ｍｇ</t>
  </si>
  <si>
    <t>5管</t>
  </si>
  <si>
    <t>4987614429303</t>
  </si>
  <si>
    <t>14987614429300</t>
  </si>
  <si>
    <t>キシロカインゼリー２％(30ＭＬ)</t>
  </si>
  <si>
    <t>4987614431009</t>
  </si>
  <si>
    <t>14987614431006</t>
  </si>
  <si>
    <t>キシロカイン注ポリアンプ(１％５ｍＬ１管)</t>
  </si>
  <si>
    <t>4987614438107</t>
  </si>
  <si>
    <t>14987614438104</t>
  </si>
  <si>
    <t>レキソタン錠２</t>
  </si>
  <si>
    <t>（合計）サンド</t>
    <rPh sb="1" eb="3">
      <t>ゴウケイ</t>
    </rPh>
    <phoneticPr fontId="4"/>
  </si>
  <si>
    <t>118</t>
  </si>
  <si>
    <t>住友ファーマ</t>
  </si>
  <si>
    <t>4987116060523</t>
  </si>
  <si>
    <t>14987116060520</t>
  </si>
  <si>
    <t>アキネトン細粒１％(100Ｇ)</t>
  </si>
  <si>
    <t>4987116063333</t>
  </si>
  <si>
    <t>14987116063330</t>
  </si>
  <si>
    <t>アキネトン錠１ｍｇ</t>
  </si>
  <si>
    <t>4987116063920</t>
  </si>
  <si>
    <t>14987116063927</t>
  </si>
  <si>
    <t>アキネトン注射液５ｍｇ</t>
  </si>
  <si>
    <t>4987116040419</t>
  </si>
  <si>
    <t>14987116040416</t>
  </si>
  <si>
    <t>アレビアチン錠１００ｍｇ</t>
  </si>
  <si>
    <t>4987116030311</t>
  </si>
  <si>
    <t>14987116030318</t>
  </si>
  <si>
    <t>アレビアチン注２５０ｍｇ</t>
  </si>
  <si>
    <t>4987116039017</t>
  </si>
  <si>
    <t>14987116039014</t>
  </si>
  <si>
    <t>エクセグラン散２０％(100Ｇ)</t>
  </si>
  <si>
    <t>4987116038515</t>
  </si>
  <si>
    <t>14987116038512</t>
  </si>
  <si>
    <t>エクセグラン錠１００ｍｇ</t>
  </si>
  <si>
    <t>4987116125413</t>
  </si>
  <si>
    <t>14987116125410</t>
  </si>
  <si>
    <t>エバステルＯＤ錠５ｍｇ</t>
  </si>
  <si>
    <t>4987116181013</t>
  </si>
  <si>
    <t>14987116181010</t>
  </si>
  <si>
    <t>キュバール１００エアゾール</t>
  </si>
  <si>
    <t>4987116064118</t>
  </si>
  <si>
    <t>14987116064115</t>
  </si>
  <si>
    <t>セレネース細粒１％(100Ｇ)</t>
  </si>
  <si>
    <t>4987116065139</t>
  </si>
  <si>
    <t>14987116065136</t>
  </si>
  <si>
    <t>セレネース錠０．７５ｍｇ</t>
  </si>
  <si>
    <t>4987116064743</t>
  </si>
  <si>
    <t>14987116064740</t>
  </si>
  <si>
    <t>セレネース錠１．５ｍｇ</t>
  </si>
  <si>
    <t>4987116065337</t>
  </si>
  <si>
    <t>14987116065334</t>
  </si>
  <si>
    <t>セレネース錠１ｍｇ</t>
  </si>
  <si>
    <t>ＰＴＰ1000錠</t>
  </si>
  <si>
    <t>4987116065436</t>
  </si>
  <si>
    <t>14987116065433</t>
  </si>
  <si>
    <t>セレネース錠３ｍｇ</t>
  </si>
  <si>
    <t>4987116065719</t>
  </si>
  <si>
    <t>14987116065716</t>
  </si>
  <si>
    <t>セレネース注５ｍｇ</t>
  </si>
  <si>
    <t>4987116066419</t>
  </si>
  <si>
    <t>14987116066416</t>
  </si>
  <si>
    <t>セレネース内服液０．２％</t>
  </si>
  <si>
    <t>調剤用500ml</t>
  </si>
  <si>
    <t>4987116069922</t>
  </si>
  <si>
    <t>14987116069929</t>
  </si>
  <si>
    <t>ハロマンス注１００ｍｇ</t>
  </si>
  <si>
    <t>4987116069724</t>
  </si>
  <si>
    <t>14987116069721</t>
  </si>
  <si>
    <t>ハロマンス注５０ｍｇ</t>
  </si>
  <si>
    <t>4987116013611</t>
  </si>
  <si>
    <t>14987116013618</t>
  </si>
  <si>
    <t>マイスタン細粒１％(100Ｇ)</t>
  </si>
  <si>
    <t>4987116013314</t>
  </si>
  <si>
    <t>14987116013311</t>
  </si>
  <si>
    <t>マイスタン錠１０ｍｇ</t>
  </si>
  <si>
    <t>4987116010931</t>
  </si>
  <si>
    <t>14987116010938</t>
  </si>
  <si>
    <t>ラツーダ錠２０ｍｇ</t>
  </si>
  <si>
    <t>4987116024440</t>
  </si>
  <si>
    <t>14987116024447</t>
  </si>
  <si>
    <t>ルーラン錠４ｍｇ</t>
  </si>
  <si>
    <t>4987116056014</t>
  </si>
  <si>
    <t>14987116056011</t>
  </si>
  <si>
    <t>ロナセン散２％(100Ｇ)</t>
  </si>
  <si>
    <t>4987116056212</t>
  </si>
  <si>
    <t>14987116056219</t>
  </si>
  <si>
    <t>ロナセン錠２ｍｇ</t>
  </si>
  <si>
    <t>（合計）住友ファーマ</t>
    <rPh sb="1" eb="3">
      <t>ゴウケイ</t>
    </rPh>
    <rPh sb="4" eb="6">
      <t>スミトモ</t>
    </rPh>
    <phoneticPr fontId="4"/>
  </si>
  <si>
    <t>119</t>
  </si>
  <si>
    <t>GEヘルスケアファーマ</t>
  </si>
  <si>
    <t>4987939122736</t>
  </si>
  <si>
    <t>14987939122733</t>
  </si>
  <si>
    <t>ビジパーク２７０注２０ｍＬ</t>
  </si>
  <si>
    <t>（合計）ＧＥヘルスケアファーマ</t>
    <rPh sb="1" eb="3">
      <t>ゴウケイ</t>
    </rPh>
    <phoneticPr fontId="4"/>
  </si>
  <si>
    <t>リバテープ製薬</t>
    <rPh sb="5" eb="7">
      <t>セイヤク</t>
    </rPh>
    <phoneticPr fontId="4"/>
  </si>
  <si>
    <t>4987335110870</t>
  </si>
  <si>
    <t>14987335110877</t>
  </si>
  <si>
    <t>スワブスティックヘキシジンSサイズ（60包入）</t>
  </si>
  <si>
    <t>60包入1箱</t>
  </si>
  <si>
    <t>4987335110849</t>
  </si>
  <si>
    <t>14987335110846</t>
  </si>
  <si>
    <t>スワブスティックポピドンヨードSサイズ（60包入）</t>
  </si>
  <si>
    <t>（合計）リバテープ製薬</t>
    <rPh sb="1" eb="3">
      <t>ゴウケイ</t>
    </rPh>
    <rPh sb="9" eb="11">
      <t>セイヤク</t>
    </rPh>
    <phoneticPr fontId="4"/>
  </si>
  <si>
    <t>製薬メーカー名</t>
    <rPh sb="0" eb="2">
      <t>セイヤク</t>
    </rPh>
    <phoneticPr fontId="1"/>
  </si>
  <si>
    <t>入札単価
（税抜き）</t>
    <rPh sb="0" eb="2">
      <t>ニュウサツ</t>
    </rPh>
    <rPh sb="2" eb="4">
      <t>タンカ</t>
    </rPh>
    <rPh sb="6" eb="7">
      <t>ゼイ</t>
    </rPh>
    <rPh sb="7" eb="8">
      <t>ヌ</t>
    </rPh>
    <phoneticPr fontId="4"/>
  </si>
  <si>
    <t>【自動計算】
購入予定数量
×入札単価</t>
    <rPh sb="1" eb="3">
      <t>ジドウ</t>
    </rPh>
    <rPh sb="3" eb="5">
      <t>ケイサン</t>
    </rPh>
    <rPh sb="7" eb="9">
      <t>コウニュウ</t>
    </rPh>
    <rPh sb="9" eb="11">
      <t>ヨテイ</t>
    </rPh>
    <rPh sb="11" eb="13">
      <t>スウリョウ</t>
    </rPh>
    <rPh sb="15" eb="17">
      <t>ニュウサツ</t>
    </rPh>
    <rPh sb="17" eb="19">
      <t>タンカ</t>
    </rPh>
    <phoneticPr fontId="7"/>
  </si>
  <si>
    <t>入札価格
（税抜き）
製薬ﾒｰｶｰ合計</t>
    <rPh sb="0" eb="2">
      <t>ニュウサツ</t>
    </rPh>
    <rPh sb="2" eb="4">
      <t>カカク</t>
    </rPh>
    <rPh sb="6" eb="7">
      <t>ゼイ</t>
    </rPh>
    <rPh sb="7" eb="8">
      <t>ヌ</t>
    </rPh>
    <rPh sb="11" eb="13">
      <t>セイヤク</t>
    </rPh>
    <rPh sb="17" eb="19">
      <t>ゴウケイ</t>
    </rPh>
    <phoneticPr fontId="4"/>
  </si>
  <si>
    <t>【新】JANコード</t>
    <rPh sb="1" eb="2">
      <t>シン</t>
    </rPh>
    <phoneticPr fontId="4"/>
  </si>
  <si>
    <t>【新】販売GS1コード</t>
    <rPh sb="1" eb="2">
      <t>シン</t>
    </rPh>
    <phoneticPr fontId="4"/>
  </si>
  <si>
    <t>　　　　　　　　　　入札内訳書</t>
    <rPh sb="10" eb="12">
      <t>ニュウサツ</t>
    </rPh>
    <rPh sb="12" eb="15">
      <t>ウチワケショ</t>
    </rPh>
    <phoneticPr fontId="4"/>
  </si>
  <si>
    <t>案件名：</t>
    <rPh sb="0" eb="2">
      <t>アンケン</t>
    </rPh>
    <rPh sb="2" eb="3">
      <t>メイ</t>
    </rPh>
    <phoneticPr fontId="4"/>
  </si>
  <si>
    <t>住所（所在地）：</t>
    <rPh sb="0" eb="2">
      <t>ジュウショ</t>
    </rPh>
    <rPh sb="3" eb="6">
      <t>ショザイチ</t>
    </rPh>
    <phoneticPr fontId="4"/>
  </si>
  <si>
    <t>称号又は名称：</t>
    <rPh sb="0" eb="2">
      <t>ショウゴウ</t>
    </rPh>
    <rPh sb="2" eb="3">
      <t>マタ</t>
    </rPh>
    <rPh sb="4" eb="6">
      <t>メイショウ</t>
    </rPh>
    <phoneticPr fontId="4"/>
  </si>
  <si>
    <t>代表者職氏名：</t>
    <rPh sb="0" eb="3">
      <t>ダイヒョウシャ</t>
    </rPh>
    <rPh sb="3" eb="4">
      <t>ショク</t>
    </rPh>
    <rPh sb="4" eb="6">
      <t>シメイ</t>
    </rPh>
    <phoneticPr fontId="4"/>
  </si>
  <si>
    <t>製薬メーカー名</t>
    <rPh sb="0" eb="2">
      <t>セイヤク</t>
    </rPh>
    <rPh sb="6" eb="7">
      <t>メイ</t>
    </rPh>
    <phoneticPr fontId="4"/>
  </si>
  <si>
    <t>品目数</t>
    <rPh sb="0" eb="2">
      <t>ヒンモク</t>
    </rPh>
    <rPh sb="2" eb="3">
      <t>スウ</t>
    </rPh>
    <phoneticPr fontId="4"/>
  </si>
  <si>
    <t>入札価格【自動入力】
（入札内訳明細の合計額）</t>
    <rPh sb="0" eb="2">
      <t>ニュウサツ</t>
    </rPh>
    <rPh sb="2" eb="4">
      <t>カカク</t>
    </rPh>
    <rPh sb="5" eb="7">
      <t>ジドウ</t>
    </rPh>
    <rPh sb="7" eb="9">
      <t>ニュウリョク</t>
    </rPh>
    <rPh sb="12" eb="14">
      <t>ニュウサツ</t>
    </rPh>
    <rPh sb="14" eb="16">
      <t>ウチワケ</t>
    </rPh>
    <rPh sb="16" eb="18">
      <t>メイサイ</t>
    </rPh>
    <rPh sb="19" eb="21">
      <t>ゴウケイ</t>
    </rPh>
    <rPh sb="21" eb="22">
      <t>ガク</t>
    </rPh>
    <rPh sb="22" eb="23">
      <t>スウリョウ</t>
    </rPh>
    <phoneticPr fontId="4"/>
  </si>
  <si>
    <t>※注（1）「入札内訳書（明細）」の入札単価欄に未入力のセルがある場合は、入札金額欄に「辞退」と表示されます。</t>
    <rPh sb="1" eb="2">
      <t>チュウ</t>
    </rPh>
    <rPh sb="6" eb="8">
      <t>ニュウサツ</t>
    </rPh>
    <rPh sb="8" eb="10">
      <t>ウチワケ</t>
    </rPh>
    <rPh sb="10" eb="11">
      <t>ショ</t>
    </rPh>
    <rPh sb="12" eb="14">
      <t>メイサイ</t>
    </rPh>
    <rPh sb="17" eb="19">
      <t>ニュウサツ</t>
    </rPh>
    <rPh sb="19" eb="21">
      <t>タンカ</t>
    </rPh>
    <rPh sb="21" eb="22">
      <t>ラン</t>
    </rPh>
    <rPh sb="23" eb="26">
      <t>ミニュウリョク</t>
    </rPh>
    <rPh sb="32" eb="34">
      <t>バアイ</t>
    </rPh>
    <rPh sb="36" eb="38">
      <t>ニュウサツ</t>
    </rPh>
    <rPh sb="38" eb="40">
      <t>キンガク</t>
    </rPh>
    <rPh sb="40" eb="41">
      <t>ラン</t>
    </rPh>
    <rPh sb="43" eb="45">
      <t>ジタイ</t>
    </rPh>
    <rPh sb="47" eb="49">
      <t>ヒョウジ</t>
    </rPh>
    <phoneticPr fontId="4"/>
  </si>
  <si>
    <t>令和５年度　三重県立子ども心身発達医療センター医薬品の購入（単価契約）</t>
    <rPh sb="0" eb="2">
      <t>レイワ</t>
    </rPh>
    <rPh sb="3" eb="5">
      <t>ネンド</t>
    </rPh>
    <rPh sb="6" eb="9">
      <t>ミエケン</t>
    </rPh>
    <rPh sb="9" eb="10">
      <t>リツ</t>
    </rPh>
    <rPh sb="10" eb="11">
      <t>コ</t>
    </rPh>
    <rPh sb="13" eb="15">
      <t>シンシン</t>
    </rPh>
    <rPh sb="15" eb="17">
      <t>ハッタツ</t>
    </rPh>
    <rPh sb="17" eb="19">
      <t>イリョウ</t>
    </rPh>
    <rPh sb="23" eb="26">
      <t>イヤクヒン</t>
    </rPh>
    <rPh sb="27" eb="29">
      <t>コウニュウ</t>
    </rPh>
    <rPh sb="30" eb="32">
      <t>タンカ</t>
    </rPh>
    <rPh sb="32" eb="34">
      <t>ケイヤク</t>
    </rPh>
    <phoneticPr fontId="4"/>
  </si>
  <si>
    <t>※取扱いできない製薬メーカーの品目がある場合の入力方法</t>
    <rPh sb="1" eb="3">
      <t>トリアツカ</t>
    </rPh>
    <rPh sb="8" eb="10">
      <t>セイヤク</t>
    </rPh>
    <rPh sb="15" eb="17">
      <t>ヒンモク</t>
    </rPh>
    <rPh sb="20" eb="22">
      <t>バアイ</t>
    </rPh>
    <rPh sb="23" eb="25">
      <t>ニュウリョク</t>
    </rPh>
    <rPh sb="25" eb="27">
      <t>ホウホウ</t>
    </rPh>
    <phoneticPr fontId="4"/>
  </si>
  <si>
    <t>①当該製薬メーカーの全品目について、「入札単価」のセルに「0」を入力します。</t>
    <rPh sb="1" eb="3">
      <t>トウガイ</t>
    </rPh>
    <rPh sb="3" eb="5">
      <t>セイヤク</t>
    </rPh>
    <rPh sb="10" eb="11">
      <t>スベ</t>
    </rPh>
    <rPh sb="11" eb="13">
      <t>ヒンモク</t>
    </rPh>
    <rPh sb="19" eb="21">
      <t>ニュウサツ</t>
    </rPh>
    <rPh sb="21" eb="23">
      <t>タンカ</t>
    </rPh>
    <rPh sb="32" eb="34">
      <t>ニュウリョク</t>
    </rPh>
    <phoneticPr fontId="4"/>
  </si>
  <si>
    <t>②当該製薬メーカーの入札単価入力部分下の太枠セルに『辞退』と手入力してください。</t>
    <rPh sb="1" eb="3">
      <t>トウガイ</t>
    </rPh>
    <rPh sb="3" eb="5">
      <t>セイヤク</t>
    </rPh>
    <rPh sb="10" eb="12">
      <t>ニュウサツ</t>
    </rPh>
    <rPh sb="12" eb="14">
      <t>タンカ</t>
    </rPh>
    <rPh sb="14" eb="16">
      <t>ニュウリョク</t>
    </rPh>
    <rPh sb="16" eb="18">
      <t>ブブン</t>
    </rPh>
    <rPh sb="18" eb="19">
      <t>シタ</t>
    </rPh>
    <rPh sb="20" eb="22">
      <t>フトワク</t>
    </rPh>
    <rPh sb="26" eb="28">
      <t>ジタイ</t>
    </rPh>
    <rPh sb="30" eb="31">
      <t>テ</t>
    </rPh>
    <rPh sb="31" eb="33">
      <t>ニュウリョク</t>
    </rPh>
    <phoneticPr fontId="4"/>
  </si>
  <si>
    <t>辞退</t>
    <rPh sb="0" eb="2">
      <t>ジタイ</t>
    </rPh>
    <phoneticPr fontId="4"/>
  </si>
  <si>
    <t>入札内訳書（明細）</t>
    <rPh sb="0" eb="2">
      <t>ニュウサツ</t>
    </rPh>
    <rPh sb="2" eb="4">
      <t>ウチワケ</t>
    </rPh>
    <rPh sb="4" eb="5">
      <t>ショ</t>
    </rPh>
    <rPh sb="6" eb="8">
      <t>メイサイ</t>
    </rPh>
    <phoneticPr fontId="4"/>
  </si>
  <si>
    <t>入札者:</t>
    <rPh sb="0" eb="3">
      <t>ニュウサツシャ</t>
    </rPh>
    <phoneticPr fontId="4"/>
  </si>
  <si>
    <t>4987696423381</t>
  </si>
  <si>
    <t>14987696423388</t>
  </si>
  <si>
    <t>ＰＴＰ100錠</t>
    <phoneticPr fontId="4"/>
  </si>
  <si>
    <t>4987246752022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</si>
</sst>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</fills>
  <borders count="23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5" fillId="0" borderId="4" xfId="0" applyFont="1" applyBorder="1">
      <alignment vertical="center"/>
    </xf>
    <xf numFmtId="0" fontId="3" fillId="2" borderId="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5" fillId="2" borderId="4" xfId="0" applyFont="1" applyFill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5" fillId="0" borderId="6" xfId="0" applyFont="1" applyBorder="1">
      <alignment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3" fillId="0" borderId="4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5" xfId="0" applyFont="1" applyBorder="1">
      <alignment vertical="center"/>
    </xf>
    <xf numFmtId="0" fontId="3" fillId="2" borderId="7" xfId="0" applyFont="1" applyFill="1" applyBorder="1">
      <alignment vertical="center"/>
    </xf>
    <xf numFmtId="0" fontId="3" fillId="2" borderId="8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/>
    </xf>
    <xf numFmtId="0" fontId="3" fillId="0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3" borderId="6" xfId="0" applyFont="1" applyFill="1" applyBorder="1">
      <alignment vertical="center"/>
    </xf>
    <xf numFmtId="0" fontId="3" fillId="3" borderId="4" xfId="0" applyFont="1" applyFill="1" applyBorder="1">
      <alignment vertical="center"/>
    </xf>
    <xf numFmtId="0" fontId="3" fillId="2" borderId="2" xfId="0" applyFont="1" applyFill="1" applyBorder="1">
      <alignment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2" xfId="0" applyFont="1" applyFill="1" applyBorder="1">
      <alignment vertical="center"/>
    </xf>
    <xf numFmtId="176" fontId="3" fillId="2" borderId="4" xfId="0" applyNumberFormat="1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3" fillId="3" borderId="18" xfId="0" applyFont="1" applyFill="1" applyBorder="1">
      <alignment vertical="center"/>
    </xf>
    <xf numFmtId="0" fontId="3" fillId="2" borderId="19" xfId="0" applyFont="1" applyFill="1" applyBorder="1">
      <alignment vertical="center"/>
    </xf>
    <xf numFmtId="176" fontId="3" fillId="2" borderId="6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right" vertical="center"/>
    </xf>
    <xf numFmtId="49" fontId="0" fillId="3" borderId="10" xfId="0" applyNumberFormat="1" applyFill="1" applyBorder="1" applyAlignment="1">
      <alignment vertical="center"/>
    </xf>
    <xf numFmtId="49" fontId="0" fillId="3" borderId="20" xfId="0" applyNumberFormat="1" applyFill="1" applyBorder="1" applyAlignment="1">
      <alignment vertical="center"/>
    </xf>
    <xf numFmtId="49" fontId="0" fillId="3" borderId="21" xfId="0" applyNumberFormat="1" applyFill="1" applyBorder="1" applyAlignment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0" fillId="2" borderId="9" xfId="0" applyFill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6" fontId="3" fillId="3" borderId="2" xfId="0" applyNumberFormat="1" applyFont="1" applyFill="1" applyBorder="1">
      <alignment vertical="center"/>
    </xf>
    <xf numFmtId="176" fontId="3" fillId="3" borderId="6" xfId="0" applyNumberFormat="1" applyFont="1" applyFill="1" applyBorder="1">
      <alignment vertical="center"/>
    </xf>
    <xf numFmtId="176" fontId="3" fillId="2" borderId="16" xfId="0" applyNumberFormat="1" applyFont="1" applyFill="1" applyBorder="1">
      <alignment vertical="center"/>
    </xf>
    <xf numFmtId="176" fontId="3" fillId="4" borderId="14" xfId="0" applyNumberFormat="1" applyFont="1" applyFill="1" applyBorder="1">
      <alignment vertical="center"/>
    </xf>
    <xf numFmtId="0" fontId="0" fillId="0" borderId="17" xfId="0" applyFont="1" applyFill="1" applyBorder="1">
      <alignment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9" xfId="0" applyFont="1" applyFill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6" fillId="0" borderId="22" xfId="0" applyFont="1" applyFill="1" applyBorder="1" applyAlignment="1"/>
    <xf numFmtId="0" fontId="6" fillId="0" borderId="22" xfId="0" applyFont="1" applyFill="1" applyBorder="1" applyAlignment="1">
      <alignment horizontal="center"/>
    </xf>
    <xf numFmtId="0" fontId="3" fillId="3" borderId="2" xfId="0" applyFont="1" applyFill="1" applyBorder="1">
      <alignment vertical="center"/>
    </xf>
    <xf numFmtId="0" fontId="8" fillId="0" borderId="0" xfId="0" applyFont="1" applyAlignment="1">
      <alignment horizontal="left" vertical="center"/>
    </xf>
    <xf numFmtId="49" fontId="0" fillId="3" borderId="9" xfId="0" applyNumberFormat="1" applyFill="1" applyBorder="1" applyAlignment="1">
      <alignment horizontal="left" vertical="center"/>
    </xf>
    <xf numFmtId="49" fontId="6" fillId="0" borderId="22" xfId="0" applyNumberFormat="1" applyFont="1" applyFill="1" applyBorder="1" applyAlignment="1">
      <alignment horizontal="left"/>
    </xf>
    <xf numFmtId="0" fontId="6" fillId="0" borderId="22" xfId="0" applyNumberFormat="1" applyFont="1" applyFill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2914649</xdr:colOff>
      <xdr:row>0</xdr:row>
      <xdr:rowOff>140494</xdr:rowOff>
    </xdr:from>
    <xdr:to>
      <xdr:col>14</xdr:col>
      <xdr:colOff>857250</xdr:colOff>
      <xdr:row>1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9467849" y="140494"/>
          <a:ext cx="7143751" cy="18311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【</a:t>
          </a:r>
          <a:r>
            <a:rPr kumimoji="1" lang="ja-JP" altLang="en-US" sz="1100"/>
            <a:t>注意事項</a:t>
          </a:r>
          <a:r>
            <a:rPr kumimoji="1" lang="en-US" altLang="ja-JP" sz="1100"/>
            <a:t>】</a:t>
          </a:r>
        </a:p>
        <a:p>
          <a:r>
            <a:rPr kumimoji="1" lang="en-US" altLang="ja-JP" sz="1100"/>
            <a:t>※1</a:t>
          </a:r>
          <a:r>
            <a:rPr kumimoji="1" lang="ja-JP" altLang="en-US" sz="1100"/>
            <a:t>）入札単価（税抜き）を　　　　（水色のセル）に入力してください。辞退する場合は「</a:t>
          </a:r>
          <a:r>
            <a:rPr kumimoji="1" lang="en-US" altLang="ja-JP" sz="1100"/>
            <a:t>0</a:t>
          </a:r>
          <a:r>
            <a:rPr kumimoji="1" lang="ja-JP" altLang="en-US" sz="1100"/>
            <a:t>」を入力し、太枠セルに「辞退」と入力してください。</a:t>
          </a:r>
          <a:endParaRPr kumimoji="1" lang="en-US" altLang="ja-JP" sz="1100"/>
        </a:p>
        <a:p>
          <a:r>
            <a:rPr kumimoji="1" lang="en-US" altLang="ja-JP" sz="1100"/>
            <a:t>※2</a:t>
          </a:r>
          <a:r>
            <a:rPr kumimoji="1" lang="ja-JP" altLang="en-US" sz="1100"/>
            <a:t>）　　　　（黄色）のセルには計算式が入力してありますので、正しい金額が表示されているかを確認してください。</a:t>
          </a:r>
          <a:endParaRPr kumimoji="1" lang="en-US" altLang="ja-JP" sz="1100"/>
        </a:p>
        <a:p>
          <a:r>
            <a:rPr kumimoji="1" lang="en-US" altLang="ja-JP" sz="1100"/>
            <a:t>※3</a:t>
          </a:r>
          <a:r>
            <a:rPr kumimoji="1" lang="ja-JP" altLang="en-US" sz="1100"/>
            <a:t>）</a:t>
          </a:r>
          <a:r>
            <a:rPr kumimoji="1" lang="en-US" altLang="ja-JP" sz="1100"/>
            <a:t>JAN</a:t>
          </a:r>
          <a:r>
            <a:rPr kumimoji="1" lang="ja-JP" altLang="en-US" sz="1100"/>
            <a:t>コード、販売</a:t>
          </a:r>
          <a:r>
            <a:rPr kumimoji="1" lang="en-US" altLang="ja-JP" sz="1100"/>
            <a:t>GSI</a:t>
          </a:r>
          <a:r>
            <a:rPr kumimoji="1" lang="ja-JP" altLang="en-US" sz="1100"/>
            <a:t>コードが変わっている場合は、</a:t>
          </a:r>
          <a:r>
            <a:rPr kumimoji="1" lang="en-US" altLang="ja-JP" sz="1100"/>
            <a:t>【</a:t>
          </a:r>
          <a:r>
            <a:rPr kumimoji="1" lang="ja-JP" altLang="en-US" sz="1100"/>
            <a:t>新</a:t>
          </a:r>
          <a:r>
            <a:rPr kumimoji="1" lang="en-US" altLang="ja-JP" sz="1100"/>
            <a:t>】JAN</a:t>
          </a:r>
          <a:r>
            <a:rPr kumimoji="1" lang="ja-JP" altLang="en-US" sz="1100"/>
            <a:t>コード、</a:t>
          </a:r>
          <a:r>
            <a:rPr kumimoji="1" lang="en-US" altLang="ja-JP" sz="1100"/>
            <a:t>【</a:t>
          </a:r>
          <a:r>
            <a:rPr kumimoji="1" lang="ja-JP" altLang="en-US" sz="1100"/>
            <a:t>新</a:t>
          </a:r>
          <a:r>
            <a:rPr kumimoji="1" lang="en-US" altLang="ja-JP" sz="1100"/>
            <a:t>】</a:t>
          </a:r>
          <a:r>
            <a:rPr kumimoji="1" lang="ja-JP" altLang="en-US" sz="1100"/>
            <a:t>販売</a:t>
          </a:r>
          <a:r>
            <a:rPr kumimoji="1" lang="en-US" altLang="ja-JP" sz="1100"/>
            <a:t>GSI</a:t>
          </a:r>
          <a:r>
            <a:rPr kumimoji="1" lang="ja-JP" altLang="en-US" sz="1100"/>
            <a:t>コード欄に変更後のコードを入力してください。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3336130</xdr:colOff>
      <xdr:row>0</xdr:row>
      <xdr:rowOff>742951</xdr:rowOff>
    </xdr:from>
    <xdr:to>
      <xdr:col>8</xdr:col>
      <xdr:colOff>290511</xdr:colOff>
      <xdr:row>0</xdr:row>
      <xdr:rowOff>933451</xdr:rowOff>
    </xdr:to>
    <xdr:sp macro="" textlink="">
      <xdr:nvSpPr>
        <xdr:cNvPr id="3" name="正方形/長方形 2"/>
        <xdr:cNvSpPr/>
      </xdr:nvSpPr>
      <xdr:spPr>
        <a:xfrm>
          <a:off x="9889330" y="742951"/>
          <a:ext cx="307181" cy="190500"/>
        </a:xfrm>
        <a:prstGeom prst="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1169194</xdr:colOff>
      <xdr:row>0</xdr:row>
      <xdr:rowOff>333373</xdr:rowOff>
    </xdr:from>
    <xdr:to>
      <xdr:col>9</xdr:col>
      <xdr:colOff>228600</xdr:colOff>
      <xdr:row>0</xdr:row>
      <xdr:rowOff>561974</xdr:rowOff>
    </xdr:to>
    <xdr:sp macro="" textlink="">
      <xdr:nvSpPr>
        <xdr:cNvPr id="4" name="正方形/長方形 3"/>
        <xdr:cNvSpPr/>
      </xdr:nvSpPr>
      <xdr:spPr>
        <a:xfrm>
          <a:off x="11075194" y="333373"/>
          <a:ext cx="326231" cy="228601"/>
        </a:xfrm>
        <a:prstGeom prst="rect">
          <a:avLst/>
        </a:prstGeom>
        <a:solidFill>
          <a:srgbClr val="CC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6</xdr:row>
      <xdr:rowOff>76200</xdr:rowOff>
    </xdr:from>
    <xdr:to>
      <xdr:col>2</xdr:col>
      <xdr:colOff>323850</xdr:colOff>
      <xdr:row>11</xdr:row>
      <xdr:rowOff>142875</xdr:rowOff>
    </xdr:to>
    <xdr:sp macro="" textlink="">
      <xdr:nvSpPr>
        <xdr:cNvPr id="2" name="右中かっこ 1"/>
        <xdr:cNvSpPr/>
      </xdr:nvSpPr>
      <xdr:spPr>
        <a:xfrm>
          <a:off x="1695450" y="1866900"/>
          <a:ext cx="190500" cy="12573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409575</xdr:colOff>
      <xdr:row>8</xdr:row>
      <xdr:rowOff>38100</xdr:rowOff>
    </xdr:from>
    <xdr:to>
      <xdr:col>4</xdr:col>
      <xdr:colOff>657225</xdr:colOff>
      <xdr:row>9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1971675" y="2305050"/>
          <a:ext cx="22479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①入札単価欄に「</a:t>
          </a:r>
          <a:r>
            <a:rPr kumimoji="1" lang="en-US" altLang="ja-JP" sz="1100"/>
            <a:t>0</a:t>
          </a:r>
          <a:r>
            <a:rPr kumimoji="1" lang="ja-JP" altLang="en-US" sz="1100"/>
            <a:t>」を入力</a:t>
          </a:r>
        </a:p>
      </xdr:txBody>
    </xdr:sp>
    <xdr:clientData/>
  </xdr:twoCellAnchor>
  <xdr:twoCellAnchor>
    <xdr:from>
      <xdr:col>2</xdr:col>
      <xdr:colOff>142875</xdr:colOff>
      <xdr:row>13</xdr:row>
      <xdr:rowOff>219076</xdr:rowOff>
    </xdr:from>
    <xdr:to>
      <xdr:col>5</xdr:col>
      <xdr:colOff>104775</xdr:colOff>
      <xdr:row>15</xdr:row>
      <xdr:rowOff>104776</xdr:rowOff>
    </xdr:to>
    <xdr:sp macro="" textlink="">
      <xdr:nvSpPr>
        <xdr:cNvPr id="4" name="テキスト ボックス 3"/>
        <xdr:cNvSpPr txBox="1"/>
      </xdr:nvSpPr>
      <xdr:spPr>
        <a:xfrm>
          <a:off x="1704975" y="3695701"/>
          <a:ext cx="26479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②太枠セルに</a:t>
          </a:r>
          <a:r>
            <a:rPr kumimoji="1" lang="en-US" altLang="ja-JP" sz="1100"/>
            <a:t>『</a:t>
          </a:r>
          <a:r>
            <a:rPr kumimoji="1" lang="ja-JP" altLang="en-US" sz="1100"/>
            <a:t>辞退</a:t>
          </a:r>
          <a:r>
            <a:rPr kumimoji="1" lang="en-US" altLang="ja-JP" sz="1100"/>
            <a:t>』</a:t>
          </a:r>
          <a:r>
            <a:rPr kumimoji="1" lang="ja-JP" altLang="en-US" sz="1100"/>
            <a:t>と手入力</a:t>
          </a:r>
        </a:p>
      </xdr:txBody>
    </xdr:sp>
    <xdr:clientData/>
  </xdr:twoCellAnchor>
  <xdr:twoCellAnchor>
    <xdr:from>
      <xdr:col>1</xdr:col>
      <xdr:colOff>542925</xdr:colOff>
      <xdr:row>12</xdr:row>
      <xdr:rowOff>133350</xdr:rowOff>
    </xdr:from>
    <xdr:to>
      <xdr:col>2</xdr:col>
      <xdr:colOff>142875</xdr:colOff>
      <xdr:row>14</xdr:row>
      <xdr:rowOff>161926</xdr:rowOff>
    </xdr:to>
    <xdr:cxnSp macro="">
      <xdr:nvCxnSpPr>
        <xdr:cNvPr id="5" name="直線矢印コネクタ 4"/>
        <xdr:cNvCxnSpPr>
          <a:stCxn id="4" idx="1"/>
        </xdr:cNvCxnSpPr>
      </xdr:nvCxnSpPr>
      <xdr:spPr>
        <a:xfrm flipH="1" flipV="1">
          <a:off x="1228725" y="3362325"/>
          <a:ext cx="476250" cy="514351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6"/>
  <sheetViews>
    <sheetView topLeftCell="A10" zoomScaleNormal="100" workbookViewId="0">
      <selection activeCell="A25" sqref="A25"/>
    </sheetView>
  </sheetViews>
  <sheetFormatPr defaultRowHeight="13.5" x14ac:dyDescent="0.15"/>
  <cols>
    <col min="1" max="1" width="15.75" customWidth="1"/>
    <col min="2" max="2" width="35.875" customWidth="1"/>
    <col min="3" max="3" width="8" style="54" customWidth="1"/>
    <col min="4" max="4" width="30" customWidth="1"/>
  </cols>
  <sheetData>
    <row r="1" spans="1:4" ht="29.25" customHeight="1" x14ac:dyDescent="0.15">
      <c r="B1" s="76" t="s">
        <v>1831</v>
      </c>
      <c r="C1" s="76"/>
      <c r="D1" s="76"/>
    </row>
    <row r="2" spans="1:4" x14ac:dyDescent="0.15">
      <c r="A2" s="53" t="s">
        <v>1832</v>
      </c>
      <c r="B2" t="s">
        <v>1840</v>
      </c>
    </row>
    <row r="3" spans="1:4" ht="27.75" customHeight="1" x14ac:dyDescent="0.15">
      <c r="A3" s="55" t="s">
        <v>1833</v>
      </c>
      <c r="B3" s="77"/>
      <c r="C3" s="77"/>
      <c r="D3" s="77"/>
    </row>
    <row r="4" spans="1:4" ht="27.75" customHeight="1" x14ac:dyDescent="0.15">
      <c r="A4" s="55" t="s">
        <v>1834</v>
      </c>
      <c r="B4" s="56"/>
      <c r="C4" s="57"/>
      <c r="D4" s="58"/>
    </row>
    <row r="5" spans="1:4" ht="27.75" customHeight="1" x14ac:dyDescent="0.15">
      <c r="A5" s="55" t="s">
        <v>1835</v>
      </c>
      <c r="B5" s="77"/>
      <c r="C5" s="77"/>
      <c r="D5" s="77"/>
    </row>
    <row r="7" spans="1:4" ht="27" x14ac:dyDescent="0.15">
      <c r="B7" s="59" t="s">
        <v>1836</v>
      </c>
      <c r="C7" s="60" t="s">
        <v>1837</v>
      </c>
      <c r="D7" s="61" t="s">
        <v>1838</v>
      </c>
    </row>
    <row r="8" spans="1:4" ht="20.100000000000001" customHeight="1" x14ac:dyDescent="0.15">
      <c r="A8">
        <v>1</v>
      </c>
      <c r="B8" s="69" t="s">
        <v>9</v>
      </c>
      <c r="C8" s="70">
        <v>1</v>
      </c>
      <c r="D8" s="62" t="str">
        <f>IF('03入札内訳書（明細）'!A5&gt;0,"辞退",'03入札内訳書（明細）'!M5)</f>
        <v>辞退</v>
      </c>
    </row>
    <row r="9" spans="1:4" ht="20.100000000000001" customHeight="1" x14ac:dyDescent="0.15">
      <c r="A9">
        <v>2</v>
      </c>
      <c r="B9" s="71" t="s">
        <v>18</v>
      </c>
      <c r="C9" s="72">
        <v>16</v>
      </c>
      <c r="D9" s="62" t="str">
        <f>IF('03入札内訳書（明細）'!A22&gt;0,"辞退",'03入札内訳書（明細）'!M22)</f>
        <v>辞退</v>
      </c>
    </row>
    <row r="10" spans="1:4" ht="20.100000000000001" customHeight="1" x14ac:dyDescent="0.15">
      <c r="A10">
        <v>3</v>
      </c>
      <c r="B10" s="71" t="s">
        <v>84</v>
      </c>
      <c r="C10" s="72">
        <v>6</v>
      </c>
      <c r="D10" s="62" t="str">
        <f>IF('03入札内訳書（明細）'!A29&gt;0,"辞退",'03入札内訳書（明細）'!M29)</f>
        <v>辞退</v>
      </c>
    </row>
    <row r="11" spans="1:4" ht="20.100000000000001" customHeight="1" x14ac:dyDescent="0.15">
      <c r="A11">
        <v>4</v>
      </c>
      <c r="B11" s="71" t="s">
        <v>107</v>
      </c>
      <c r="C11" s="72">
        <v>5</v>
      </c>
      <c r="D11" s="62" t="str">
        <f>IF('03入札内訳書（明細）'!A35&gt;0,"辞退",'03入札内訳書（明細）'!M35)</f>
        <v>辞退</v>
      </c>
    </row>
    <row r="12" spans="1:4" ht="20.100000000000001" customHeight="1" x14ac:dyDescent="0.15">
      <c r="A12">
        <v>5</v>
      </c>
      <c r="B12" s="71" t="s">
        <v>125</v>
      </c>
      <c r="C12" s="72">
        <v>1</v>
      </c>
      <c r="D12" s="62" t="str">
        <f>IF('03入札内訳書（明細）'!A37&gt;0,"辞退",'03入札内訳書（明細）'!M37)</f>
        <v>辞退</v>
      </c>
    </row>
    <row r="13" spans="1:4" ht="20.100000000000001" customHeight="1" x14ac:dyDescent="0.15">
      <c r="A13">
        <v>6</v>
      </c>
      <c r="B13" s="71" t="s">
        <v>132</v>
      </c>
      <c r="C13" s="72">
        <v>8</v>
      </c>
      <c r="D13" s="62" t="str">
        <f>IF('03入札内訳書（明細）'!A46&gt;0,"辞退",'03入札内訳書（明細）'!M46)</f>
        <v>辞退</v>
      </c>
    </row>
    <row r="14" spans="1:4" ht="20.100000000000001" customHeight="1" x14ac:dyDescent="0.15">
      <c r="A14">
        <v>7</v>
      </c>
      <c r="B14" s="71" t="s">
        <v>166</v>
      </c>
      <c r="C14" s="72">
        <v>13</v>
      </c>
      <c r="D14" s="62" t="str">
        <f>IF('03入札内訳書（明細）'!A60&gt;0,"辞退",'03入札内訳書（明細）'!M60)</f>
        <v>辞退</v>
      </c>
    </row>
    <row r="15" spans="1:4" ht="20.100000000000001" customHeight="1" x14ac:dyDescent="0.15">
      <c r="A15">
        <v>8</v>
      </c>
      <c r="B15" s="71" t="s">
        <v>212</v>
      </c>
      <c r="C15" s="72">
        <v>4</v>
      </c>
      <c r="D15" s="62" t="str">
        <f>IF('03入札内訳書（明細）'!A65&gt;0,"辞退",'03入札内訳書（明細）'!M65)</f>
        <v>辞退</v>
      </c>
    </row>
    <row r="16" spans="1:4" ht="20.100000000000001" customHeight="1" x14ac:dyDescent="0.15">
      <c r="A16">
        <v>9</v>
      </c>
      <c r="B16" s="71" t="s">
        <v>230</v>
      </c>
      <c r="C16" s="72">
        <v>16</v>
      </c>
      <c r="D16" s="62" t="str">
        <f>IF('03入札内訳書（明細）'!A82&gt;0,"辞退",'03入札内訳書（明細）'!M82)</f>
        <v>辞退</v>
      </c>
    </row>
    <row r="17" spans="1:4" ht="20.100000000000001" customHeight="1" x14ac:dyDescent="0.15">
      <c r="A17">
        <v>10</v>
      </c>
      <c r="B17" s="71" t="s">
        <v>285</v>
      </c>
      <c r="C17" s="72">
        <v>20</v>
      </c>
      <c r="D17" s="62" t="str">
        <f>IF('03入札内訳書（明細）'!A103&gt;0,"辞退",'03入札内訳書（明細）'!M103)</f>
        <v>辞退</v>
      </c>
    </row>
    <row r="18" spans="1:4" ht="20.100000000000001" customHeight="1" x14ac:dyDescent="0.15">
      <c r="A18">
        <v>11</v>
      </c>
      <c r="B18" s="71" t="s">
        <v>349</v>
      </c>
      <c r="C18" s="72">
        <v>20</v>
      </c>
      <c r="D18" s="62" t="str">
        <f>IF('03入札内訳書（明細）'!A124&gt;0,"辞退",'03入札内訳書（明細）'!M124)</f>
        <v>辞退</v>
      </c>
    </row>
    <row r="19" spans="1:4" ht="20.100000000000001" customHeight="1" x14ac:dyDescent="0.15">
      <c r="A19">
        <v>12</v>
      </c>
      <c r="B19" s="71" t="s">
        <v>417</v>
      </c>
      <c r="C19" s="72">
        <v>2</v>
      </c>
      <c r="D19" s="62" t="str">
        <f>IF('03入札内訳書（明細）'!A127&gt;0,"辞退",'03入札内訳書（明細）'!M127)</f>
        <v>辞退</v>
      </c>
    </row>
    <row r="20" spans="1:4" ht="20.100000000000001" customHeight="1" x14ac:dyDescent="0.15">
      <c r="A20">
        <v>13</v>
      </c>
      <c r="B20" s="71" t="s">
        <v>427</v>
      </c>
      <c r="C20" s="72">
        <v>2</v>
      </c>
      <c r="D20" s="62" t="str">
        <f>IF('03入札内訳書（明細）'!A130&gt;0,"辞退",'03入札内訳書（明細）'!M130)</f>
        <v>辞退</v>
      </c>
    </row>
    <row r="21" spans="1:4" ht="20.100000000000001" customHeight="1" x14ac:dyDescent="0.15">
      <c r="A21">
        <v>14</v>
      </c>
      <c r="B21" s="71" t="s">
        <v>436</v>
      </c>
      <c r="C21" s="72">
        <v>2</v>
      </c>
      <c r="D21" s="62" t="str">
        <f>IF('03入札内訳書（明細）'!A133&gt;0,"辞退",'03入札内訳書（明細）'!M133)</f>
        <v>辞退</v>
      </c>
    </row>
    <row r="22" spans="1:4" ht="20.100000000000001" customHeight="1" x14ac:dyDescent="0.15">
      <c r="A22">
        <v>15</v>
      </c>
      <c r="B22" s="71" t="s">
        <v>445</v>
      </c>
      <c r="C22" s="72">
        <v>6</v>
      </c>
      <c r="D22" s="62" t="str">
        <f>IF('03入札内訳書（明細）'!A140&gt;0,"辞退",'03入札内訳書（明細）'!M140)</f>
        <v>辞退</v>
      </c>
    </row>
    <row r="23" spans="1:4" ht="20.100000000000001" customHeight="1" x14ac:dyDescent="0.15">
      <c r="A23">
        <v>16</v>
      </c>
      <c r="B23" s="71" t="s">
        <v>467</v>
      </c>
      <c r="C23" s="72">
        <v>13</v>
      </c>
      <c r="D23" s="62" t="str">
        <f>IF('03入札内訳書（明細）'!A154&gt;0,"辞退",'03入札内訳書（明細）'!M154)</f>
        <v>辞退</v>
      </c>
    </row>
    <row r="24" spans="1:4" ht="20.100000000000001" customHeight="1" x14ac:dyDescent="0.15">
      <c r="A24">
        <v>17</v>
      </c>
      <c r="B24" s="71" t="s">
        <v>510</v>
      </c>
      <c r="C24" s="72">
        <v>1</v>
      </c>
      <c r="D24" s="62" t="str">
        <f>IF('03入札内訳書（明細）'!A156&gt;0,"辞退",'03入札内訳書（明細）'!M156)</f>
        <v>辞退</v>
      </c>
    </row>
    <row r="25" spans="1:4" ht="20.100000000000001" customHeight="1" x14ac:dyDescent="0.15">
      <c r="A25">
        <v>18</v>
      </c>
      <c r="B25" s="71" t="s">
        <v>516</v>
      </c>
      <c r="C25" s="72">
        <v>23</v>
      </c>
      <c r="D25" s="62" t="str">
        <f>IF('03入札内訳書（明細）'!A180&gt;0,"辞退",'03入札内訳書（明細）'!M180)</f>
        <v>辞退</v>
      </c>
    </row>
    <row r="26" spans="1:4" ht="20.100000000000001" customHeight="1" x14ac:dyDescent="0.15">
      <c r="A26">
        <v>19</v>
      </c>
      <c r="B26" s="71" t="s">
        <v>597</v>
      </c>
      <c r="C26" s="72">
        <v>3</v>
      </c>
      <c r="D26" s="62" t="str">
        <f>IF('03入札内訳書（明細）'!A184&gt;0,"辞退",'03入札内訳書（明細）'!M184)</f>
        <v>辞退</v>
      </c>
    </row>
    <row r="27" spans="1:4" ht="20.100000000000001" customHeight="1" x14ac:dyDescent="0.15">
      <c r="A27">
        <v>20</v>
      </c>
      <c r="B27" s="71" t="s">
        <v>610</v>
      </c>
      <c r="C27" s="72">
        <v>4</v>
      </c>
      <c r="D27" s="62" t="str">
        <f>IF('03入札内訳書（明細）'!A189&gt;0,"辞退",'03入札内訳書（明細）'!M189)</f>
        <v>辞退</v>
      </c>
    </row>
    <row r="28" spans="1:4" ht="20.100000000000001" customHeight="1" x14ac:dyDescent="0.15">
      <c r="A28">
        <v>21</v>
      </c>
      <c r="B28" s="71" t="s">
        <v>625</v>
      </c>
      <c r="C28" s="72">
        <v>18</v>
      </c>
      <c r="D28" s="62" t="str">
        <f>IF('03入札内訳書（明細）'!A208&gt;0,"辞退",'03入札内訳書（明細）'!M208)</f>
        <v>辞退</v>
      </c>
    </row>
    <row r="29" spans="1:4" ht="20.100000000000001" customHeight="1" x14ac:dyDescent="0.15">
      <c r="A29">
        <v>22</v>
      </c>
      <c r="B29" s="71" t="s">
        <v>682</v>
      </c>
      <c r="C29" s="72">
        <v>2</v>
      </c>
      <c r="D29" s="62" t="str">
        <f>IF('03入札内訳書（明細）'!A211&gt;0,"辞退",'03入札内訳書（明細）'!M211)</f>
        <v>辞退</v>
      </c>
    </row>
    <row r="30" spans="1:4" ht="20.100000000000001" customHeight="1" x14ac:dyDescent="0.15">
      <c r="A30">
        <v>23</v>
      </c>
      <c r="B30" s="71" t="s">
        <v>691</v>
      </c>
      <c r="C30" s="72">
        <v>10</v>
      </c>
      <c r="D30" s="62" t="str">
        <f>IF('03入札内訳書（明細）'!A222&gt;0,"辞退",'03入札内訳書（明細）'!M222)</f>
        <v>辞退</v>
      </c>
    </row>
    <row r="31" spans="1:4" ht="20.100000000000001" customHeight="1" x14ac:dyDescent="0.15">
      <c r="A31">
        <v>24</v>
      </c>
      <c r="B31" s="71" t="s">
        <v>727</v>
      </c>
      <c r="C31" s="72">
        <v>12</v>
      </c>
      <c r="D31" s="62" t="str">
        <f>IF('03入札内訳書（明細）'!A235&gt;0,"辞退",'03入札内訳書（明細）'!M235)</f>
        <v>辞退</v>
      </c>
    </row>
    <row r="32" spans="1:4" ht="20.100000000000001" customHeight="1" x14ac:dyDescent="0.15">
      <c r="A32">
        <v>25</v>
      </c>
      <c r="B32" s="71" t="s">
        <v>768</v>
      </c>
      <c r="C32" s="72">
        <v>4</v>
      </c>
      <c r="D32" s="62" t="str">
        <f>IF('03入札内訳書（明細）'!A240&gt;0,"辞退",'03入札内訳書（明細）'!M240)</f>
        <v>辞退</v>
      </c>
    </row>
    <row r="33" spans="1:4" ht="20.100000000000001" customHeight="1" x14ac:dyDescent="0.15">
      <c r="A33">
        <v>26</v>
      </c>
      <c r="B33" s="71" t="s">
        <v>786</v>
      </c>
      <c r="C33" s="72">
        <v>6</v>
      </c>
      <c r="D33" s="62" t="str">
        <f>IF('03入札内訳書（明細）'!A247&gt;0,"辞退",'03入札内訳書（明細）'!M247)</f>
        <v>辞退</v>
      </c>
    </row>
    <row r="34" spans="1:4" ht="20.100000000000001" customHeight="1" x14ac:dyDescent="0.15">
      <c r="A34">
        <v>27</v>
      </c>
      <c r="B34" s="71" t="s">
        <v>808</v>
      </c>
      <c r="C34" s="72">
        <v>9</v>
      </c>
      <c r="D34" s="62" t="str">
        <f>IF('03入札内訳書（明細）'!A257&gt;0,"辞退",'03入札内訳書（明細）'!M257)</f>
        <v>辞退</v>
      </c>
    </row>
    <row r="35" spans="1:4" ht="20.100000000000001" customHeight="1" x14ac:dyDescent="0.15">
      <c r="A35">
        <v>28</v>
      </c>
      <c r="B35" s="71" t="s">
        <v>839</v>
      </c>
      <c r="C35" s="72">
        <v>3</v>
      </c>
      <c r="D35" s="62" t="str">
        <f>IF('03入札内訳書（明細）'!A261&gt;0,"辞退",'03入札内訳書（明細）'!M261)</f>
        <v>辞退</v>
      </c>
    </row>
    <row r="36" spans="1:4" ht="20.100000000000001" customHeight="1" x14ac:dyDescent="0.15">
      <c r="A36">
        <v>29</v>
      </c>
      <c r="B36" s="71" t="s">
        <v>851</v>
      </c>
      <c r="C36" s="72">
        <v>5</v>
      </c>
      <c r="D36" s="62" t="str">
        <f>IF('03入札内訳書（明細）'!A267&gt;0,"辞退",'03入札内訳書（明細）'!M267)</f>
        <v>辞退</v>
      </c>
    </row>
    <row r="37" spans="1:4" ht="20.100000000000001" customHeight="1" x14ac:dyDescent="0.15">
      <c r="A37">
        <v>30</v>
      </c>
      <c r="B37" s="71" t="s">
        <v>870</v>
      </c>
      <c r="C37" s="72">
        <v>1</v>
      </c>
      <c r="D37" s="62" t="str">
        <f>IF('03入札内訳書（明細）'!A269&gt;0,"辞退",'03入札内訳書（明細）'!M269)</f>
        <v>辞退</v>
      </c>
    </row>
    <row r="38" spans="1:4" ht="20.100000000000001" customHeight="1" x14ac:dyDescent="0.15">
      <c r="A38">
        <v>31</v>
      </c>
      <c r="B38" s="71" t="s">
        <v>876</v>
      </c>
      <c r="C38" s="72">
        <v>13</v>
      </c>
      <c r="D38" s="62" t="str">
        <f>IF('03入札内訳書（明細）'!A283&gt;0,"辞退",'03入札内訳書（明細）'!M283)</f>
        <v>辞退</v>
      </c>
    </row>
    <row r="39" spans="1:4" ht="20.100000000000001" customHeight="1" x14ac:dyDescent="0.15">
      <c r="A39">
        <v>32</v>
      </c>
      <c r="B39" s="71" t="s">
        <v>920</v>
      </c>
      <c r="C39" s="72">
        <v>12</v>
      </c>
      <c r="D39" s="62" t="str">
        <f>IF('03入札内訳書（明細）'!A296&gt;0,"辞退",'03入札内訳書（明細）'!M296)</f>
        <v>辞退</v>
      </c>
    </row>
    <row r="40" spans="1:4" ht="20.100000000000001" customHeight="1" x14ac:dyDescent="0.15">
      <c r="A40">
        <v>33</v>
      </c>
      <c r="B40" s="71" t="s">
        <v>961</v>
      </c>
      <c r="C40" s="72">
        <v>3</v>
      </c>
      <c r="D40" s="62" t="str">
        <f>IF('03入札内訳書（明細）'!A300&gt;0,"辞退",'03入札内訳書（明細）'!M300)</f>
        <v>辞退</v>
      </c>
    </row>
    <row r="41" spans="1:4" ht="20.100000000000001" customHeight="1" x14ac:dyDescent="0.15">
      <c r="A41">
        <v>34</v>
      </c>
      <c r="B41" s="71" t="s">
        <v>974</v>
      </c>
      <c r="C41" s="72">
        <v>6</v>
      </c>
      <c r="D41" s="62" t="str">
        <f>IF('03入札内訳書（明細）'!A307&gt;0,"辞退",'03入札内訳書（明細）'!M307)</f>
        <v>辞退</v>
      </c>
    </row>
    <row r="42" spans="1:4" ht="20.100000000000001" customHeight="1" x14ac:dyDescent="0.15">
      <c r="A42">
        <v>35</v>
      </c>
      <c r="B42" s="71" t="s">
        <v>997</v>
      </c>
      <c r="C42" s="72">
        <v>5</v>
      </c>
      <c r="D42" s="62" t="str">
        <f>IF('03入札内訳書（明細）'!A313&gt;0,"辞退",'03入札内訳書（明細）'!M313)</f>
        <v>辞退</v>
      </c>
    </row>
    <row r="43" spans="1:4" ht="20.100000000000001" customHeight="1" x14ac:dyDescent="0.15">
      <c r="A43">
        <v>36</v>
      </c>
      <c r="B43" s="71" t="s">
        <v>1019</v>
      </c>
      <c r="C43" s="72">
        <v>9</v>
      </c>
      <c r="D43" s="62" t="str">
        <f>IF('03入札内訳書（明細）'!A323&gt;0,"辞退",'03入札内訳書（明細）'!M323)</f>
        <v>辞退</v>
      </c>
    </row>
    <row r="44" spans="1:4" ht="20.100000000000001" customHeight="1" x14ac:dyDescent="0.15">
      <c r="A44">
        <v>37</v>
      </c>
      <c r="B44" s="71" t="s">
        <v>1049</v>
      </c>
      <c r="C44" s="72">
        <v>11</v>
      </c>
      <c r="D44" s="62" t="str">
        <f>IF('03入札内訳書（明細）'!A335&gt;0,"辞退",'03入札内訳書（明細）'!M335)</f>
        <v>辞退</v>
      </c>
    </row>
    <row r="45" spans="1:4" ht="20.100000000000001" customHeight="1" x14ac:dyDescent="0.15">
      <c r="A45">
        <v>38</v>
      </c>
      <c r="B45" s="71" t="s">
        <v>1086</v>
      </c>
      <c r="C45" s="72">
        <v>3</v>
      </c>
      <c r="D45" s="62" t="str">
        <f>IF('03入札内訳書（明細）'!A339&gt;0,"辞退",'03入札内訳書（明細）'!M339)</f>
        <v>辞退</v>
      </c>
    </row>
    <row r="46" spans="1:4" ht="20.100000000000001" customHeight="1" x14ac:dyDescent="0.15">
      <c r="A46">
        <v>39</v>
      </c>
      <c r="B46" s="71" t="s">
        <v>1098</v>
      </c>
      <c r="C46" s="72">
        <v>3</v>
      </c>
      <c r="D46" s="62" t="str">
        <f>IF('03入札内訳書（明細）'!A343&gt;0,"辞退",'03入札内訳書（明細）'!M343)</f>
        <v>辞退</v>
      </c>
    </row>
    <row r="47" spans="1:4" ht="20.100000000000001" customHeight="1" x14ac:dyDescent="0.15">
      <c r="A47">
        <v>40</v>
      </c>
      <c r="B47" s="71" t="s">
        <v>1110</v>
      </c>
      <c r="C47" s="72">
        <v>8</v>
      </c>
      <c r="D47" s="62" t="str">
        <f>IF('03入札内訳書（明細）'!A352&gt;0,"辞退",'03入札内訳書（明細）'!M352)</f>
        <v>辞退</v>
      </c>
    </row>
    <row r="48" spans="1:4" ht="20.100000000000001" customHeight="1" x14ac:dyDescent="0.15">
      <c r="A48">
        <v>41</v>
      </c>
      <c r="B48" s="71" t="s">
        <v>1137</v>
      </c>
      <c r="C48" s="72">
        <v>1</v>
      </c>
      <c r="D48" s="62" t="str">
        <f>IF('03入札内訳書（明細）'!A354&gt;0,"辞退",'03入札内訳書（明細）'!M354)</f>
        <v>辞退</v>
      </c>
    </row>
    <row r="49" spans="1:4" ht="20.100000000000001" customHeight="1" x14ac:dyDescent="0.15">
      <c r="A49">
        <v>42</v>
      </c>
      <c r="B49" s="71" t="s">
        <v>1143</v>
      </c>
      <c r="C49" s="72">
        <v>1</v>
      </c>
      <c r="D49" s="62" t="str">
        <f>IF('03入札内訳書（明細）'!A356&gt;0,"辞退",'03入札内訳書（明細）'!M356)</f>
        <v>辞退</v>
      </c>
    </row>
    <row r="50" spans="1:4" ht="20.100000000000001" customHeight="1" x14ac:dyDescent="0.15">
      <c r="A50">
        <v>43</v>
      </c>
      <c r="B50" s="71" t="s">
        <v>1149</v>
      </c>
      <c r="C50" s="72">
        <v>6</v>
      </c>
      <c r="D50" s="62" t="str">
        <f>IF('03入札内訳書（明細）'!A363&gt;0,"辞退",'03入札内訳書（明細）'!M363)</f>
        <v>辞退</v>
      </c>
    </row>
    <row r="51" spans="1:4" ht="20.100000000000001" customHeight="1" x14ac:dyDescent="0.15">
      <c r="A51">
        <v>44</v>
      </c>
      <c r="B51" s="71" t="s">
        <v>1170</v>
      </c>
      <c r="C51" s="72">
        <v>2</v>
      </c>
      <c r="D51" s="62" t="str">
        <f>IF('03入札内訳書（明細）'!A366&gt;0,"辞退",'03入札内訳書（明細）'!M366)</f>
        <v>辞退</v>
      </c>
    </row>
    <row r="52" spans="1:4" ht="20.100000000000001" customHeight="1" x14ac:dyDescent="0.15">
      <c r="A52">
        <v>45</v>
      </c>
      <c r="B52" s="71" t="s">
        <v>1180</v>
      </c>
      <c r="C52" s="72">
        <v>6</v>
      </c>
      <c r="D52" s="62" t="str">
        <f>IF('03入札内訳書（明細）'!A373&gt;0,"辞退",'03入札内訳書（明細）'!M373)</f>
        <v>辞退</v>
      </c>
    </row>
    <row r="53" spans="1:4" ht="20.100000000000001" customHeight="1" x14ac:dyDescent="0.15">
      <c r="A53">
        <v>46</v>
      </c>
      <c r="B53" s="71" t="s">
        <v>1202</v>
      </c>
      <c r="C53" s="72">
        <v>3</v>
      </c>
      <c r="D53" s="62" t="str">
        <f>IF('03入札内訳書（明細）'!A377&gt;0,"辞退",'03入札内訳書（明細）'!M377)</f>
        <v>辞退</v>
      </c>
    </row>
    <row r="54" spans="1:4" ht="20.100000000000001" customHeight="1" x14ac:dyDescent="0.15">
      <c r="A54">
        <v>47</v>
      </c>
      <c r="B54" s="71" t="s">
        <v>1215</v>
      </c>
      <c r="C54" s="72">
        <v>7</v>
      </c>
      <c r="D54" s="62" t="str">
        <f>IF('03入札内訳書（明細）'!A385&gt;0,"辞退",'03入札内訳書（明細）'!M385)</f>
        <v>辞退</v>
      </c>
    </row>
    <row r="55" spans="1:4" ht="20.100000000000001" customHeight="1" x14ac:dyDescent="0.15">
      <c r="A55">
        <v>48</v>
      </c>
      <c r="B55" s="71" t="s">
        <v>1241</v>
      </c>
      <c r="C55" s="72">
        <v>6</v>
      </c>
      <c r="D55" s="62" t="str">
        <f>IF('03入札内訳書（明細）'!A392&gt;0,"辞退",'03入札内訳書（明細）'!M392)</f>
        <v>辞退</v>
      </c>
    </row>
    <row r="56" spans="1:4" ht="20.100000000000001" customHeight="1" x14ac:dyDescent="0.15">
      <c r="A56">
        <v>49</v>
      </c>
      <c r="B56" s="71" t="s">
        <v>1262</v>
      </c>
      <c r="C56" s="72">
        <v>2</v>
      </c>
      <c r="D56" s="62" t="str">
        <f>IF('03入札内訳書（明細）'!A395&gt;0,"辞退",'03入札内訳書（明細）'!M395)</f>
        <v>辞退</v>
      </c>
    </row>
    <row r="57" spans="1:4" ht="20.100000000000001" customHeight="1" x14ac:dyDescent="0.15">
      <c r="A57">
        <v>50</v>
      </c>
      <c r="B57" s="71" t="s">
        <v>1273</v>
      </c>
      <c r="C57" s="72">
        <v>5</v>
      </c>
      <c r="D57" s="62" t="str">
        <f>IF('03入札内訳書（明細）'!A401&gt;0,"辞退",'03入札内訳書（明細）'!M401)</f>
        <v>辞退</v>
      </c>
    </row>
    <row r="58" spans="1:4" ht="20.100000000000001" customHeight="1" x14ac:dyDescent="0.15">
      <c r="A58">
        <v>51</v>
      </c>
      <c r="B58" s="71" t="s">
        <v>1292</v>
      </c>
      <c r="C58" s="72">
        <v>1</v>
      </c>
      <c r="D58" s="62" t="str">
        <f>IF('03入札内訳書（明細）'!A403&gt;0,"辞退",'03入札内訳書（明細）'!M403)</f>
        <v>辞退</v>
      </c>
    </row>
    <row r="59" spans="1:4" ht="20.100000000000001" customHeight="1" x14ac:dyDescent="0.15">
      <c r="A59">
        <v>52</v>
      </c>
      <c r="B59" s="71" t="s">
        <v>1298</v>
      </c>
      <c r="C59" s="72">
        <v>2</v>
      </c>
      <c r="D59" s="62" t="str">
        <f>IF('03入札内訳書（明細）'!A406&gt;0,"辞退",'03入札内訳書（明細）'!M406)</f>
        <v>辞退</v>
      </c>
    </row>
    <row r="60" spans="1:4" ht="20.100000000000001" customHeight="1" x14ac:dyDescent="0.15">
      <c r="A60">
        <v>53</v>
      </c>
      <c r="B60" s="71" t="s">
        <v>1308</v>
      </c>
      <c r="C60" s="72">
        <v>1</v>
      </c>
      <c r="D60" s="62" t="str">
        <f>IF('03入札内訳書（明細）'!A408&gt;0,"辞退",'03入札内訳書（明細）'!M408)</f>
        <v>辞退</v>
      </c>
    </row>
    <row r="61" spans="1:4" ht="20.100000000000001" customHeight="1" x14ac:dyDescent="0.15">
      <c r="A61">
        <v>54</v>
      </c>
      <c r="B61" s="71" t="s">
        <v>1315</v>
      </c>
      <c r="C61" s="72">
        <v>2</v>
      </c>
      <c r="D61" s="62" t="str">
        <f>IF('03入札内訳書（明細）'!A411&gt;0,"辞退",'03入札内訳書（明細）'!M411)</f>
        <v>辞退</v>
      </c>
    </row>
    <row r="62" spans="1:4" ht="20.100000000000001" customHeight="1" x14ac:dyDescent="0.15">
      <c r="A62">
        <v>55</v>
      </c>
      <c r="B62" s="71" t="s">
        <v>1324</v>
      </c>
      <c r="C62" s="72">
        <v>1</v>
      </c>
      <c r="D62" s="62" t="str">
        <f>IF('03入札内訳書（明細）'!A413&gt;0,"辞退",'03入札内訳書（明細）'!M413)</f>
        <v>辞退</v>
      </c>
    </row>
    <row r="63" spans="1:4" ht="20.100000000000001" customHeight="1" x14ac:dyDescent="0.15">
      <c r="A63">
        <v>56</v>
      </c>
      <c r="B63" s="71" t="s">
        <v>1331</v>
      </c>
      <c r="C63" s="72">
        <v>3</v>
      </c>
      <c r="D63" s="62" t="str">
        <f>IF('03入札内訳書（明細）'!A417&gt;0,"辞退",'03入札内訳書（明細）'!M417)</f>
        <v>辞退</v>
      </c>
    </row>
    <row r="64" spans="1:4" ht="20.100000000000001" customHeight="1" x14ac:dyDescent="0.15">
      <c r="A64">
        <v>57</v>
      </c>
      <c r="B64" s="71" t="s">
        <v>1343</v>
      </c>
      <c r="C64" s="72">
        <v>13</v>
      </c>
      <c r="D64" s="62" t="str">
        <f>IF('03入札内訳書（明細）'!A431&gt;0,"辞退",'03入札内訳書（明細）'!M431)</f>
        <v>辞退</v>
      </c>
    </row>
    <row r="65" spans="1:4" ht="20.100000000000001" customHeight="1" x14ac:dyDescent="0.15">
      <c r="A65">
        <v>58</v>
      </c>
      <c r="B65" s="71" t="s">
        <v>1385</v>
      </c>
      <c r="C65" s="72">
        <v>1</v>
      </c>
      <c r="D65" s="62" t="str">
        <f>IF('03入札内訳書（明細）'!A433&gt;0,"辞退",'03入札内訳書（明細）'!M433)</f>
        <v>辞退</v>
      </c>
    </row>
    <row r="66" spans="1:4" ht="20.100000000000001" customHeight="1" x14ac:dyDescent="0.15">
      <c r="A66">
        <v>59</v>
      </c>
      <c r="B66" s="71" t="s">
        <v>1392</v>
      </c>
      <c r="C66" s="72">
        <v>2</v>
      </c>
      <c r="D66" s="62" t="str">
        <f>IF('03入札内訳書（明細）'!A436&gt;0,"辞退",'03入札内訳書（明細）'!M436)</f>
        <v>辞退</v>
      </c>
    </row>
    <row r="67" spans="1:4" ht="20.100000000000001" customHeight="1" x14ac:dyDescent="0.15">
      <c r="A67">
        <v>60</v>
      </c>
      <c r="B67" s="71" t="s">
        <v>1403</v>
      </c>
      <c r="C67" s="72">
        <v>1</v>
      </c>
      <c r="D67" s="62" t="str">
        <f>IF('03入札内訳書（明細）'!A438&gt;0,"辞退",'03入札内訳書（明細）'!M438)</f>
        <v>辞退</v>
      </c>
    </row>
    <row r="68" spans="1:4" ht="20.100000000000001" customHeight="1" x14ac:dyDescent="0.15">
      <c r="A68">
        <v>61</v>
      </c>
      <c r="B68" s="71" t="s">
        <v>1409</v>
      </c>
      <c r="C68" s="72">
        <v>2</v>
      </c>
      <c r="D68" s="62" t="str">
        <f>IF('03入札内訳書（明細）'!A441&gt;0,"辞退",'03入札内訳書（明細）'!M441)</f>
        <v>辞退</v>
      </c>
    </row>
    <row r="69" spans="1:4" ht="20.100000000000001" customHeight="1" x14ac:dyDescent="0.15">
      <c r="A69">
        <v>62</v>
      </c>
      <c r="B69" s="71" t="s">
        <v>1419</v>
      </c>
      <c r="C69" s="72">
        <v>1</v>
      </c>
      <c r="D69" s="62" t="str">
        <f>IF('03入札内訳書（明細）'!A443&gt;0,"辞退",'03入札内訳書（明細）'!M443)</f>
        <v>辞退</v>
      </c>
    </row>
    <row r="70" spans="1:4" ht="20.100000000000001" customHeight="1" x14ac:dyDescent="0.15">
      <c r="A70">
        <v>63</v>
      </c>
      <c r="B70" s="71" t="s">
        <v>1425</v>
      </c>
      <c r="C70" s="72">
        <v>15</v>
      </c>
      <c r="D70" s="62" t="str">
        <f>IF('03入札内訳書（明細）'!A459&gt;0,"辞退",'03入札内訳書（明細）'!M459)</f>
        <v>辞退</v>
      </c>
    </row>
    <row r="71" spans="1:4" ht="20.100000000000001" customHeight="1" x14ac:dyDescent="0.15">
      <c r="A71">
        <v>64</v>
      </c>
      <c r="B71" s="71" t="s">
        <v>1477</v>
      </c>
      <c r="C71" s="72">
        <v>2</v>
      </c>
      <c r="D71" s="62" t="str">
        <f>IF('03入札内訳書（明細）'!A462&gt;0,"辞退",'03入札内訳書（明細）'!M462)</f>
        <v>辞退</v>
      </c>
    </row>
    <row r="72" spans="1:4" ht="20.100000000000001" customHeight="1" x14ac:dyDescent="0.15">
      <c r="A72">
        <v>65</v>
      </c>
      <c r="B72" s="71" t="s">
        <v>1487</v>
      </c>
      <c r="C72" s="72">
        <v>1</v>
      </c>
      <c r="D72" s="62" t="str">
        <f>IF('03入札内訳書（明細）'!A464&gt;0,"辞退",'03入札内訳書（明細）'!M464)</f>
        <v>辞退</v>
      </c>
    </row>
    <row r="73" spans="1:4" ht="20.100000000000001" customHeight="1" x14ac:dyDescent="0.15">
      <c r="A73">
        <v>66</v>
      </c>
      <c r="B73" s="71" t="s">
        <v>1494</v>
      </c>
      <c r="C73" s="72">
        <v>5</v>
      </c>
      <c r="D73" s="62" t="str">
        <f>IF('03入札内訳書（明細）'!A470&gt;0,"辞退",'03入札内訳書（明細）'!M470)</f>
        <v>辞退</v>
      </c>
    </row>
    <row r="74" spans="1:4" ht="20.100000000000001" customHeight="1" x14ac:dyDescent="0.15">
      <c r="A74">
        <v>67</v>
      </c>
      <c r="B74" s="71" t="s">
        <v>1512</v>
      </c>
      <c r="C74" s="72">
        <v>1</v>
      </c>
      <c r="D74" s="62" t="str">
        <f>IF('03入札内訳書（明細）'!A472&gt;0,"辞退",'03入札内訳書（明細）'!M472)</f>
        <v>辞退</v>
      </c>
    </row>
    <row r="75" spans="1:4" ht="20.100000000000001" customHeight="1" x14ac:dyDescent="0.15">
      <c r="A75">
        <v>68</v>
      </c>
      <c r="B75" s="71" t="s">
        <v>1518</v>
      </c>
      <c r="C75" s="72">
        <v>1</v>
      </c>
      <c r="D75" s="62" t="str">
        <f>IF('03入札内訳書（明細）'!A474&gt;0,"辞退",'03入札内訳書（明細）'!M474)</f>
        <v>辞退</v>
      </c>
    </row>
    <row r="76" spans="1:4" ht="20.100000000000001" customHeight="1" x14ac:dyDescent="0.15">
      <c r="A76">
        <v>69</v>
      </c>
      <c r="B76" s="71" t="s">
        <v>1524</v>
      </c>
      <c r="C76" s="72">
        <v>1</v>
      </c>
      <c r="D76" s="62" t="str">
        <f>IF('03入札内訳書（明細）'!A476&gt;0,"辞退",'03入札内訳書（明細）'!M476)</f>
        <v>辞退</v>
      </c>
    </row>
    <row r="77" spans="1:4" ht="20.100000000000001" customHeight="1" x14ac:dyDescent="0.15">
      <c r="A77">
        <v>70</v>
      </c>
      <c r="B77" s="71" t="s">
        <v>1531</v>
      </c>
      <c r="C77" s="72">
        <v>5</v>
      </c>
      <c r="D77" s="62" t="str">
        <f>IF('03入札内訳書（明細）'!A482&gt;0,"辞退",'03入札内訳書（明細）'!M482)</f>
        <v>辞退</v>
      </c>
    </row>
    <row r="78" spans="1:4" ht="20.100000000000001" customHeight="1" x14ac:dyDescent="0.15">
      <c r="A78">
        <v>71</v>
      </c>
      <c r="B78" s="71" t="s">
        <v>1548</v>
      </c>
      <c r="C78" s="72">
        <v>2</v>
      </c>
      <c r="D78" s="62" t="str">
        <f>IF('03入札内訳書（明細）'!A485&gt;0,"辞退",'03入札内訳書（明細）'!M485)</f>
        <v>辞退</v>
      </c>
    </row>
    <row r="79" spans="1:4" ht="20.100000000000001" customHeight="1" x14ac:dyDescent="0.15">
      <c r="A79">
        <v>72</v>
      </c>
      <c r="B79" s="71" t="s">
        <v>1557</v>
      </c>
      <c r="C79" s="72">
        <v>1</v>
      </c>
      <c r="D79" s="62" t="str">
        <f>IF('03入札内訳書（明細）'!A487&gt;0,"辞退",'03入札内訳書（明細）'!M487)</f>
        <v>辞退</v>
      </c>
    </row>
    <row r="80" spans="1:4" ht="20.100000000000001" customHeight="1" x14ac:dyDescent="0.15">
      <c r="A80">
        <v>73</v>
      </c>
      <c r="B80" s="71" t="s">
        <v>1564</v>
      </c>
      <c r="C80" s="72">
        <v>9</v>
      </c>
      <c r="D80" s="62" t="str">
        <f>IF('03入札内訳書（明細）'!A497&gt;0,"辞退",'03入札内訳書（明細）'!M497)</f>
        <v>辞退</v>
      </c>
    </row>
    <row r="81" spans="1:4" ht="20.100000000000001" customHeight="1" x14ac:dyDescent="0.15">
      <c r="A81">
        <v>74</v>
      </c>
      <c r="B81" s="71" t="s">
        <v>1594</v>
      </c>
      <c r="C81" s="72">
        <v>10</v>
      </c>
      <c r="D81" s="62" t="str">
        <f>IF('03入札内訳書（明細）'!A508&gt;0,"辞退",'03入札内訳書（明細）'!M508)</f>
        <v>辞退</v>
      </c>
    </row>
    <row r="82" spans="1:4" ht="20.100000000000001" customHeight="1" x14ac:dyDescent="0.15">
      <c r="A82">
        <v>75</v>
      </c>
      <c r="B82" s="71" t="s">
        <v>1627</v>
      </c>
      <c r="C82" s="72">
        <v>1</v>
      </c>
      <c r="D82" s="62" t="str">
        <f>IF('03入札内訳書（明細）'!A510&gt;0,"辞退",'03入札内訳書（明細）'!M510)</f>
        <v>辞退</v>
      </c>
    </row>
    <row r="83" spans="1:4" ht="20.100000000000001" customHeight="1" x14ac:dyDescent="0.15">
      <c r="A83">
        <v>76</v>
      </c>
      <c r="B83" s="71" t="s">
        <v>1633</v>
      </c>
      <c r="C83" s="72">
        <v>2</v>
      </c>
      <c r="D83" s="62" t="str">
        <f>IF('03入札内訳書（明細）'!A513&gt;0,"辞退",'03入札内訳書（明細）'!M513)</f>
        <v>辞退</v>
      </c>
    </row>
    <row r="84" spans="1:4" ht="20.100000000000001" customHeight="1" x14ac:dyDescent="0.15">
      <c r="A84">
        <v>77</v>
      </c>
      <c r="B84" s="71" t="s">
        <v>1642</v>
      </c>
      <c r="C84" s="72">
        <v>2</v>
      </c>
      <c r="D84" s="62" t="str">
        <f>IF('03入札内訳書（明細）'!A516&gt;0,"辞退",'03入札内訳書（明細）'!M516)</f>
        <v>辞退</v>
      </c>
    </row>
    <row r="85" spans="1:4" ht="20.100000000000001" customHeight="1" x14ac:dyDescent="0.15">
      <c r="A85">
        <v>78</v>
      </c>
      <c r="B85" s="71" t="s">
        <v>1651</v>
      </c>
      <c r="C85" s="72">
        <v>1</v>
      </c>
      <c r="D85" s="62" t="str">
        <f>IF('03入札内訳書（明細）'!A518&gt;0,"辞退",'03入札内訳書（明細）'!M518)</f>
        <v>辞退</v>
      </c>
    </row>
    <row r="86" spans="1:4" ht="20.100000000000001" customHeight="1" x14ac:dyDescent="0.15">
      <c r="A86">
        <v>79</v>
      </c>
      <c r="B86" s="71" t="s">
        <v>1657</v>
      </c>
      <c r="C86" s="72">
        <v>4</v>
      </c>
      <c r="D86" s="62" t="str">
        <f>IF('03入札内訳書（明細）'!A523&gt;0,"辞退",'03入札内訳書（明細）'!M523)</f>
        <v>辞退</v>
      </c>
    </row>
    <row r="87" spans="1:4" ht="20.100000000000001" customHeight="1" x14ac:dyDescent="0.15">
      <c r="A87">
        <v>80</v>
      </c>
      <c r="B87" s="71" t="s">
        <v>1672</v>
      </c>
      <c r="C87" s="72">
        <v>1</v>
      </c>
      <c r="D87" s="62" t="str">
        <f>IF('03入札内訳書（明細）'!A525&gt;0,"辞退",'03入札内訳書（明細）'!M525)</f>
        <v>辞退</v>
      </c>
    </row>
    <row r="88" spans="1:4" ht="20.100000000000001" customHeight="1" x14ac:dyDescent="0.15">
      <c r="A88">
        <v>81</v>
      </c>
      <c r="B88" s="71" t="s">
        <v>1678</v>
      </c>
      <c r="C88" s="72">
        <v>11</v>
      </c>
      <c r="D88" s="62" t="str">
        <f>IF('03入札内訳書（明細）'!A537&gt;0,"辞退",'03入札内訳書（明細）'!M537)</f>
        <v>辞退</v>
      </c>
    </row>
    <row r="89" spans="1:4" ht="20.100000000000001" customHeight="1" x14ac:dyDescent="0.15">
      <c r="A89">
        <v>82</v>
      </c>
      <c r="B89" s="71" t="s">
        <v>1712</v>
      </c>
      <c r="C89" s="72">
        <v>1</v>
      </c>
      <c r="D89" s="62" t="str">
        <f>IF('03入札内訳書（明細）'!A539&gt;0,"辞退",'03入札内訳書（明細）'!M539)</f>
        <v>辞退</v>
      </c>
    </row>
    <row r="90" spans="1:4" ht="20.100000000000001" customHeight="1" x14ac:dyDescent="0.15">
      <c r="A90">
        <v>83</v>
      </c>
      <c r="B90" s="71" t="s">
        <v>1718</v>
      </c>
      <c r="C90" s="72">
        <v>4</v>
      </c>
      <c r="D90" s="62" t="str">
        <f>IF('03入札内訳書（明細）'!A544&gt;0,"辞退",'03入札内訳書（明細）'!M544)</f>
        <v>辞退</v>
      </c>
    </row>
    <row r="91" spans="1:4" ht="20.100000000000001" customHeight="1" x14ac:dyDescent="0.15">
      <c r="A91">
        <v>84</v>
      </c>
      <c r="B91" s="71" t="s">
        <v>1734</v>
      </c>
      <c r="C91" s="72">
        <v>24</v>
      </c>
      <c r="D91" s="62" t="str">
        <f>IF('03入札内訳書（明細）'!A569&gt;0,"辞退",'03入札内訳書（明細）'!M569)</f>
        <v>辞退</v>
      </c>
    </row>
    <row r="92" spans="1:4" ht="20.100000000000001" customHeight="1" x14ac:dyDescent="0.15">
      <c r="A92">
        <v>85</v>
      </c>
      <c r="B92" s="71" t="s">
        <v>1811</v>
      </c>
      <c r="C92" s="72">
        <v>1</v>
      </c>
      <c r="D92" s="62" t="str">
        <f>IF('03入札内訳書（明細）'!A571&gt;0,"辞退",'03入札内訳書（明細）'!M571)</f>
        <v>辞退</v>
      </c>
    </row>
    <row r="93" spans="1:4" ht="20.100000000000001" customHeight="1" x14ac:dyDescent="0.15">
      <c r="A93">
        <v>86</v>
      </c>
      <c r="B93" s="71" t="s">
        <v>1816</v>
      </c>
      <c r="C93" s="72">
        <v>2</v>
      </c>
      <c r="D93" s="62" t="str">
        <f>IF('03入札内訳書（明細）'!A574&gt;0,"辞退",'03入札内訳書（明細）'!M574)</f>
        <v>辞退</v>
      </c>
    </row>
    <row r="95" spans="1:4" x14ac:dyDescent="0.15">
      <c r="B95" s="63" t="s">
        <v>1839</v>
      </c>
    </row>
    <row r="96" spans="1:4" x14ac:dyDescent="0.15">
      <c r="B96" s="63"/>
    </row>
  </sheetData>
  <mergeCells count="3">
    <mergeCell ref="B1:D1"/>
    <mergeCell ref="B3:D3"/>
    <mergeCell ref="B5:D5"/>
  </mergeCells>
  <phoneticPr fontId="4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4"/>
  <sheetViews>
    <sheetView tabSelected="1" zoomScaleNormal="100" workbookViewId="0">
      <pane ySplit="3" topLeftCell="A4" activePane="bottomLeft" state="frozen"/>
      <selection pane="bottomLeft" activeCell="E8" sqref="E8"/>
    </sheetView>
  </sheetViews>
  <sheetFormatPr defaultRowHeight="11.25" x14ac:dyDescent="0.15"/>
  <cols>
    <col min="1" max="1" width="4.125" style="1" customWidth="1"/>
    <col min="2" max="2" width="6.75" style="1" customWidth="1"/>
    <col min="3" max="3" width="28.625" style="1" customWidth="1"/>
    <col min="4" max="5" width="15.625" style="1" customWidth="1"/>
    <col min="6" max="6" width="6.625" style="1" customWidth="1"/>
    <col min="7" max="7" width="8.625" style="1" customWidth="1"/>
    <col min="8" max="8" width="44" style="26" bestFit="1" customWidth="1"/>
    <col min="9" max="9" width="16.625" style="26" customWidth="1"/>
    <col min="10" max="10" width="6.625" style="1" customWidth="1"/>
    <col min="11" max="13" width="12.625" style="1" customWidth="1"/>
    <col min="14" max="15" width="15.625" style="1" customWidth="1"/>
    <col min="16" max="16384" width="9" style="1"/>
  </cols>
  <sheetData>
    <row r="1" spans="1:16" customFormat="1" ht="155.25" customHeight="1" x14ac:dyDescent="0.15">
      <c r="B1" s="27"/>
      <c r="C1" s="3"/>
      <c r="D1" s="28"/>
      <c r="E1" s="29"/>
      <c r="F1" s="29"/>
      <c r="G1" s="29"/>
      <c r="H1" s="29"/>
      <c r="I1" s="29"/>
      <c r="J1" s="3"/>
      <c r="K1" s="3"/>
      <c r="L1" s="2"/>
      <c r="M1" s="30"/>
      <c r="N1" s="2"/>
      <c r="O1" s="2"/>
      <c r="P1" s="2"/>
    </row>
    <row r="2" spans="1:16" customFormat="1" ht="36.950000000000003" customHeight="1" x14ac:dyDescent="0.2">
      <c r="B2" s="1"/>
      <c r="C2" s="73" t="s">
        <v>1845</v>
      </c>
      <c r="D2" s="74" t="s">
        <v>1846</v>
      </c>
      <c r="E2" s="78">
        <f>'02入札内訳書'!B4</f>
        <v>0</v>
      </c>
      <c r="F2" s="79"/>
      <c r="G2" s="79"/>
      <c r="H2" s="4"/>
      <c r="I2" s="5"/>
    </row>
    <row r="3" spans="1:16" s="6" customFormat="1" ht="33.75" x14ac:dyDescent="0.15">
      <c r="A3" s="41"/>
      <c r="B3" s="34" t="s">
        <v>0</v>
      </c>
      <c r="C3" s="35" t="s">
        <v>1825</v>
      </c>
      <c r="D3" s="35" t="s">
        <v>1</v>
      </c>
      <c r="E3" s="35" t="s">
        <v>2</v>
      </c>
      <c r="F3" s="36" t="s">
        <v>3</v>
      </c>
      <c r="G3" s="35" t="s">
        <v>4</v>
      </c>
      <c r="H3" s="37" t="s">
        <v>5</v>
      </c>
      <c r="I3" s="37" t="s">
        <v>6</v>
      </c>
      <c r="J3" s="36" t="s">
        <v>7</v>
      </c>
      <c r="K3" s="31" t="s">
        <v>1826</v>
      </c>
      <c r="L3" s="32" t="s">
        <v>1827</v>
      </c>
      <c r="M3" s="32" t="s">
        <v>1828</v>
      </c>
      <c r="N3" s="33" t="s">
        <v>1829</v>
      </c>
      <c r="O3" s="33" t="s">
        <v>1830</v>
      </c>
    </row>
    <row r="4" spans="1:16" ht="20.100000000000001" customHeight="1" thickBot="1" x14ac:dyDescent="0.2">
      <c r="A4" s="42">
        <f>IF(L4=0,1,0)</f>
        <v>1</v>
      </c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9" t="s">
        <v>14</v>
      </c>
      <c r="I4" s="9" t="s">
        <v>15</v>
      </c>
      <c r="J4" s="8">
        <v>1</v>
      </c>
      <c r="K4" s="48"/>
      <c r="L4" s="45">
        <f>J4*K4</f>
        <v>0</v>
      </c>
      <c r="M4" s="40"/>
      <c r="N4" s="75"/>
      <c r="O4" s="75"/>
    </row>
    <row r="5" spans="1:16" s="3" customFormat="1" ht="20.100000000000001" customHeight="1" thickBot="1" x14ac:dyDescent="0.2">
      <c r="A5" s="42">
        <f>A4</f>
        <v>1</v>
      </c>
      <c r="B5" s="10">
        <v>1</v>
      </c>
      <c r="C5" s="11" t="s">
        <v>16</v>
      </c>
      <c r="D5" s="11"/>
      <c r="E5" s="11"/>
      <c r="F5" s="11"/>
      <c r="G5" s="11"/>
      <c r="H5" s="12"/>
      <c r="I5" s="12"/>
      <c r="J5" s="46"/>
      <c r="K5" s="49"/>
      <c r="L5" s="47"/>
      <c r="M5" s="45">
        <f>SUM(L4)</f>
        <v>0</v>
      </c>
      <c r="N5" s="17"/>
      <c r="O5" s="17"/>
    </row>
    <row r="6" spans="1:16" ht="20.100000000000001" customHeight="1" x14ac:dyDescent="0.15">
      <c r="A6" s="42">
        <f t="shared" ref="A6:A68" si="0">IF(L6=0,1,0)</f>
        <v>1</v>
      </c>
      <c r="B6" s="13" t="s">
        <v>17</v>
      </c>
      <c r="C6" s="14" t="s">
        <v>18</v>
      </c>
      <c r="D6" s="14" t="s">
        <v>19</v>
      </c>
      <c r="E6" s="14" t="s">
        <v>20</v>
      </c>
      <c r="F6" s="14" t="s">
        <v>21</v>
      </c>
      <c r="G6" s="14" t="s">
        <v>22</v>
      </c>
      <c r="H6" s="15" t="s">
        <v>23</v>
      </c>
      <c r="I6" s="15" t="s">
        <v>24</v>
      </c>
      <c r="J6" s="8">
        <v>14</v>
      </c>
      <c r="K6" s="39"/>
      <c r="L6" s="17">
        <f t="shared" ref="L6:L69" si="1">J6*K6</f>
        <v>0</v>
      </c>
      <c r="M6" s="17"/>
      <c r="N6" s="38"/>
      <c r="O6" s="38"/>
    </row>
    <row r="7" spans="1:16" ht="20.100000000000001" customHeight="1" x14ac:dyDescent="0.15">
      <c r="A7" s="42">
        <f t="shared" si="0"/>
        <v>1</v>
      </c>
      <c r="B7" s="13" t="s">
        <v>17</v>
      </c>
      <c r="C7" s="14" t="s">
        <v>18</v>
      </c>
      <c r="D7" s="14" t="s">
        <v>25</v>
      </c>
      <c r="E7" s="14" t="s">
        <v>26</v>
      </c>
      <c r="F7" s="14" t="s">
        <v>21</v>
      </c>
      <c r="G7" s="14" t="s">
        <v>22</v>
      </c>
      <c r="H7" s="15" t="s">
        <v>27</v>
      </c>
      <c r="I7" s="15" t="s">
        <v>28</v>
      </c>
      <c r="J7" s="8">
        <v>1</v>
      </c>
      <c r="K7" s="38"/>
      <c r="L7" s="17">
        <f t="shared" si="1"/>
        <v>0</v>
      </c>
      <c r="M7" s="17"/>
      <c r="N7" s="38"/>
      <c r="O7" s="38"/>
    </row>
    <row r="8" spans="1:16" ht="20.100000000000001" customHeight="1" x14ac:dyDescent="0.15">
      <c r="A8" s="42">
        <f t="shared" si="0"/>
        <v>1</v>
      </c>
      <c r="B8" s="13" t="s">
        <v>17</v>
      </c>
      <c r="C8" s="14" t="s">
        <v>18</v>
      </c>
      <c r="D8" s="14" t="s">
        <v>1850</v>
      </c>
      <c r="E8" s="14" t="s">
        <v>29</v>
      </c>
      <c r="F8" s="14" t="s">
        <v>21</v>
      </c>
      <c r="G8" s="14" t="s">
        <v>22</v>
      </c>
      <c r="H8" s="15" t="s">
        <v>30</v>
      </c>
      <c r="I8" s="15" t="s">
        <v>24</v>
      </c>
      <c r="J8" s="8">
        <v>43</v>
      </c>
      <c r="K8" s="38"/>
      <c r="L8" s="17">
        <f t="shared" si="1"/>
        <v>0</v>
      </c>
      <c r="M8" s="17"/>
      <c r="N8" s="38"/>
      <c r="O8" s="38"/>
    </row>
    <row r="9" spans="1:16" ht="20.100000000000001" customHeight="1" x14ac:dyDescent="0.15">
      <c r="A9" s="42">
        <f t="shared" si="0"/>
        <v>1</v>
      </c>
      <c r="B9" s="13" t="s">
        <v>17</v>
      </c>
      <c r="C9" s="14" t="s">
        <v>18</v>
      </c>
      <c r="D9" s="14" t="s">
        <v>31</v>
      </c>
      <c r="E9" s="14" t="s">
        <v>32</v>
      </c>
      <c r="F9" s="14" t="s">
        <v>12</v>
      </c>
      <c r="G9" s="14" t="s">
        <v>13</v>
      </c>
      <c r="H9" s="15" t="s">
        <v>33</v>
      </c>
      <c r="I9" s="15" t="s">
        <v>34</v>
      </c>
      <c r="J9" s="8">
        <v>1</v>
      </c>
      <c r="K9" s="38"/>
      <c r="L9" s="17">
        <f t="shared" si="1"/>
        <v>0</v>
      </c>
      <c r="M9" s="17"/>
      <c r="N9" s="38"/>
      <c r="O9" s="38"/>
    </row>
    <row r="10" spans="1:16" ht="20.100000000000001" customHeight="1" x14ac:dyDescent="0.15">
      <c r="A10" s="42">
        <f t="shared" si="0"/>
        <v>1</v>
      </c>
      <c r="B10" s="13" t="s">
        <v>17</v>
      </c>
      <c r="C10" s="14" t="s">
        <v>18</v>
      </c>
      <c r="D10" s="14" t="s">
        <v>35</v>
      </c>
      <c r="E10" s="14" t="s">
        <v>36</v>
      </c>
      <c r="F10" s="14" t="s">
        <v>37</v>
      </c>
      <c r="G10" s="14" t="s">
        <v>38</v>
      </c>
      <c r="H10" s="15" t="s">
        <v>39</v>
      </c>
      <c r="I10" s="15" t="s">
        <v>40</v>
      </c>
      <c r="J10" s="8">
        <v>3</v>
      </c>
      <c r="K10" s="38"/>
      <c r="L10" s="17">
        <f t="shared" si="1"/>
        <v>0</v>
      </c>
      <c r="M10" s="17"/>
      <c r="N10" s="38"/>
      <c r="O10" s="38"/>
    </row>
    <row r="11" spans="1:16" ht="20.100000000000001" customHeight="1" x14ac:dyDescent="0.15">
      <c r="A11" s="42">
        <f t="shared" si="0"/>
        <v>1</v>
      </c>
      <c r="B11" s="13" t="s">
        <v>17</v>
      </c>
      <c r="C11" s="14" t="s">
        <v>18</v>
      </c>
      <c r="D11" s="14" t="s">
        <v>41</v>
      </c>
      <c r="E11" s="14" t="s">
        <v>42</v>
      </c>
      <c r="F11" s="14" t="s">
        <v>21</v>
      </c>
      <c r="G11" s="14" t="s">
        <v>22</v>
      </c>
      <c r="H11" s="15" t="s">
        <v>43</v>
      </c>
      <c r="I11" s="15" t="s">
        <v>44</v>
      </c>
      <c r="J11" s="8">
        <v>2</v>
      </c>
      <c r="K11" s="38"/>
      <c r="L11" s="17">
        <f t="shared" si="1"/>
        <v>0</v>
      </c>
      <c r="M11" s="17"/>
      <c r="N11" s="38"/>
      <c r="O11" s="38"/>
    </row>
    <row r="12" spans="1:16" ht="20.100000000000001" customHeight="1" x14ac:dyDescent="0.15">
      <c r="A12" s="42">
        <f t="shared" si="0"/>
        <v>1</v>
      </c>
      <c r="B12" s="13" t="s">
        <v>17</v>
      </c>
      <c r="C12" s="14" t="s">
        <v>18</v>
      </c>
      <c r="D12" s="14" t="s">
        <v>45</v>
      </c>
      <c r="E12" s="14" t="s">
        <v>46</v>
      </c>
      <c r="F12" s="14" t="s">
        <v>47</v>
      </c>
      <c r="G12" s="14" t="s">
        <v>48</v>
      </c>
      <c r="H12" s="15" t="s">
        <v>49</v>
      </c>
      <c r="I12" s="15" t="s">
        <v>50</v>
      </c>
      <c r="J12" s="8">
        <v>1</v>
      </c>
      <c r="K12" s="38"/>
      <c r="L12" s="17">
        <f t="shared" si="1"/>
        <v>0</v>
      </c>
      <c r="M12" s="17"/>
      <c r="N12" s="38"/>
      <c r="O12" s="38"/>
    </row>
    <row r="13" spans="1:16" ht="20.100000000000001" customHeight="1" x14ac:dyDescent="0.15">
      <c r="A13" s="42">
        <f t="shared" si="0"/>
        <v>1</v>
      </c>
      <c r="B13" s="13" t="s">
        <v>17</v>
      </c>
      <c r="C13" s="14" t="s">
        <v>18</v>
      </c>
      <c r="D13" s="14" t="s">
        <v>51</v>
      </c>
      <c r="E13" s="14" t="s">
        <v>52</v>
      </c>
      <c r="F13" s="14" t="s">
        <v>37</v>
      </c>
      <c r="G13" s="14" t="s">
        <v>38</v>
      </c>
      <c r="H13" s="15" t="s">
        <v>53</v>
      </c>
      <c r="I13" s="15" t="s">
        <v>54</v>
      </c>
      <c r="J13" s="8">
        <v>1</v>
      </c>
      <c r="K13" s="38"/>
      <c r="L13" s="17">
        <f t="shared" si="1"/>
        <v>0</v>
      </c>
      <c r="M13" s="17"/>
      <c r="N13" s="38"/>
      <c r="O13" s="38"/>
    </row>
    <row r="14" spans="1:16" ht="20.100000000000001" customHeight="1" x14ac:dyDescent="0.15">
      <c r="A14" s="42">
        <f t="shared" si="0"/>
        <v>1</v>
      </c>
      <c r="B14" s="13" t="s">
        <v>17</v>
      </c>
      <c r="C14" s="14" t="s">
        <v>18</v>
      </c>
      <c r="D14" s="14" t="s">
        <v>55</v>
      </c>
      <c r="E14" s="14" t="s">
        <v>56</v>
      </c>
      <c r="F14" s="14" t="s">
        <v>37</v>
      </c>
      <c r="G14" s="14" t="s">
        <v>38</v>
      </c>
      <c r="H14" s="15" t="s">
        <v>57</v>
      </c>
      <c r="I14" s="15" t="s">
        <v>40</v>
      </c>
      <c r="J14" s="8">
        <v>1</v>
      </c>
      <c r="K14" s="38"/>
      <c r="L14" s="17">
        <f t="shared" si="1"/>
        <v>0</v>
      </c>
      <c r="M14" s="17"/>
      <c r="N14" s="38"/>
      <c r="O14" s="38"/>
    </row>
    <row r="15" spans="1:16" ht="20.100000000000001" customHeight="1" x14ac:dyDescent="0.15">
      <c r="A15" s="42">
        <f t="shared" si="0"/>
        <v>1</v>
      </c>
      <c r="B15" s="13" t="s">
        <v>17</v>
      </c>
      <c r="C15" s="14" t="s">
        <v>18</v>
      </c>
      <c r="D15" s="14" t="s">
        <v>58</v>
      </c>
      <c r="E15" s="14" t="s">
        <v>59</v>
      </c>
      <c r="F15" s="14" t="s">
        <v>21</v>
      </c>
      <c r="G15" s="14" t="s">
        <v>22</v>
      </c>
      <c r="H15" s="15" t="s">
        <v>60</v>
      </c>
      <c r="I15" s="15" t="s">
        <v>61</v>
      </c>
      <c r="J15" s="8">
        <v>1</v>
      </c>
      <c r="K15" s="38"/>
      <c r="L15" s="17">
        <f t="shared" si="1"/>
        <v>0</v>
      </c>
      <c r="M15" s="17"/>
      <c r="N15" s="38"/>
      <c r="O15" s="38"/>
    </row>
    <row r="16" spans="1:16" ht="20.100000000000001" customHeight="1" x14ac:dyDescent="0.15">
      <c r="A16" s="42">
        <f t="shared" si="0"/>
        <v>1</v>
      </c>
      <c r="B16" s="13" t="s">
        <v>17</v>
      </c>
      <c r="C16" s="14" t="s">
        <v>18</v>
      </c>
      <c r="D16" s="14" t="s">
        <v>62</v>
      </c>
      <c r="E16" s="14" t="s">
        <v>63</v>
      </c>
      <c r="F16" s="14" t="s">
        <v>21</v>
      </c>
      <c r="G16" s="14" t="s">
        <v>22</v>
      </c>
      <c r="H16" s="15" t="s">
        <v>64</v>
      </c>
      <c r="I16" s="15" t="s">
        <v>65</v>
      </c>
      <c r="J16" s="8">
        <v>1</v>
      </c>
      <c r="K16" s="38"/>
      <c r="L16" s="17">
        <f t="shared" si="1"/>
        <v>0</v>
      </c>
      <c r="M16" s="17"/>
      <c r="N16" s="38"/>
      <c r="O16" s="38"/>
    </row>
    <row r="17" spans="1:15" ht="20.100000000000001" customHeight="1" x14ac:dyDescent="0.15">
      <c r="A17" s="42">
        <f t="shared" si="0"/>
        <v>1</v>
      </c>
      <c r="B17" s="13" t="s">
        <v>17</v>
      </c>
      <c r="C17" s="14" t="s">
        <v>18</v>
      </c>
      <c r="D17" s="14" t="s">
        <v>66</v>
      </c>
      <c r="E17" s="14" t="s">
        <v>67</v>
      </c>
      <c r="F17" s="14" t="s">
        <v>12</v>
      </c>
      <c r="G17" s="14" t="s">
        <v>13</v>
      </c>
      <c r="H17" s="15" t="s">
        <v>68</v>
      </c>
      <c r="I17" s="15" t="s">
        <v>69</v>
      </c>
      <c r="J17" s="8">
        <v>88</v>
      </c>
      <c r="K17" s="38"/>
      <c r="L17" s="17">
        <f t="shared" si="1"/>
        <v>0</v>
      </c>
      <c r="M17" s="17"/>
      <c r="N17" s="38"/>
      <c r="O17" s="38"/>
    </row>
    <row r="18" spans="1:15" ht="20.100000000000001" customHeight="1" x14ac:dyDescent="0.15">
      <c r="A18" s="42">
        <f t="shared" si="0"/>
        <v>1</v>
      </c>
      <c r="B18" s="13" t="s">
        <v>17</v>
      </c>
      <c r="C18" s="14" t="s">
        <v>18</v>
      </c>
      <c r="D18" s="14" t="s">
        <v>70</v>
      </c>
      <c r="E18" s="14" t="s">
        <v>71</v>
      </c>
      <c r="F18" s="14" t="s">
        <v>12</v>
      </c>
      <c r="G18" s="14" t="s">
        <v>13</v>
      </c>
      <c r="H18" s="15" t="s">
        <v>72</v>
      </c>
      <c r="I18" s="15" t="s">
        <v>69</v>
      </c>
      <c r="J18" s="8">
        <v>33</v>
      </c>
      <c r="K18" s="38"/>
      <c r="L18" s="17">
        <f t="shared" si="1"/>
        <v>0</v>
      </c>
      <c r="M18" s="17"/>
      <c r="N18" s="38"/>
      <c r="O18" s="38"/>
    </row>
    <row r="19" spans="1:15" ht="20.100000000000001" customHeight="1" x14ac:dyDescent="0.15">
      <c r="A19" s="42">
        <f t="shared" si="0"/>
        <v>1</v>
      </c>
      <c r="B19" s="13" t="s">
        <v>17</v>
      </c>
      <c r="C19" s="14" t="s">
        <v>18</v>
      </c>
      <c r="D19" s="14" t="s">
        <v>73</v>
      </c>
      <c r="E19" s="14" t="s">
        <v>74</v>
      </c>
      <c r="F19" s="14" t="s">
        <v>37</v>
      </c>
      <c r="G19" s="14" t="s">
        <v>38</v>
      </c>
      <c r="H19" s="15" t="s">
        <v>75</v>
      </c>
      <c r="I19" s="15" t="s">
        <v>54</v>
      </c>
      <c r="J19" s="8">
        <v>10</v>
      </c>
      <c r="K19" s="38"/>
      <c r="L19" s="17">
        <f t="shared" si="1"/>
        <v>0</v>
      </c>
      <c r="M19" s="17"/>
      <c r="N19" s="38"/>
      <c r="O19" s="38"/>
    </row>
    <row r="20" spans="1:15" ht="20.100000000000001" customHeight="1" x14ac:dyDescent="0.15">
      <c r="A20" s="42">
        <f t="shared" si="0"/>
        <v>1</v>
      </c>
      <c r="B20" s="13" t="s">
        <v>17</v>
      </c>
      <c r="C20" s="14" t="s">
        <v>18</v>
      </c>
      <c r="D20" s="14" t="s">
        <v>76</v>
      </c>
      <c r="E20" s="14" t="s">
        <v>77</v>
      </c>
      <c r="F20" s="14" t="s">
        <v>37</v>
      </c>
      <c r="G20" s="14" t="s">
        <v>38</v>
      </c>
      <c r="H20" s="15" t="s">
        <v>78</v>
      </c>
      <c r="I20" s="15" t="s">
        <v>54</v>
      </c>
      <c r="J20" s="8">
        <v>1</v>
      </c>
      <c r="K20" s="38"/>
      <c r="L20" s="17">
        <f t="shared" si="1"/>
        <v>0</v>
      </c>
      <c r="M20" s="17"/>
      <c r="N20" s="38"/>
      <c r="O20" s="38"/>
    </row>
    <row r="21" spans="1:15" ht="20.100000000000001" customHeight="1" thickBot="1" x14ac:dyDescent="0.2">
      <c r="A21" s="42">
        <f t="shared" si="0"/>
        <v>1</v>
      </c>
      <c r="B21" s="13" t="s">
        <v>17</v>
      </c>
      <c r="C21" s="14" t="s">
        <v>18</v>
      </c>
      <c r="D21" s="14" t="s">
        <v>79</v>
      </c>
      <c r="E21" s="14" t="s">
        <v>80</v>
      </c>
      <c r="F21" s="14" t="s">
        <v>37</v>
      </c>
      <c r="G21" s="14" t="s">
        <v>38</v>
      </c>
      <c r="H21" s="15" t="s">
        <v>81</v>
      </c>
      <c r="I21" s="15" t="s">
        <v>54</v>
      </c>
      <c r="J21" s="8">
        <v>1</v>
      </c>
      <c r="K21" s="50"/>
      <c r="L21" s="17">
        <f t="shared" si="1"/>
        <v>0</v>
      </c>
      <c r="M21" s="17"/>
      <c r="N21" s="38"/>
      <c r="O21" s="38"/>
    </row>
    <row r="22" spans="1:15" s="3" customFormat="1" ht="20.100000000000001" customHeight="1" thickBot="1" x14ac:dyDescent="0.2">
      <c r="A22" s="42">
        <f>SUM(A6:A21)</f>
        <v>16</v>
      </c>
      <c r="B22" s="16">
        <v>2</v>
      </c>
      <c r="C22" s="17" t="s">
        <v>82</v>
      </c>
      <c r="D22" s="17"/>
      <c r="E22" s="11"/>
      <c r="F22" s="17"/>
      <c r="G22" s="17"/>
      <c r="H22" s="18"/>
      <c r="I22" s="18"/>
      <c r="J22" s="46"/>
      <c r="K22" s="49"/>
      <c r="L22" s="47"/>
      <c r="M22" s="52">
        <f>SUM(L6:L21)</f>
        <v>0</v>
      </c>
      <c r="N22" s="17"/>
      <c r="O22" s="17"/>
    </row>
    <row r="23" spans="1:15" ht="20.100000000000001" customHeight="1" x14ac:dyDescent="0.15">
      <c r="A23" s="42">
        <f t="shared" si="0"/>
        <v>1</v>
      </c>
      <c r="B23" s="13" t="s">
        <v>83</v>
      </c>
      <c r="C23" s="14" t="s">
        <v>84</v>
      </c>
      <c r="D23" s="14" t="s">
        <v>85</v>
      </c>
      <c r="E23" s="14" t="s">
        <v>86</v>
      </c>
      <c r="F23" s="14" t="s">
        <v>21</v>
      </c>
      <c r="G23" s="14" t="s">
        <v>22</v>
      </c>
      <c r="H23" s="15" t="s">
        <v>87</v>
      </c>
      <c r="I23" s="15" t="s">
        <v>88</v>
      </c>
      <c r="J23" s="8">
        <v>1</v>
      </c>
      <c r="K23" s="39"/>
      <c r="L23" s="17">
        <f t="shared" si="1"/>
        <v>0</v>
      </c>
      <c r="M23" s="17"/>
      <c r="N23" s="38"/>
      <c r="O23" s="38"/>
    </row>
    <row r="24" spans="1:15" ht="20.100000000000001" customHeight="1" x14ac:dyDescent="0.15">
      <c r="A24" s="42">
        <f t="shared" si="0"/>
        <v>1</v>
      </c>
      <c r="B24" s="13" t="s">
        <v>83</v>
      </c>
      <c r="C24" s="14" t="s">
        <v>84</v>
      </c>
      <c r="D24" s="14" t="s">
        <v>89</v>
      </c>
      <c r="E24" s="14" t="s">
        <v>90</v>
      </c>
      <c r="F24" s="14" t="s">
        <v>12</v>
      </c>
      <c r="G24" s="14" t="s">
        <v>13</v>
      </c>
      <c r="H24" s="15" t="s">
        <v>91</v>
      </c>
      <c r="I24" s="15" t="s">
        <v>92</v>
      </c>
      <c r="J24" s="8">
        <v>1</v>
      </c>
      <c r="K24" s="38"/>
      <c r="L24" s="17">
        <f t="shared" si="1"/>
        <v>0</v>
      </c>
      <c r="M24" s="17"/>
      <c r="N24" s="38"/>
      <c r="O24" s="38"/>
    </row>
    <row r="25" spans="1:15" ht="20.100000000000001" customHeight="1" x14ac:dyDescent="0.15">
      <c r="A25" s="42">
        <f t="shared" si="0"/>
        <v>1</v>
      </c>
      <c r="B25" s="13" t="s">
        <v>83</v>
      </c>
      <c r="C25" s="14" t="s">
        <v>84</v>
      </c>
      <c r="D25" s="14" t="s">
        <v>93</v>
      </c>
      <c r="E25" s="14" t="s">
        <v>94</v>
      </c>
      <c r="F25" s="14" t="s">
        <v>47</v>
      </c>
      <c r="G25" s="14" t="s">
        <v>48</v>
      </c>
      <c r="H25" s="15" t="s">
        <v>95</v>
      </c>
      <c r="I25" s="15" t="s">
        <v>50</v>
      </c>
      <c r="J25" s="8">
        <v>1</v>
      </c>
      <c r="K25" s="38"/>
      <c r="L25" s="17">
        <f t="shared" si="1"/>
        <v>0</v>
      </c>
      <c r="M25" s="17"/>
      <c r="N25" s="38"/>
      <c r="O25" s="38"/>
    </row>
    <row r="26" spans="1:15" ht="20.100000000000001" customHeight="1" x14ac:dyDescent="0.15">
      <c r="A26" s="42">
        <f t="shared" si="0"/>
        <v>1</v>
      </c>
      <c r="B26" s="13" t="s">
        <v>83</v>
      </c>
      <c r="C26" s="14" t="s">
        <v>84</v>
      </c>
      <c r="D26" s="14" t="s">
        <v>96</v>
      </c>
      <c r="E26" s="14" t="s">
        <v>97</v>
      </c>
      <c r="F26" s="14" t="s">
        <v>37</v>
      </c>
      <c r="G26" s="14" t="s">
        <v>38</v>
      </c>
      <c r="H26" s="15" t="s">
        <v>98</v>
      </c>
      <c r="I26" s="15" t="s">
        <v>40</v>
      </c>
      <c r="J26" s="8">
        <v>1</v>
      </c>
      <c r="K26" s="38"/>
      <c r="L26" s="17">
        <f t="shared" si="1"/>
        <v>0</v>
      </c>
      <c r="M26" s="17"/>
      <c r="N26" s="38"/>
      <c r="O26" s="38"/>
    </row>
    <row r="27" spans="1:15" ht="20.100000000000001" customHeight="1" x14ac:dyDescent="0.15">
      <c r="A27" s="42">
        <f t="shared" si="0"/>
        <v>1</v>
      </c>
      <c r="B27" s="13" t="s">
        <v>83</v>
      </c>
      <c r="C27" s="14" t="s">
        <v>84</v>
      </c>
      <c r="D27" s="14" t="s">
        <v>99</v>
      </c>
      <c r="E27" s="14" t="s">
        <v>100</v>
      </c>
      <c r="F27" s="14" t="s">
        <v>37</v>
      </c>
      <c r="G27" s="14" t="s">
        <v>38</v>
      </c>
      <c r="H27" s="15" t="s">
        <v>101</v>
      </c>
      <c r="I27" s="15" t="s">
        <v>40</v>
      </c>
      <c r="J27" s="8">
        <v>1</v>
      </c>
      <c r="K27" s="38"/>
      <c r="L27" s="17">
        <f t="shared" si="1"/>
        <v>0</v>
      </c>
      <c r="M27" s="17"/>
      <c r="N27" s="38"/>
      <c r="O27" s="38"/>
    </row>
    <row r="28" spans="1:15" ht="20.100000000000001" customHeight="1" thickBot="1" x14ac:dyDescent="0.2">
      <c r="A28" s="42">
        <f t="shared" si="0"/>
        <v>1</v>
      </c>
      <c r="B28" s="13" t="s">
        <v>83</v>
      </c>
      <c r="C28" s="14" t="s">
        <v>84</v>
      </c>
      <c r="D28" s="14" t="s">
        <v>102</v>
      </c>
      <c r="E28" s="14" t="s">
        <v>103</v>
      </c>
      <c r="F28" s="14" t="s">
        <v>47</v>
      </c>
      <c r="G28" s="14" t="s">
        <v>48</v>
      </c>
      <c r="H28" s="15" t="s">
        <v>104</v>
      </c>
      <c r="I28" s="15" t="s">
        <v>50</v>
      </c>
      <c r="J28" s="8">
        <v>1</v>
      </c>
      <c r="K28" s="50"/>
      <c r="L28" s="17">
        <f t="shared" si="1"/>
        <v>0</v>
      </c>
      <c r="M28" s="17"/>
      <c r="N28" s="38"/>
      <c r="O28" s="38"/>
    </row>
    <row r="29" spans="1:15" s="3" customFormat="1" ht="20.100000000000001" customHeight="1" thickBot="1" x14ac:dyDescent="0.2">
      <c r="A29" s="42">
        <f>SUM(A23:A28)</f>
        <v>6</v>
      </c>
      <c r="B29" s="16">
        <v>3</v>
      </c>
      <c r="C29" s="17" t="s">
        <v>105</v>
      </c>
      <c r="D29" s="17"/>
      <c r="E29" s="17"/>
      <c r="F29" s="17"/>
      <c r="G29" s="17"/>
      <c r="H29" s="18"/>
      <c r="I29" s="18"/>
      <c r="J29" s="46"/>
      <c r="K29" s="49"/>
      <c r="L29" s="47"/>
      <c r="M29" s="52">
        <f>SUM(L23:L28)</f>
        <v>0</v>
      </c>
      <c r="N29" s="17"/>
      <c r="O29" s="17"/>
    </row>
    <row r="30" spans="1:15" ht="20.100000000000001" customHeight="1" x14ac:dyDescent="0.15">
      <c r="A30" s="42">
        <f t="shared" si="0"/>
        <v>1</v>
      </c>
      <c r="B30" s="13" t="s">
        <v>106</v>
      </c>
      <c r="C30" s="14" t="s">
        <v>107</v>
      </c>
      <c r="D30" s="14" t="s">
        <v>108</v>
      </c>
      <c r="E30" s="14" t="s">
        <v>109</v>
      </c>
      <c r="F30" s="14" t="s">
        <v>37</v>
      </c>
      <c r="G30" s="14" t="s">
        <v>38</v>
      </c>
      <c r="H30" s="15" t="s">
        <v>110</v>
      </c>
      <c r="I30" s="15" t="s">
        <v>40</v>
      </c>
      <c r="J30" s="8">
        <v>3</v>
      </c>
      <c r="K30" s="39"/>
      <c r="L30" s="17">
        <f t="shared" si="1"/>
        <v>0</v>
      </c>
      <c r="M30" s="17"/>
      <c r="N30" s="38"/>
      <c r="O30" s="38"/>
    </row>
    <row r="31" spans="1:15" ht="20.100000000000001" customHeight="1" x14ac:dyDescent="0.15">
      <c r="A31" s="42">
        <f t="shared" si="0"/>
        <v>1</v>
      </c>
      <c r="B31" s="13" t="s">
        <v>106</v>
      </c>
      <c r="C31" s="14" t="s">
        <v>107</v>
      </c>
      <c r="D31" s="14" t="s">
        <v>111</v>
      </c>
      <c r="E31" s="14" t="s">
        <v>112</v>
      </c>
      <c r="F31" s="14" t="s">
        <v>37</v>
      </c>
      <c r="G31" s="14" t="s">
        <v>38</v>
      </c>
      <c r="H31" s="15" t="s">
        <v>113</v>
      </c>
      <c r="I31" s="15" t="s">
        <v>40</v>
      </c>
      <c r="J31" s="8">
        <v>95</v>
      </c>
      <c r="K31" s="38"/>
      <c r="L31" s="17">
        <f t="shared" si="1"/>
        <v>0</v>
      </c>
      <c r="M31" s="17"/>
      <c r="N31" s="38"/>
      <c r="O31" s="38"/>
    </row>
    <row r="32" spans="1:15" ht="20.100000000000001" customHeight="1" x14ac:dyDescent="0.15">
      <c r="A32" s="42">
        <f t="shared" si="0"/>
        <v>1</v>
      </c>
      <c r="B32" s="13" t="s">
        <v>106</v>
      </c>
      <c r="C32" s="14" t="s">
        <v>107</v>
      </c>
      <c r="D32" s="14" t="s">
        <v>114</v>
      </c>
      <c r="E32" s="14" t="s">
        <v>115</v>
      </c>
      <c r="F32" s="14" t="s">
        <v>47</v>
      </c>
      <c r="G32" s="14" t="s">
        <v>48</v>
      </c>
      <c r="H32" s="15" t="s">
        <v>116</v>
      </c>
      <c r="I32" s="15" t="s">
        <v>50</v>
      </c>
      <c r="J32" s="8">
        <v>1</v>
      </c>
      <c r="K32" s="38"/>
      <c r="L32" s="17">
        <f t="shared" si="1"/>
        <v>0</v>
      </c>
      <c r="M32" s="17"/>
      <c r="N32" s="38"/>
      <c r="O32" s="38"/>
    </row>
    <row r="33" spans="1:15" ht="20.100000000000001" customHeight="1" x14ac:dyDescent="0.15">
      <c r="A33" s="42">
        <f t="shared" si="0"/>
        <v>1</v>
      </c>
      <c r="B33" s="13" t="s">
        <v>106</v>
      </c>
      <c r="C33" s="14" t="s">
        <v>107</v>
      </c>
      <c r="D33" s="14" t="s">
        <v>117</v>
      </c>
      <c r="E33" s="14" t="s">
        <v>118</v>
      </c>
      <c r="F33" s="14" t="s">
        <v>37</v>
      </c>
      <c r="G33" s="14" t="s">
        <v>38</v>
      </c>
      <c r="H33" s="15" t="s">
        <v>119</v>
      </c>
      <c r="I33" s="15" t="s">
        <v>40</v>
      </c>
      <c r="J33" s="8">
        <v>1</v>
      </c>
      <c r="K33" s="38"/>
      <c r="L33" s="17">
        <f t="shared" si="1"/>
        <v>0</v>
      </c>
      <c r="M33" s="17"/>
      <c r="N33" s="38"/>
      <c r="O33" s="38"/>
    </row>
    <row r="34" spans="1:15" ht="20.100000000000001" customHeight="1" thickBot="1" x14ac:dyDescent="0.2">
      <c r="A34" s="42">
        <f t="shared" si="0"/>
        <v>1</v>
      </c>
      <c r="B34" s="13" t="s">
        <v>106</v>
      </c>
      <c r="C34" s="14" t="s">
        <v>107</v>
      </c>
      <c r="D34" s="14" t="s">
        <v>120</v>
      </c>
      <c r="E34" s="14" t="s">
        <v>121</v>
      </c>
      <c r="F34" s="14" t="s">
        <v>37</v>
      </c>
      <c r="G34" s="14" t="s">
        <v>38</v>
      </c>
      <c r="H34" s="15" t="s">
        <v>122</v>
      </c>
      <c r="I34" s="15" t="s">
        <v>40</v>
      </c>
      <c r="J34" s="8">
        <v>8</v>
      </c>
      <c r="K34" s="50"/>
      <c r="L34" s="17">
        <f t="shared" si="1"/>
        <v>0</v>
      </c>
      <c r="M34" s="17"/>
      <c r="N34" s="38"/>
      <c r="O34" s="38"/>
    </row>
    <row r="35" spans="1:15" ht="20.100000000000001" customHeight="1" thickBot="1" x14ac:dyDescent="0.2">
      <c r="A35" s="42">
        <f>SUM(A30:A34)</f>
        <v>5</v>
      </c>
      <c r="B35" s="16">
        <v>4</v>
      </c>
      <c r="C35" s="17" t="s">
        <v>123</v>
      </c>
      <c r="D35" s="17"/>
      <c r="E35" s="17"/>
      <c r="F35" s="17"/>
      <c r="G35" s="17"/>
      <c r="H35" s="18"/>
      <c r="I35" s="18"/>
      <c r="J35" s="46"/>
      <c r="K35" s="49"/>
      <c r="L35" s="47"/>
      <c r="M35" s="52">
        <f>SUM(L30:L34)</f>
        <v>0</v>
      </c>
      <c r="N35" s="17"/>
      <c r="O35" s="17"/>
    </row>
    <row r="36" spans="1:15" ht="20.100000000000001" customHeight="1" thickBot="1" x14ac:dyDescent="0.2">
      <c r="A36" s="42">
        <f t="shared" si="0"/>
        <v>1</v>
      </c>
      <c r="B36" s="13" t="s">
        <v>124</v>
      </c>
      <c r="C36" s="14" t="s">
        <v>125</v>
      </c>
      <c r="D36" s="14" t="s">
        <v>126</v>
      </c>
      <c r="E36" s="14" t="s">
        <v>127</v>
      </c>
      <c r="F36" s="14" t="s">
        <v>21</v>
      </c>
      <c r="G36" s="14" t="s">
        <v>22</v>
      </c>
      <c r="H36" s="15" t="s">
        <v>128</v>
      </c>
      <c r="I36" s="15" t="s">
        <v>129</v>
      </c>
      <c r="J36" s="8">
        <v>1</v>
      </c>
      <c r="K36" s="48"/>
      <c r="L36" s="17">
        <f t="shared" si="1"/>
        <v>0</v>
      </c>
      <c r="M36" s="17"/>
      <c r="N36" s="38"/>
      <c r="O36" s="38"/>
    </row>
    <row r="37" spans="1:15" ht="20.100000000000001" customHeight="1" thickBot="1" x14ac:dyDescent="0.2">
      <c r="A37" s="42">
        <f>SUM(A36)</f>
        <v>1</v>
      </c>
      <c r="B37" s="16">
        <v>5</v>
      </c>
      <c r="C37" s="17" t="s">
        <v>130</v>
      </c>
      <c r="D37" s="17"/>
      <c r="E37" s="17"/>
      <c r="F37" s="17"/>
      <c r="G37" s="17"/>
      <c r="H37" s="18"/>
      <c r="I37" s="18"/>
      <c r="J37" s="46"/>
      <c r="K37" s="49"/>
      <c r="L37" s="47"/>
      <c r="M37" s="52">
        <f>SUM(L36)</f>
        <v>0</v>
      </c>
      <c r="N37" s="17"/>
      <c r="O37" s="17"/>
    </row>
    <row r="38" spans="1:15" ht="20.100000000000001" customHeight="1" x14ac:dyDescent="0.15">
      <c r="A38" s="42">
        <f t="shared" si="0"/>
        <v>1</v>
      </c>
      <c r="B38" s="13" t="s">
        <v>131</v>
      </c>
      <c r="C38" s="14" t="s">
        <v>132</v>
      </c>
      <c r="D38" s="14" t="s">
        <v>133</v>
      </c>
      <c r="E38" s="14" t="s">
        <v>134</v>
      </c>
      <c r="F38" s="14" t="s">
        <v>47</v>
      </c>
      <c r="G38" s="14" t="s">
        <v>48</v>
      </c>
      <c r="H38" s="19" t="s">
        <v>135</v>
      </c>
      <c r="I38" s="15" t="s">
        <v>50</v>
      </c>
      <c r="J38" s="8">
        <v>1</v>
      </c>
      <c r="K38" s="39"/>
      <c r="L38" s="17">
        <f t="shared" si="1"/>
        <v>0</v>
      </c>
      <c r="M38" s="17"/>
      <c r="N38" s="38"/>
      <c r="O38" s="38"/>
    </row>
    <row r="39" spans="1:15" ht="20.100000000000001" customHeight="1" x14ac:dyDescent="0.15">
      <c r="A39" s="42">
        <f t="shared" si="0"/>
        <v>1</v>
      </c>
      <c r="B39" s="13" t="s">
        <v>131</v>
      </c>
      <c r="C39" s="14" t="s">
        <v>132</v>
      </c>
      <c r="D39" s="14" t="s">
        <v>136</v>
      </c>
      <c r="E39" s="14" t="s">
        <v>137</v>
      </c>
      <c r="F39" s="14" t="s">
        <v>37</v>
      </c>
      <c r="G39" s="14" t="s">
        <v>38</v>
      </c>
      <c r="H39" s="15" t="s">
        <v>138</v>
      </c>
      <c r="I39" s="15" t="s">
        <v>139</v>
      </c>
      <c r="J39" s="8">
        <v>1</v>
      </c>
      <c r="K39" s="38"/>
      <c r="L39" s="17">
        <f t="shared" si="1"/>
        <v>0</v>
      </c>
      <c r="M39" s="17"/>
      <c r="N39" s="38"/>
      <c r="O39" s="38"/>
    </row>
    <row r="40" spans="1:15" ht="20.100000000000001" customHeight="1" x14ac:dyDescent="0.15">
      <c r="A40" s="42">
        <f t="shared" si="0"/>
        <v>1</v>
      </c>
      <c r="B40" s="13" t="s">
        <v>131</v>
      </c>
      <c r="C40" s="14" t="s">
        <v>132</v>
      </c>
      <c r="D40" s="14" t="s">
        <v>140</v>
      </c>
      <c r="E40" s="14" t="s">
        <v>141</v>
      </c>
      <c r="F40" s="14" t="s">
        <v>37</v>
      </c>
      <c r="G40" s="14" t="s">
        <v>38</v>
      </c>
      <c r="H40" s="15" t="s">
        <v>142</v>
      </c>
      <c r="I40" s="15" t="s">
        <v>143</v>
      </c>
      <c r="J40" s="8">
        <v>3</v>
      </c>
      <c r="K40" s="38"/>
      <c r="L40" s="17">
        <f t="shared" si="1"/>
        <v>0</v>
      </c>
      <c r="M40" s="17"/>
      <c r="N40" s="38"/>
      <c r="O40" s="38"/>
    </row>
    <row r="41" spans="1:15" ht="20.100000000000001" customHeight="1" x14ac:dyDescent="0.15">
      <c r="A41" s="42">
        <f t="shared" si="0"/>
        <v>1</v>
      </c>
      <c r="B41" s="13" t="s">
        <v>131</v>
      </c>
      <c r="C41" s="14" t="s">
        <v>132</v>
      </c>
      <c r="D41" s="14" t="s">
        <v>144</v>
      </c>
      <c r="E41" s="14" t="s">
        <v>145</v>
      </c>
      <c r="F41" s="14" t="s">
        <v>12</v>
      </c>
      <c r="G41" s="14" t="s">
        <v>13</v>
      </c>
      <c r="H41" s="15" t="s">
        <v>146</v>
      </c>
      <c r="I41" s="15" t="s">
        <v>147</v>
      </c>
      <c r="J41" s="8">
        <v>1</v>
      </c>
      <c r="K41" s="38"/>
      <c r="L41" s="17">
        <f t="shared" si="1"/>
        <v>0</v>
      </c>
      <c r="M41" s="17"/>
      <c r="N41" s="38"/>
      <c r="O41" s="38"/>
    </row>
    <row r="42" spans="1:15" ht="20.100000000000001" customHeight="1" x14ac:dyDescent="0.15">
      <c r="A42" s="42">
        <f t="shared" si="0"/>
        <v>1</v>
      </c>
      <c r="B42" s="13" t="s">
        <v>131</v>
      </c>
      <c r="C42" s="14" t="s">
        <v>132</v>
      </c>
      <c r="D42" s="14" t="s">
        <v>148</v>
      </c>
      <c r="E42" s="14" t="s">
        <v>149</v>
      </c>
      <c r="F42" s="14" t="s">
        <v>21</v>
      </c>
      <c r="G42" s="14" t="s">
        <v>22</v>
      </c>
      <c r="H42" s="15" t="s">
        <v>150</v>
      </c>
      <c r="I42" s="15" t="s">
        <v>40</v>
      </c>
      <c r="J42" s="8">
        <v>1</v>
      </c>
      <c r="K42" s="38"/>
      <c r="L42" s="17">
        <f t="shared" si="1"/>
        <v>0</v>
      </c>
      <c r="M42" s="17"/>
      <c r="N42" s="38"/>
      <c r="O42" s="38"/>
    </row>
    <row r="43" spans="1:15" ht="20.100000000000001" customHeight="1" x14ac:dyDescent="0.15">
      <c r="A43" s="42">
        <f t="shared" si="0"/>
        <v>1</v>
      </c>
      <c r="B43" s="13" t="s">
        <v>131</v>
      </c>
      <c r="C43" s="14" t="s">
        <v>132</v>
      </c>
      <c r="D43" s="14" t="s">
        <v>151</v>
      </c>
      <c r="E43" s="14" t="s">
        <v>152</v>
      </c>
      <c r="F43" s="14" t="s">
        <v>12</v>
      </c>
      <c r="G43" s="14" t="s">
        <v>13</v>
      </c>
      <c r="H43" s="15" t="s">
        <v>153</v>
      </c>
      <c r="I43" s="15" t="s">
        <v>154</v>
      </c>
      <c r="J43" s="8">
        <v>1</v>
      </c>
      <c r="K43" s="38"/>
      <c r="L43" s="17">
        <f t="shared" si="1"/>
        <v>0</v>
      </c>
      <c r="M43" s="17"/>
      <c r="N43" s="38"/>
      <c r="O43" s="38"/>
    </row>
    <row r="44" spans="1:15" ht="20.100000000000001" customHeight="1" x14ac:dyDescent="0.15">
      <c r="A44" s="42">
        <f t="shared" si="0"/>
        <v>1</v>
      </c>
      <c r="B44" s="13" t="s">
        <v>131</v>
      </c>
      <c r="C44" s="14" t="s">
        <v>132</v>
      </c>
      <c r="D44" s="14" t="s">
        <v>155</v>
      </c>
      <c r="E44" s="14" t="s">
        <v>156</v>
      </c>
      <c r="F44" s="14" t="s">
        <v>157</v>
      </c>
      <c r="G44" s="14" t="s">
        <v>158</v>
      </c>
      <c r="H44" s="15" t="s">
        <v>159</v>
      </c>
      <c r="I44" s="15" t="s">
        <v>160</v>
      </c>
      <c r="J44" s="8">
        <v>1</v>
      </c>
      <c r="K44" s="38"/>
      <c r="L44" s="17">
        <f t="shared" si="1"/>
        <v>0</v>
      </c>
      <c r="M44" s="17"/>
      <c r="N44" s="38"/>
      <c r="O44" s="38"/>
    </row>
    <row r="45" spans="1:15" ht="20.100000000000001" customHeight="1" thickBot="1" x14ac:dyDescent="0.2">
      <c r="A45" s="42">
        <f t="shared" si="0"/>
        <v>1</v>
      </c>
      <c r="B45" s="13" t="s">
        <v>131</v>
      </c>
      <c r="C45" s="14" t="s">
        <v>132</v>
      </c>
      <c r="D45" s="14" t="s">
        <v>161</v>
      </c>
      <c r="E45" s="14" t="s">
        <v>162</v>
      </c>
      <c r="F45" s="14" t="s">
        <v>47</v>
      </c>
      <c r="G45" s="14" t="s">
        <v>48</v>
      </c>
      <c r="H45" s="15" t="s">
        <v>163</v>
      </c>
      <c r="I45" s="15" t="s">
        <v>50</v>
      </c>
      <c r="J45" s="8">
        <v>1</v>
      </c>
      <c r="K45" s="50"/>
      <c r="L45" s="17">
        <f t="shared" si="1"/>
        <v>0</v>
      </c>
      <c r="M45" s="17"/>
      <c r="N45" s="38"/>
      <c r="O45" s="38"/>
    </row>
    <row r="46" spans="1:15" ht="20.100000000000001" customHeight="1" thickBot="1" x14ac:dyDescent="0.2">
      <c r="A46" s="42">
        <f>SUM(A38:A45)</f>
        <v>8</v>
      </c>
      <c r="B46" s="16">
        <v>6</v>
      </c>
      <c r="C46" s="17" t="s">
        <v>164</v>
      </c>
      <c r="D46" s="17"/>
      <c r="E46" s="17"/>
      <c r="F46" s="17"/>
      <c r="G46" s="17"/>
      <c r="H46" s="18"/>
      <c r="I46" s="18"/>
      <c r="J46" s="46"/>
      <c r="K46" s="49"/>
      <c r="L46" s="47"/>
      <c r="M46" s="52">
        <f>SUM(L38:L45)</f>
        <v>0</v>
      </c>
      <c r="N46" s="17"/>
      <c r="O46" s="17"/>
    </row>
    <row r="47" spans="1:15" ht="20.100000000000001" customHeight="1" x14ac:dyDescent="0.15">
      <c r="A47" s="42">
        <f t="shared" si="0"/>
        <v>1</v>
      </c>
      <c r="B47" s="13" t="s">
        <v>165</v>
      </c>
      <c r="C47" s="14" t="s">
        <v>166</v>
      </c>
      <c r="D47" s="14" t="s">
        <v>167</v>
      </c>
      <c r="E47" s="14" t="s">
        <v>168</v>
      </c>
      <c r="F47" s="14" t="s">
        <v>37</v>
      </c>
      <c r="G47" s="14" t="s">
        <v>38</v>
      </c>
      <c r="H47" s="15" t="s">
        <v>169</v>
      </c>
      <c r="I47" s="15" t="s">
        <v>40</v>
      </c>
      <c r="J47" s="8">
        <v>1</v>
      </c>
      <c r="K47" s="39"/>
      <c r="L47" s="17">
        <f t="shared" si="1"/>
        <v>0</v>
      </c>
      <c r="M47" s="17"/>
      <c r="N47" s="38"/>
      <c r="O47" s="38"/>
    </row>
    <row r="48" spans="1:15" ht="20.100000000000001" customHeight="1" x14ac:dyDescent="0.15">
      <c r="A48" s="42">
        <f t="shared" si="0"/>
        <v>1</v>
      </c>
      <c r="B48" s="13" t="s">
        <v>165</v>
      </c>
      <c r="C48" s="14" t="s">
        <v>166</v>
      </c>
      <c r="D48" s="14" t="s">
        <v>170</v>
      </c>
      <c r="E48" s="14" t="s">
        <v>171</v>
      </c>
      <c r="F48" s="14" t="s">
        <v>21</v>
      </c>
      <c r="G48" s="14" t="s">
        <v>22</v>
      </c>
      <c r="H48" s="15" t="s">
        <v>172</v>
      </c>
      <c r="I48" s="15" t="s">
        <v>160</v>
      </c>
      <c r="J48" s="8">
        <v>1</v>
      </c>
      <c r="K48" s="38"/>
      <c r="L48" s="17">
        <f t="shared" si="1"/>
        <v>0</v>
      </c>
      <c r="M48" s="17"/>
      <c r="N48" s="38"/>
      <c r="O48" s="38"/>
    </row>
    <row r="49" spans="1:15" ht="20.100000000000001" customHeight="1" x14ac:dyDescent="0.15">
      <c r="A49" s="42">
        <f t="shared" si="0"/>
        <v>1</v>
      </c>
      <c r="B49" s="13" t="s">
        <v>165</v>
      </c>
      <c r="C49" s="14" t="s">
        <v>166</v>
      </c>
      <c r="D49" s="14" t="s">
        <v>173</v>
      </c>
      <c r="E49" s="14" t="s">
        <v>174</v>
      </c>
      <c r="F49" s="14" t="s">
        <v>37</v>
      </c>
      <c r="G49" s="14" t="s">
        <v>38</v>
      </c>
      <c r="H49" s="15" t="s">
        <v>175</v>
      </c>
      <c r="I49" s="15" t="s">
        <v>40</v>
      </c>
      <c r="J49" s="8">
        <v>1</v>
      </c>
      <c r="K49" s="38"/>
      <c r="L49" s="17">
        <f t="shared" si="1"/>
        <v>0</v>
      </c>
      <c r="M49" s="17"/>
      <c r="N49" s="38"/>
      <c r="O49" s="38"/>
    </row>
    <row r="50" spans="1:15" ht="20.100000000000001" customHeight="1" x14ac:dyDescent="0.15">
      <c r="A50" s="42">
        <f t="shared" si="0"/>
        <v>1</v>
      </c>
      <c r="B50" s="13" t="s">
        <v>165</v>
      </c>
      <c r="C50" s="14" t="s">
        <v>166</v>
      </c>
      <c r="D50" s="14" t="s">
        <v>176</v>
      </c>
      <c r="E50" s="14" t="s">
        <v>177</v>
      </c>
      <c r="F50" s="14" t="s">
        <v>12</v>
      </c>
      <c r="G50" s="14" t="s">
        <v>13</v>
      </c>
      <c r="H50" s="15" t="s">
        <v>178</v>
      </c>
      <c r="I50" s="15" t="s">
        <v>179</v>
      </c>
      <c r="J50" s="8">
        <v>1</v>
      </c>
      <c r="K50" s="38"/>
      <c r="L50" s="17">
        <f t="shared" si="1"/>
        <v>0</v>
      </c>
      <c r="M50" s="17"/>
      <c r="N50" s="38"/>
      <c r="O50" s="38"/>
    </row>
    <row r="51" spans="1:15" ht="20.100000000000001" customHeight="1" x14ac:dyDescent="0.15">
      <c r="A51" s="42">
        <f t="shared" si="0"/>
        <v>1</v>
      </c>
      <c r="B51" s="13" t="s">
        <v>165</v>
      </c>
      <c r="C51" s="14" t="s">
        <v>166</v>
      </c>
      <c r="D51" s="14" t="s">
        <v>180</v>
      </c>
      <c r="E51" s="14" t="s">
        <v>181</v>
      </c>
      <c r="F51" s="14" t="s">
        <v>37</v>
      </c>
      <c r="G51" s="14" t="s">
        <v>38</v>
      </c>
      <c r="H51" s="15" t="s">
        <v>182</v>
      </c>
      <c r="I51" s="15" t="s">
        <v>40</v>
      </c>
      <c r="J51" s="8">
        <v>1</v>
      </c>
      <c r="K51" s="38"/>
      <c r="L51" s="17">
        <f t="shared" si="1"/>
        <v>0</v>
      </c>
      <c r="M51" s="17"/>
      <c r="N51" s="38"/>
      <c r="O51" s="38"/>
    </row>
    <row r="52" spans="1:15" ht="20.100000000000001" customHeight="1" x14ac:dyDescent="0.15">
      <c r="A52" s="42">
        <f t="shared" si="0"/>
        <v>1</v>
      </c>
      <c r="B52" s="13" t="s">
        <v>165</v>
      </c>
      <c r="C52" s="14" t="s">
        <v>166</v>
      </c>
      <c r="D52" s="14" t="s">
        <v>183</v>
      </c>
      <c r="E52" s="14" t="s">
        <v>184</v>
      </c>
      <c r="F52" s="14" t="s">
        <v>37</v>
      </c>
      <c r="G52" s="14" t="s">
        <v>38</v>
      </c>
      <c r="H52" s="15" t="s">
        <v>185</v>
      </c>
      <c r="I52" s="15" t="s">
        <v>186</v>
      </c>
      <c r="J52" s="8">
        <v>3</v>
      </c>
      <c r="K52" s="38"/>
      <c r="L52" s="17">
        <f t="shared" si="1"/>
        <v>0</v>
      </c>
      <c r="M52" s="17"/>
      <c r="N52" s="38"/>
      <c r="O52" s="38"/>
    </row>
    <row r="53" spans="1:15" ht="20.100000000000001" customHeight="1" x14ac:dyDescent="0.15">
      <c r="A53" s="42">
        <f t="shared" si="0"/>
        <v>1</v>
      </c>
      <c r="B53" s="13" t="s">
        <v>165</v>
      </c>
      <c r="C53" s="14" t="s">
        <v>166</v>
      </c>
      <c r="D53" s="14" t="s">
        <v>187</v>
      </c>
      <c r="E53" s="14" t="s">
        <v>188</v>
      </c>
      <c r="F53" s="14" t="s">
        <v>37</v>
      </c>
      <c r="G53" s="14" t="s">
        <v>38</v>
      </c>
      <c r="H53" s="15" t="s">
        <v>189</v>
      </c>
      <c r="I53" s="15" t="s">
        <v>40</v>
      </c>
      <c r="J53" s="8">
        <v>1</v>
      </c>
      <c r="K53" s="38"/>
      <c r="L53" s="17">
        <f t="shared" si="1"/>
        <v>0</v>
      </c>
      <c r="M53" s="17"/>
      <c r="N53" s="38"/>
      <c r="O53" s="38"/>
    </row>
    <row r="54" spans="1:15" ht="20.100000000000001" customHeight="1" x14ac:dyDescent="0.15">
      <c r="A54" s="42">
        <f t="shared" si="0"/>
        <v>1</v>
      </c>
      <c r="B54" s="13" t="s">
        <v>165</v>
      </c>
      <c r="C54" s="14" t="s">
        <v>166</v>
      </c>
      <c r="D54" s="14" t="s">
        <v>190</v>
      </c>
      <c r="E54" s="14" t="s">
        <v>191</v>
      </c>
      <c r="F54" s="14" t="s">
        <v>47</v>
      </c>
      <c r="G54" s="14" t="s">
        <v>48</v>
      </c>
      <c r="H54" s="15" t="s">
        <v>192</v>
      </c>
      <c r="I54" s="15" t="s">
        <v>50</v>
      </c>
      <c r="J54" s="8">
        <v>1</v>
      </c>
      <c r="K54" s="38"/>
      <c r="L54" s="17">
        <f t="shared" si="1"/>
        <v>0</v>
      </c>
      <c r="M54" s="17"/>
      <c r="N54" s="38"/>
      <c r="O54" s="38"/>
    </row>
    <row r="55" spans="1:15" ht="20.100000000000001" customHeight="1" x14ac:dyDescent="0.15">
      <c r="A55" s="42">
        <f t="shared" si="0"/>
        <v>1</v>
      </c>
      <c r="B55" s="13" t="s">
        <v>165</v>
      </c>
      <c r="C55" s="14" t="s">
        <v>166</v>
      </c>
      <c r="D55" s="14" t="s">
        <v>193</v>
      </c>
      <c r="E55" s="14" t="s">
        <v>194</v>
      </c>
      <c r="F55" s="14" t="s">
        <v>37</v>
      </c>
      <c r="G55" s="14" t="s">
        <v>38</v>
      </c>
      <c r="H55" s="15" t="s">
        <v>195</v>
      </c>
      <c r="I55" s="15" t="s">
        <v>40</v>
      </c>
      <c r="J55" s="8">
        <v>8</v>
      </c>
      <c r="K55" s="38"/>
      <c r="L55" s="17">
        <f t="shared" si="1"/>
        <v>0</v>
      </c>
      <c r="M55" s="17"/>
      <c r="N55" s="38"/>
      <c r="O55" s="38"/>
    </row>
    <row r="56" spans="1:15" ht="20.100000000000001" customHeight="1" x14ac:dyDescent="0.15">
      <c r="A56" s="42">
        <f t="shared" si="0"/>
        <v>1</v>
      </c>
      <c r="B56" s="13" t="s">
        <v>165</v>
      </c>
      <c r="C56" s="14" t="s">
        <v>166</v>
      </c>
      <c r="D56" s="14" t="s">
        <v>196</v>
      </c>
      <c r="E56" s="14" t="s">
        <v>197</v>
      </c>
      <c r="F56" s="14" t="s">
        <v>37</v>
      </c>
      <c r="G56" s="14" t="s">
        <v>38</v>
      </c>
      <c r="H56" s="15" t="s">
        <v>198</v>
      </c>
      <c r="I56" s="15" t="s">
        <v>40</v>
      </c>
      <c r="J56" s="8">
        <v>36</v>
      </c>
      <c r="K56" s="38"/>
      <c r="L56" s="17">
        <f t="shared" si="1"/>
        <v>0</v>
      </c>
      <c r="M56" s="17"/>
      <c r="N56" s="38"/>
      <c r="O56" s="38"/>
    </row>
    <row r="57" spans="1:15" ht="20.100000000000001" customHeight="1" x14ac:dyDescent="0.15">
      <c r="A57" s="42">
        <f t="shared" si="0"/>
        <v>1</v>
      </c>
      <c r="B57" s="13" t="s">
        <v>165</v>
      </c>
      <c r="C57" s="14" t="s">
        <v>166</v>
      </c>
      <c r="D57" s="14" t="s">
        <v>199</v>
      </c>
      <c r="E57" s="14" t="s">
        <v>200</v>
      </c>
      <c r="F57" s="14" t="s">
        <v>37</v>
      </c>
      <c r="G57" s="14" t="s">
        <v>38</v>
      </c>
      <c r="H57" s="15" t="s">
        <v>201</v>
      </c>
      <c r="I57" s="15" t="s">
        <v>202</v>
      </c>
      <c r="J57" s="8">
        <v>3</v>
      </c>
      <c r="K57" s="38"/>
      <c r="L57" s="17">
        <f t="shared" si="1"/>
        <v>0</v>
      </c>
      <c r="M57" s="17"/>
      <c r="N57" s="38"/>
      <c r="O57" s="38"/>
    </row>
    <row r="58" spans="1:15" ht="20.100000000000001" customHeight="1" x14ac:dyDescent="0.15">
      <c r="A58" s="42">
        <f t="shared" si="0"/>
        <v>1</v>
      </c>
      <c r="B58" s="13" t="s">
        <v>165</v>
      </c>
      <c r="C58" s="14" t="s">
        <v>166</v>
      </c>
      <c r="D58" s="14" t="s">
        <v>203</v>
      </c>
      <c r="E58" s="14" t="s">
        <v>204</v>
      </c>
      <c r="F58" s="14" t="s">
        <v>21</v>
      </c>
      <c r="G58" s="14" t="s">
        <v>22</v>
      </c>
      <c r="H58" s="15" t="s">
        <v>205</v>
      </c>
      <c r="I58" s="15" t="s">
        <v>206</v>
      </c>
      <c r="J58" s="8">
        <v>1</v>
      </c>
      <c r="K58" s="38"/>
      <c r="L58" s="17">
        <f t="shared" si="1"/>
        <v>0</v>
      </c>
      <c r="M58" s="17"/>
      <c r="N58" s="38"/>
      <c r="O58" s="38"/>
    </row>
    <row r="59" spans="1:15" ht="20.100000000000001" customHeight="1" thickBot="1" x14ac:dyDescent="0.2">
      <c r="A59" s="42">
        <f t="shared" si="0"/>
        <v>1</v>
      </c>
      <c r="B59" s="13" t="s">
        <v>165</v>
      </c>
      <c r="C59" s="14" t="s">
        <v>166</v>
      </c>
      <c r="D59" s="14" t="s">
        <v>207</v>
      </c>
      <c r="E59" s="14" t="s">
        <v>208</v>
      </c>
      <c r="F59" s="14" t="s">
        <v>12</v>
      </c>
      <c r="G59" s="14" t="s">
        <v>13</v>
      </c>
      <c r="H59" s="15" t="s">
        <v>209</v>
      </c>
      <c r="I59" s="15" t="s">
        <v>147</v>
      </c>
      <c r="J59" s="8">
        <v>1</v>
      </c>
      <c r="K59" s="38"/>
      <c r="L59" s="17">
        <f t="shared" si="1"/>
        <v>0</v>
      </c>
      <c r="M59" s="17"/>
      <c r="N59" s="38"/>
      <c r="O59" s="38"/>
    </row>
    <row r="60" spans="1:15" ht="20.100000000000001" customHeight="1" thickBot="1" x14ac:dyDescent="0.2">
      <c r="A60" s="42">
        <f>SUM(A47:A59)</f>
        <v>13</v>
      </c>
      <c r="B60" s="16">
        <v>7</v>
      </c>
      <c r="C60" s="17" t="s">
        <v>210</v>
      </c>
      <c r="D60" s="17"/>
      <c r="E60" s="17"/>
      <c r="F60" s="17"/>
      <c r="G60" s="17"/>
      <c r="H60" s="18"/>
      <c r="I60" s="18"/>
      <c r="J60" s="46"/>
      <c r="K60" s="49"/>
      <c r="L60" s="47"/>
      <c r="M60" s="52">
        <f>SUM(L47:L59)</f>
        <v>0</v>
      </c>
      <c r="N60" s="17"/>
      <c r="O60" s="17"/>
    </row>
    <row r="61" spans="1:15" ht="20.100000000000001" customHeight="1" x14ac:dyDescent="0.15">
      <c r="A61" s="42">
        <f t="shared" si="0"/>
        <v>1</v>
      </c>
      <c r="B61" s="13" t="s">
        <v>211</v>
      </c>
      <c r="C61" s="14" t="s">
        <v>212</v>
      </c>
      <c r="D61" s="14" t="s">
        <v>213</v>
      </c>
      <c r="E61" s="14" t="s">
        <v>214</v>
      </c>
      <c r="F61" s="14" t="s">
        <v>12</v>
      </c>
      <c r="G61" s="14" t="s">
        <v>13</v>
      </c>
      <c r="H61" s="15" t="s">
        <v>215</v>
      </c>
      <c r="I61" s="15" t="s">
        <v>216</v>
      </c>
      <c r="J61" s="8">
        <v>1</v>
      </c>
      <c r="K61" s="39"/>
      <c r="L61" s="17">
        <f t="shared" si="1"/>
        <v>0</v>
      </c>
      <c r="M61" s="17"/>
      <c r="N61" s="38"/>
      <c r="O61" s="38"/>
    </row>
    <row r="62" spans="1:15" ht="20.100000000000001" customHeight="1" x14ac:dyDescent="0.15">
      <c r="A62" s="42">
        <f t="shared" si="0"/>
        <v>1</v>
      </c>
      <c r="B62" s="13" t="s">
        <v>211</v>
      </c>
      <c r="C62" s="14" t="s">
        <v>212</v>
      </c>
      <c r="D62" s="14" t="s">
        <v>217</v>
      </c>
      <c r="E62" s="14" t="s">
        <v>218</v>
      </c>
      <c r="F62" s="14" t="s">
        <v>12</v>
      </c>
      <c r="G62" s="14" t="s">
        <v>13</v>
      </c>
      <c r="H62" s="15" t="s">
        <v>219</v>
      </c>
      <c r="I62" s="15" t="s">
        <v>220</v>
      </c>
      <c r="J62" s="8">
        <v>2</v>
      </c>
      <c r="K62" s="38"/>
      <c r="L62" s="17">
        <f t="shared" si="1"/>
        <v>0</v>
      </c>
      <c r="M62" s="17"/>
      <c r="N62" s="38"/>
      <c r="O62" s="38"/>
    </row>
    <row r="63" spans="1:15" ht="20.100000000000001" customHeight="1" x14ac:dyDescent="0.15">
      <c r="A63" s="42">
        <f t="shared" si="0"/>
        <v>1</v>
      </c>
      <c r="B63" s="13" t="s">
        <v>211</v>
      </c>
      <c r="C63" s="14" t="s">
        <v>212</v>
      </c>
      <c r="D63" s="14" t="s">
        <v>221</v>
      </c>
      <c r="E63" s="14" t="s">
        <v>222</v>
      </c>
      <c r="F63" s="14" t="s">
        <v>12</v>
      </c>
      <c r="G63" s="14" t="s">
        <v>13</v>
      </c>
      <c r="H63" s="15" t="s">
        <v>223</v>
      </c>
      <c r="I63" s="15" t="s">
        <v>224</v>
      </c>
      <c r="J63" s="8">
        <v>1</v>
      </c>
      <c r="K63" s="38"/>
      <c r="L63" s="17">
        <f t="shared" si="1"/>
        <v>0</v>
      </c>
      <c r="M63" s="17"/>
      <c r="N63" s="38"/>
      <c r="O63" s="38"/>
    </row>
    <row r="64" spans="1:15" ht="20.100000000000001" customHeight="1" thickBot="1" x14ac:dyDescent="0.2">
      <c r="A64" s="42">
        <f t="shared" si="0"/>
        <v>1</v>
      </c>
      <c r="B64" s="13" t="s">
        <v>211</v>
      </c>
      <c r="C64" s="14" t="s">
        <v>212</v>
      </c>
      <c r="D64" s="14" t="s">
        <v>225</v>
      </c>
      <c r="E64" s="14" t="s">
        <v>226</v>
      </c>
      <c r="F64" s="14" t="s">
        <v>37</v>
      </c>
      <c r="G64" s="14" t="s">
        <v>38</v>
      </c>
      <c r="H64" s="15" t="s">
        <v>227</v>
      </c>
      <c r="I64" s="15" t="s">
        <v>40</v>
      </c>
      <c r="J64" s="8">
        <v>18</v>
      </c>
      <c r="K64" s="50"/>
      <c r="L64" s="17">
        <f t="shared" si="1"/>
        <v>0</v>
      </c>
      <c r="M64" s="17"/>
      <c r="N64" s="38"/>
      <c r="O64" s="38"/>
    </row>
    <row r="65" spans="1:15" ht="20.100000000000001" customHeight="1" thickBot="1" x14ac:dyDescent="0.2">
      <c r="A65" s="42">
        <f>SUM(A61:A64)</f>
        <v>4</v>
      </c>
      <c r="B65" s="16">
        <v>8</v>
      </c>
      <c r="C65" s="17" t="s">
        <v>228</v>
      </c>
      <c r="D65" s="17"/>
      <c r="E65" s="17"/>
      <c r="F65" s="17"/>
      <c r="G65" s="17"/>
      <c r="H65" s="18"/>
      <c r="I65" s="18"/>
      <c r="J65" s="46"/>
      <c r="K65" s="49"/>
      <c r="L65" s="47"/>
      <c r="M65" s="52">
        <f>SUM(L61:L64)</f>
        <v>0</v>
      </c>
      <c r="N65" s="17"/>
      <c r="O65" s="17"/>
    </row>
    <row r="66" spans="1:15" ht="20.100000000000001" customHeight="1" x14ac:dyDescent="0.15">
      <c r="A66" s="42">
        <f t="shared" si="0"/>
        <v>1</v>
      </c>
      <c r="B66" s="13" t="s">
        <v>229</v>
      </c>
      <c r="C66" s="14" t="s">
        <v>230</v>
      </c>
      <c r="D66" s="14" t="s">
        <v>231</v>
      </c>
      <c r="E66" s="14" t="s">
        <v>232</v>
      </c>
      <c r="F66" s="14" t="s">
        <v>37</v>
      </c>
      <c r="G66" s="14" t="s">
        <v>38</v>
      </c>
      <c r="H66" s="15" t="s">
        <v>233</v>
      </c>
      <c r="I66" s="15" t="s">
        <v>234</v>
      </c>
      <c r="J66" s="8">
        <v>5</v>
      </c>
      <c r="K66" s="39"/>
      <c r="L66" s="17">
        <f t="shared" si="1"/>
        <v>0</v>
      </c>
      <c r="M66" s="17"/>
      <c r="N66" s="38"/>
      <c r="O66" s="38"/>
    </row>
    <row r="67" spans="1:15" ht="20.100000000000001" customHeight="1" x14ac:dyDescent="0.15">
      <c r="A67" s="42">
        <f t="shared" si="0"/>
        <v>1</v>
      </c>
      <c r="B67" s="13" t="s">
        <v>229</v>
      </c>
      <c r="C67" s="14" t="s">
        <v>230</v>
      </c>
      <c r="D67" s="14" t="s">
        <v>235</v>
      </c>
      <c r="E67" s="14" t="s">
        <v>236</v>
      </c>
      <c r="F67" s="14" t="s">
        <v>37</v>
      </c>
      <c r="G67" s="14" t="s">
        <v>38</v>
      </c>
      <c r="H67" s="15" t="s">
        <v>237</v>
      </c>
      <c r="I67" s="15" t="s">
        <v>238</v>
      </c>
      <c r="J67" s="8">
        <v>1</v>
      </c>
      <c r="K67" s="38"/>
      <c r="L67" s="17">
        <f t="shared" si="1"/>
        <v>0</v>
      </c>
      <c r="M67" s="17"/>
      <c r="N67" s="38"/>
      <c r="O67" s="38"/>
    </row>
    <row r="68" spans="1:15" ht="20.100000000000001" customHeight="1" x14ac:dyDescent="0.15">
      <c r="A68" s="42">
        <f t="shared" si="0"/>
        <v>1</v>
      </c>
      <c r="B68" s="13" t="s">
        <v>229</v>
      </c>
      <c r="C68" s="14" t="s">
        <v>230</v>
      </c>
      <c r="D68" s="14" t="s">
        <v>239</v>
      </c>
      <c r="E68" s="14" t="s">
        <v>240</v>
      </c>
      <c r="F68" s="14" t="s">
        <v>12</v>
      </c>
      <c r="G68" s="14" t="s">
        <v>13</v>
      </c>
      <c r="H68" s="15" t="s">
        <v>241</v>
      </c>
      <c r="I68" s="15" t="s">
        <v>147</v>
      </c>
      <c r="J68" s="8">
        <v>1</v>
      </c>
      <c r="K68" s="38"/>
      <c r="L68" s="17">
        <f t="shared" si="1"/>
        <v>0</v>
      </c>
      <c r="M68" s="17"/>
      <c r="N68" s="38"/>
      <c r="O68" s="38"/>
    </row>
    <row r="69" spans="1:15" ht="20.100000000000001" customHeight="1" x14ac:dyDescent="0.15">
      <c r="A69" s="42">
        <f t="shared" ref="A69:A132" si="2">IF(L69=0,1,0)</f>
        <v>1</v>
      </c>
      <c r="B69" s="13" t="s">
        <v>229</v>
      </c>
      <c r="C69" s="14" t="s">
        <v>230</v>
      </c>
      <c r="D69" s="14" t="s">
        <v>242</v>
      </c>
      <c r="E69" s="14" t="s">
        <v>243</v>
      </c>
      <c r="F69" s="14" t="s">
        <v>37</v>
      </c>
      <c r="G69" s="14" t="s">
        <v>38</v>
      </c>
      <c r="H69" s="15" t="s">
        <v>244</v>
      </c>
      <c r="I69" s="15" t="s">
        <v>40</v>
      </c>
      <c r="J69" s="8">
        <v>1</v>
      </c>
      <c r="K69" s="38"/>
      <c r="L69" s="17">
        <f t="shared" si="1"/>
        <v>0</v>
      </c>
      <c r="M69" s="17"/>
      <c r="N69" s="38"/>
      <c r="O69" s="38"/>
    </row>
    <row r="70" spans="1:15" ht="20.100000000000001" customHeight="1" x14ac:dyDescent="0.15">
      <c r="A70" s="42">
        <f t="shared" si="2"/>
        <v>1</v>
      </c>
      <c r="B70" s="13" t="s">
        <v>229</v>
      </c>
      <c r="C70" s="14" t="s">
        <v>230</v>
      </c>
      <c r="D70" s="14" t="s">
        <v>245</v>
      </c>
      <c r="E70" s="14" t="s">
        <v>246</v>
      </c>
      <c r="F70" s="14" t="s">
        <v>12</v>
      </c>
      <c r="G70" s="14" t="s">
        <v>13</v>
      </c>
      <c r="H70" s="15" t="s">
        <v>247</v>
      </c>
      <c r="I70" s="15" t="s">
        <v>248</v>
      </c>
      <c r="J70" s="8">
        <v>2</v>
      </c>
      <c r="K70" s="38"/>
      <c r="L70" s="17">
        <f t="shared" ref="L70:L132" si="3">J70*K70</f>
        <v>0</v>
      </c>
      <c r="M70" s="17"/>
      <c r="N70" s="38"/>
      <c r="O70" s="38"/>
    </row>
    <row r="71" spans="1:15" ht="20.100000000000001" customHeight="1" x14ac:dyDescent="0.15">
      <c r="A71" s="42">
        <f t="shared" si="2"/>
        <v>1</v>
      </c>
      <c r="B71" s="13" t="s">
        <v>229</v>
      </c>
      <c r="C71" s="14" t="s">
        <v>230</v>
      </c>
      <c r="D71" s="14" t="s">
        <v>249</v>
      </c>
      <c r="E71" s="14" t="s">
        <v>250</v>
      </c>
      <c r="F71" s="14" t="s">
        <v>12</v>
      </c>
      <c r="G71" s="14" t="s">
        <v>13</v>
      </c>
      <c r="H71" s="15" t="s">
        <v>251</v>
      </c>
      <c r="I71" s="15" t="s">
        <v>248</v>
      </c>
      <c r="J71" s="8">
        <v>1</v>
      </c>
      <c r="K71" s="38"/>
      <c r="L71" s="17">
        <f t="shared" si="3"/>
        <v>0</v>
      </c>
      <c r="M71" s="17"/>
      <c r="N71" s="38"/>
      <c r="O71" s="38"/>
    </row>
    <row r="72" spans="1:15" ht="20.100000000000001" customHeight="1" x14ac:dyDescent="0.15">
      <c r="A72" s="42">
        <f t="shared" si="2"/>
        <v>1</v>
      </c>
      <c r="B72" s="13" t="s">
        <v>229</v>
      </c>
      <c r="C72" s="14" t="s">
        <v>230</v>
      </c>
      <c r="D72" s="14" t="s">
        <v>252</v>
      </c>
      <c r="E72" s="14" t="s">
        <v>253</v>
      </c>
      <c r="F72" s="14" t="s">
        <v>37</v>
      </c>
      <c r="G72" s="14" t="s">
        <v>38</v>
      </c>
      <c r="H72" s="15" t="s">
        <v>254</v>
      </c>
      <c r="I72" s="15" t="s">
        <v>40</v>
      </c>
      <c r="J72" s="8">
        <v>3</v>
      </c>
      <c r="K72" s="38"/>
      <c r="L72" s="17">
        <f t="shared" si="3"/>
        <v>0</v>
      </c>
      <c r="M72" s="17"/>
      <c r="N72" s="38"/>
      <c r="O72" s="38"/>
    </row>
    <row r="73" spans="1:15" ht="20.100000000000001" customHeight="1" x14ac:dyDescent="0.15">
      <c r="A73" s="42">
        <f t="shared" si="2"/>
        <v>1</v>
      </c>
      <c r="B73" s="13" t="s">
        <v>229</v>
      </c>
      <c r="C73" s="14" t="s">
        <v>230</v>
      </c>
      <c r="D73" s="14" t="s">
        <v>255</v>
      </c>
      <c r="E73" s="14" t="s">
        <v>256</v>
      </c>
      <c r="F73" s="14" t="s">
        <v>37</v>
      </c>
      <c r="G73" s="14" t="s">
        <v>38</v>
      </c>
      <c r="H73" s="15" t="s">
        <v>257</v>
      </c>
      <c r="I73" s="15" t="s">
        <v>40</v>
      </c>
      <c r="J73" s="8">
        <v>1</v>
      </c>
      <c r="K73" s="38"/>
      <c r="L73" s="17">
        <f t="shared" si="3"/>
        <v>0</v>
      </c>
      <c r="M73" s="17"/>
      <c r="N73" s="38"/>
      <c r="O73" s="38"/>
    </row>
    <row r="74" spans="1:15" ht="20.100000000000001" customHeight="1" x14ac:dyDescent="0.15">
      <c r="A74" s="42">
        <f t="shared" si="2"/>
        <v>1</v>
      </c>
      <c r="B74" s="13" t="s">
        <v>229</v>
      </c>
      <c r="C74" s="14" t="s">
        <v>230</v>
      </c>
      <c r="D74" s="14" t="s">
        <v>258</v>
      </c>
      <c r="E74" s="14" t="s">
        <v>259</v>
      </c>
      <c r="F74" s="14" t="s">
        <v>21</v>
      </c>
      <c r="G74" s="14" t="s">
        <v>22</v>
      </c>
      <c r="H74" s="15" t="s">
        <v>260</v>
      </c>
      <c r="I74" s="15" t="s">
        <v>261</v>
      </c>
      <c r="J74" s="8">
        <v>1</v>
      </c>
      <c r="K74" s="38"/>
      <c r="L74" s="17">
        <f t="shared" si="3"/>
        <v>0</v>
      </c>
      <c r="M74" s="17"/>
      <c r="N74" s="38"/>
      <c r="O74" s="38"/>
    </row>
    <row r="75" spans="1:15" ht="20.100000000000001" customHeight="1" x14ac:dyDescent="0.15">
      <c r="A75" s="42">
        <f t="shared" si="2"/>
        <v>1</v>
      </c>
      <c r="B75" s="13" t="s">
        <v>229</v>
      </c>
      <c r="C75" s="14" t="s">
        <v>230</v>
      </c>
      <c r="D75" s="14" t="s">
        <v>262</v>
      </c>
      <c r="E75" s="14" t="s">
        <v>263</v>
      </c>
      <c r="F75" s="14" t="s">
        <v>37</v>
      </c>
      <c r="G75" s="14" t="s">
        <v>38</v>
      </c>
      <c r="H75" s="15" t="s">
        <v>264</v>
      </c>
      <c r="I75" s="9" t="s">
        <v>238</v>
      </c>
      <c r="J75" s="8">
        <v>1</v>
      </c>
      <c r="K75" s="38"/>
      <c r="L75" s="17">
        <f t="shared" si="3"/>
        <v>0</v>
      </c>
      <c r="M75" s="17"/>
      <c r="N75" s="38"/>
      <c r="O75" s="38"/>
    </row>
    <row r="76" spans="1:15" ht="20.100000000000001" customHeight="1" x14ac:dyDescent="0.15">
      <c r="A76" s="42">
        <f t="shared" si="2"/>
        <v>1</v>
      </c>
      <c r="B76" s="13" t="s">
        <v>229</v>
      </c>
      <c r="C76" s="14" t="s">
        <v>230</v>
      </c>
      <c r="D76" s="14" t="s">
        <v>265</v>
      </c>
      <c r="E76" s="14" t="s">
        <v>266</v>
      </c>
      <c r="F76" s="14" t="s">
        <v>37</v>
      </c>
      <c r="G76" s="14" t="s">
        <v>38</v>
      </c>
      <c r="H76" s="15" t="s">
        <v>267</v>
      </c>
      <c r="I76" s="15" t="s">
        <v>54</v>
      </c>
      <c r="J76" s="8">
        <v>1</v>
      </c>
      <c r="K76" s="38"/>
      <c r="L76" s="17">
        <f t="shared" si="3"/>
        <v>0</v>
      </c>
      <c r="M76" s="17"/>
      <c r="N76" s="38"/>
      <c r="O76" s="38"/>
    </row>
    <row r="77" spans="1:15" ht="20.100000000000001" customHeight="1" x14ac:dyDescent="0.15">
      <c r="A77" s="42">
        <f t="shared" si="2"/>
        <v>1</v>
      </c>
      <c r="B77" s="13" t="s">
        <v>229</v>
      </c>
      <c r="C77" s="14" t="s">
        <v>230</v>
      </c>
      <c r="D77" s="14" t="s">
        <v>268</v>
      </c>
      <c r="E77" s="14" t="s">
        <v>269</v>
      </c>
      <c r="F77" s="14" t="s">
        <v>37</v>
      </c>
      <c r="G77" s="14" t="s">
        <v>38</v>
      </c>
      <c r="H77" s="15" t="s">
        <v>270</v>
      </c>
      <c r="I77" s="15" t="s">
        <v>40</v>
      </c>
      <c r="J77" s="8">
        <v>1</v>
      </c>
      <c r="K77" s="38"/>
      <c r="L77" s="17">
        <f t="shared" si="3"/>
        <v>0</v>
      </c>
      <c r="M77" s="17"/>
      <c r="N77" s="38"/>
      <c r="O77" s="38"/>
    </row>
    <row r="78" spans="1:15" ht="20.100000000000001" customHeight="1" x14ac:dyDescent="0.15">
      <c r="A78" s="42">
        <f t="shared" si="2"/>
        <v>1</v>
      </c>
      <c r="B78" s="13" t="s">
        <v>229</v>
      </c>
      <c r="C78" s="14" t="s">
        <v>230</v>
      </c>
      <c r="D78" s="14" t="s">
        <v>271</v>
      </c>
      <c r="E78" s="14" t="s">
        <v>272</v>
      </c>
      <c r="F78" s="14" t="s">
        <v>12</v>
      </c>
      <c r="G78" s="14" t="s">
        <v>13</v>
      </c>
      <c r="H78" s="15" t="s">
        <v>273</v>
      </c>
      <c r="I78" s="15" t="s">
        <v>92</v>
      </c>
      <c r="J78" s="8">
        <v>1</v>
      </c>
      <c r="K78" s="38"/>
      <c r="L78" s="17">
        <f t="shared" si="3"/>
        <v>0</v>
      </c>
      <c r="M78" s="17"/>
      <c r="N78" s="38"/>
      <c r="O78" s="38"/>
    </row>
    <row r="79" spans="1:15" ht="20.100000000000001" customHeight="1" x14ac:dyDescent="0.15">
      <c r="A79" s="42">
        <f t="shared" si="2"/>
        <v>1</v>
      </c>
      <c r="B79" s="13" t="s">
        <v>229</v>
      </c>
      <c r="C79" s="14" t="s">
        <v>230</v>
      </c>
      <c r="D79" s="14" t="s">
        <v>274</v>
      </c>
      <c r="E79" s="14" t="s">
        <v>275</v>
      </c>
      <c r="F79" s="14" t="s">
        <v>47</v>
      </c>
      <c r="G79" s="14" t="s">
        <v>48</v>
      </c>
      <c r="H79" s="15" t="s">
        <v>276</v>
      </c>
      <c r="I79" s="15" t="s">
        <v>50</v>
      </c>
      <c r="J79" s="8">
        <v>1</v>
      </c>
      <c r="K79" s="38"/>
      <c r="L79" s="17">
        <f t="shared" si="3"/>
        <v>0</v>
      </c>
      <c r="M79" s="17"/>
      <c r="N79" s="38"/>
      <c r="O79" s="38"/>
    </row>
    <row r="80" spans="1:15" ht="20.100000000000001" customHeight="1" x14ac:dyDescent="0.15">
      <c r="A80" s="42">
        <f t="shared" si="2"/>
        <v>1</v>
      </c>
      <c r="B80" s="13" t="s">
        <v>229</v>
      </c>
      <c r="C80" s="14" t="s">
        <v>230</v>
      </c>
      <c r="D80" s="14" t="s">
        <v>277</v>
      </c>
      <c r="E80" s="14" t="s">
        <v>278</v>
      </c>
      <c r="F80" s="14" t="s">
        <v>37</v>
      </c>
      <c r="G80" s="14" t="s">
        <v>38</v>
      </c>
      <c r="H80" s="15" t="s">
        <v>279</v>
      </c>
      <c r="I80" s="15" t="s">
        <v>40</v>
      </c>
      <c r="J80" s="8">
        <v>1</v>
      </c>
      <c r="K80" s="38"/>
      <c r="L80" s="17">
        <f t="shared" si="3"/>
        <v>0</v>
      </c>
      <c r="M80" s="17"/>
      <c r="N80" s="38"/>
      <c r="O80" s="38"/>
    </row>
    <row r="81" spans="1:15" ht="20.100000000000001" customHeight="1" thickBot="1" x14ac:dyDescent="0.2">
      <c r="A81" s="42">
        <f t="shared" si="2"/>
        <v>1</v>
      </c>
      <c r="B81" s="13" t="s">
        <v>229</v>
      </c>
      <c r="C81" s="14" t="s">
        <v>230</v>
      </c>
      <c r="D81" s="14" t="s">
        <v>280</v>
      </c>
      <c r="E81" s="14" t="s">
        <v>281</v>
      </c>
      <c r="F81" s="14" t="s">
        <v>37</v>
      </c>
      <c r="G81" s="14" t="s">
        <v>38</v>
      </c>
      <c r="H81" s="15" t="s">
        <v>282</v>
      </c>
      <c r="I81" s="15" t="s">
        <v>40</v>
      </c>
      <c r="J81" s="8">
        <v>1</v>
      </c>
      <c r="K81" s="50"/>
      <c r="L81" s="17">
        <f t="shared" si="3"/>
        <v>0</v>
      </c>
      <c r="M81" s="17"/>
      <c r="N81" s="38"/>
      <c r="O81" s="38"/>
    </row>
    <row r="82" spans="1:15" ht="20.100000000000001" customHeight="1" thickBot="1" x14ac:dyDescent="0.2">
      <c r="A82" s="42">
        <f>SUM(A66:A81)</f>
        <v>16</v>
      </c>
      <c r="B82" s="16">
        <v>9</v>
      </c>
      <c r="C82" s="17" t="s">
        <v>283</v>
      </c>
      <c r="D82" s="17"/>
      <c r="E82" s="17"/>
      <c r="F82" s="17"/>
      <c r="G82" s="17"/>
      <c r="H82" s="18"/>
      <c r="I82" s="18"/>
      <c r="J82" s="46"/>
      <c r="K82" s="49"/>
      <c r="L82" s="47"/>
      <c r="M82" s="52">
        <f>SUM(L66:L81)</f>
        <v>0</v>
      </c>
      <c r="N82" s="17"/>
      <c r="O82" s="17"/>
    </row>
    <row r="83" spans="1:15" ht="20.100000000000001" customHeight="1" x14ac:dyDescent="0.15">
      <c r="A83" s="42">
        <f t="shared" si="2"/>
        <v>1</v>
      </c>
      <c r="B83" s="13" t="s">
        <v>284</v>
      </c>
      <c r="C83" s="14" t="s">
        <v>285</v>
      </c>
      <c r="D83" s="14" t="s">
        <v>286</v>
      </c>
      <c r="E83" s="14" t="s">
        <v>287</v>
      </c>
      <c r="F83" s="14" t="s">
        <v>37</v>
      </c>
      <c r="G83" s="14" t="s">
        <v>38</v>
      </c>
      <c r="H83" s="15" t="s">
        <v>288</v>
      </c>
      <c r="I83" s="15" t="s">
        <v>40</v>
      </c>
      <c r="J83" s="8">
        <v>1</v>
      </c>
      <c r="K83" s="39"/>
      <c r="L83" s="17">
        <f t="shared" si="3"/>
        <v>0</v>
      </c>
      <c r="M83" s="17"/>
      <c r="N83" s="38"/>
      <c r="O83" s="38"/>
    </row>
    <row r="84" spans="1:15" ht="20.100000000000001" customHeight="1" x14ac:dyDescent="0.15">
      <c r="A84" s="42">
        <f t="shared" si="2"/>
        <v>1</v>
      </c>
      <c r="B84" s="13" t="s">
        <v>284</v>
      </c>
      <c r="C84" s="14" t="s">
        <v>285</v>
      </c>
      <c r="D84" s="14" t="s">
        <v>289</v>
      </c>
      <c r="E84" s="14" t="s">
        <v>290</v>
      </c>
      <c r="F84" s="14" t="s">
        <v>37</v>
      </c>
      <c r="G84" s="14" t="s">
        <v>38</v>
      </c>
      <c r="H84" s="15" t="s">
        <v>291</v>
      </c>
      <c r="I84" s="15" t="s">
        <v>40</v>
      </c>
      <c r="J84" s="8">
        <v>1</v>
      </c>
      <c r="K84" s="38"/>
      <c r="L84" s="17">
        <f t="shared" si="3"/>
        <v>0</v>
      </c>
      <c r="M84" s="17"/>
      <c r="N84" s="38"/>
      <c r="O84" s="38"/>
    </row>
    <row r="85" spans="1:15" ht="20.100000000000001" customHeight="1" x14ac:dyDescent="0.15">
      <c r="A85" s="42">
        <f t="shared" si="2"/>
        <v>1</v>
      </c>
      <c r="B85" s="13" t="s">
        <v>284</v>
      </c>
      <c r="C85" s="14" t="s">
        <v>285</v>
      </c>
      <c r="D85" s="14" t="s">
        <v>292</v>
      </c>
      <c r="E85" s="14" t="s">
        <v>293</v>
      </c>
      <c r="F85" s="14" t="s">
        <v>37</v>
      </c>
      <c r="G85" s="14" t="s">
        <v>38</v>
      </c>
      <c r="H85" s="15" t="s">
        <v>294</v>
      </c>
      <c r="I85" s="15" t="s">
        <v>40</v>
      </c>
      <c r="J85" s="8">
        <v>34</v>
      </c>
      <c r="K85" s="38"/>
      <c r="L85" s="17">
        <f t="shared" si="3"/>
        <v>0</v>
      </c>
      <c r="M85" s="17"/>
      <c r="N85" s="38"/>
      <c r="O85" s="38"/>
    </row>
    <row r="86" spans="1:15" ht="20.100000000000001" customHeight="1" x14ac:dyDescent="0.15">
      <c r="A86" s="42">
        <f t="shared" si="2"/>
        <v>1</v>
      </c>
      <c r="B86" s="13" t="s">
        <v>284</v>
      </c>
      <c r="C86" s="14" t="s">
        <v>285</v>
      </c>
      <c r="D86" s="14" t="s">
        <v>295</v>
      </c>
      <c r="E86" s="14" t="s">
        <v>296</v>
      </c>
      <c r="F86" s="14" t="s">
        <v>37</v>
      </c>
      <c r="G86" s="14" t="s">
        <v>38</v>
      </c>
      <c r="H86" s="15" t="s">
        <v>297</v>
      </c>
      <c r="I86" s="15" t="s">
        <v>40</v>
      </c>
      <c r="J86" s="8">
        <v>17</v>
      </c>
      <c r="K86" s="38"/>
      <c r="L86" s="17">
        <f t="shared" si="3"/>
        <v>0</v>
      </c>
      <c r="M86" s="17"/>
      <c r="N86" s="38"/>
      <c r="O86" s="38"/>
    </row>
    <row r="87" spans="1:15" ht="20.100000000000001" customHeight="1" x14ac:dyDescent="0.15">
      <c r="A87" s="42">
        <f t="shared" si="2"/>
        <v>1</v>
      </c>
      <c r="B87" s="13" t="s">
        <v>284</v>
      </c>
      <c r="C87" s="14" t="s">
        <v>285</v>
      </c>
      <c r="D87" s="14" t="s">
        <v>298</v>
      </c>
      <c r="E87" s="14" t="s">
        <v>299</v>
      </c>
      <c r="F87" s="14" t="s">
        <v>37</v>
      </c>
      <c r="G87" s="14" t="s">
        <v>38</v>
      </c>
      <c r="H87" s="15" t="s">
        <v>300</v>
      </c>
      <c r="I87" s="15" t="s">
        <v>40</v>
      </c>
      <c r="J87" s="8">
        <v>20</v>
      </c>
      <c r="K87" s="38"/>
      <c r="L87" s="17">
        <f t="shared" si="3"/>
        <v>0</v>
      </c>
      <c r="M87" s="17"/>
      <c r="N87" s="38"/>
      <c r="O87" s="38"/>
    </row>
    <row r="88" spans="1:15" ht="20.100000000000001" customHeight="1" x14ac:dyDescent="0.15">
      <c r="A88" s="42">
        <f t="shared" si="2"/>
        <v>1</v>
      </c>
      <c r="B88" s="13" t="s">
        <v>284</v>
      </c>
      <c r="C88" s="14" t="s">
        <v>285</v>
      </c>
      <c r="D88" s="14" t="s">
        <v>301</v>
      </c>
      <c r="E88" s="14" t="s">
        <v>302</v>
      </c>
      <c r="F88" s="14" t="s">
        <v>37</v>
      </c>
      <c r="G88" s="14" t="s">
        <v>38</v>
      </c>
      <c r="H88" s="15" t="s">
        <v>303</v>
      </c>
      <c r="I88" s="15" t="s">
        <v>40</v>
      </c>
      <c r="J88" s="8">
        <v>1</v>
      </c>
      <c r="K88" s="38"/>
      <c r="L88" s="17">
        <f t="shared" si="3"/>
        <v>0</v>
      </c>
      <c r="M88" s="17"/>
      <c r="N88" s="38"/>
      <c r="O88" s="38"/>
    </row>
    <row r="89" spans="1:15" ht="20.100000000000001" customHeight="1" x14ac:dyDescent="0.15">
      <c r="A89" s="42">
        <f t="shared" si="2"/>
        <v>1</v>
      </c>
      <c r="B89" s="13" t="s">
        <v>284</v>
      </c>
      <c r="C89" s="14" t="s">
        <v>285</v>
      </c>
      <c r="D89" s="14" t="s">
        <v>304</v>
      </c>
      <c r="E89" s="14" t="s">
        <v>305</v>
      </c>
      <c r="F89" s="14" t="s">
        <v>12</v>
      </c>
      <c r="G89" s="14" t="s">
        <v>13</v>
      </c>
      <c r="H89" s="15" t="s">
        <v>306</v>
      </c>
      <c r="I89" s="15" t="s">
        <v>307</v>
      </c>
      <c r="J89" s="8">
        <v>1</v>
      </c>
      <c r="K89" s="38"/>
      <c r="L89" s="17">
        <f t="shared" si="3"/>
        <v>0</v>
      </c>
      <c r="M89" s="17"/>
      <c r="N89" s="38"/>
      <c r="O89" s="38"/>
    </row>
    <row r="90" spans="1:15" ht="20.100000000000001" customHeight="1" x14ac:dyDescent="0.15">
      <c r="A90" s="42">
        <f t="shared" si="2"/>
        <v>1</v>
      </c>
      <c r="B90" s="13" t="s">
        <v>284</v>
      </c>
      <c r="C90" s="14" t="s">
        <v>285</v>
      </c>
      <c r="D90" s="14" t="s">
        <v>308</v>
      </c>
      <c r="E90" s="14" t="s">
        <v>309</v>
      </c>
      <c r="F90" s="14" t="s">
        <v>12</v>
      </c>
      <c r="G90" s="14" t="s">
        <v>13</v>
      </c>
      <c r="H90" s="15" t="s">
        <v>310</v>
      </c>
      <c r="I90" s="15" t="s">
        <v>307</v>
      </c>
      <c r="J90" s="8">
        <v>1</v>
      </c>
      <c r="K90" s="38"/>
      <c r="L90" s="17">
        <f t="shared" si="3"/>
        <v>0</v>
      </c>
      <c r="M90" s="17"/>
      <c r="N90" s="38"/>
      <c r="O90" s="38"/>
    </row>
    <row r="91" spans="1:15" ht="20.100000000000001" customHeight="1" x14ac:dyDescent="0.15">
      <c r="A91" s="42">
        <f t="shared" si="2"/>
        <v>1</v>
      </c>
      <c r="B91" s="13" t="s">
        <v>284</v>
      </c>
      <c r="C91" s="14" t="s">
        <v>285</v>
      </c>
      <c r="D91" s="14" t="s">
        <v>311</v>
      </c>
      <c r="E91" s="14" t="s">
        <v>312</v>
      </c>
      <c r="F91" s="14" t="s">
        <v>12</v>
      </c>
      <c r="G91" s="14" t="s">
        <v>13</v>
      </c>
      <c r="H91" s="15" t="s">
        <v>313</v>
      </c>
      <c r="I91" s="15" t="s">
        <v>307</v>
      </c>
      <c r="J91" s="8">
        <v>1</v>
      </c>
      <c r="K91" s="38"/>
      <c r="L91" s="17">
        <f t="shared" si="3"/>
        <v>0</v>
      </c>
      <c r="M91" s="17"/>
      <c r="N91" s="38"/>
      <c r="O91" s="38"/>
    </row>
    <row r="92" spans="1:15" ht="20.100000000000001" customHeight="1" x14ac:dyDescent="0.15">
      <c r="A92" s="42">
        <f t="shared" si="2"/>
        <v>1</v>
      </c>
      <c r="B92" s="13" t="s">
        <v>284</v>
      </c>
      <c r="C92" s="14" t="s">
        <v>285</v>
      </c>
      <c r="D92" s="14" t="s">
        <v>314</v>
      </c>
      <c r="E92" s="14" t="s">
        <v>315</v>
      </c>
      <c r="F92" s="14" t="s">
        <v>37</v>
      </c>
      <c r="G92" s="14" t="s">
        <v>38</v>
      </c>
      <c r="H92" s="15" t="s">
        <v>316</v>
      </c>
      <c r="I92" s="15" t="s">
        <v>40</v>
      </c>
      <c r="J92" s="8">
        <v>7</v>
      </c>
      <c r="K92" s="38"/>
      <c r="L92" s="17">
        <f t="shared" si="3"/>
        <v>0</v>
      </c>
      <c r="M92" s="17"/>
      <c r="N92" s="38"/>
      <c r="O92" s="38"/>
    </row>
    <row r="93" spans="1:15" ht="20.100000000000001" customHeight="1" x14ac:dyDescent="0.15">
      <c r="A93" s="42">
        <f t="shared" si="2"/>
        <v>1</v>
      </c>
      <c r="B93" s="13" t="s">
        <v>284</v>
      </c>
      <c r="C93" s="14" t="s">
        <v>285</v>
      </c>
      <c r="D93" s="14" t="s">
        <v>317</v>
      </c>
      <c r="E93" s="14" t="s">
        <v>318</v>
      </c>
      <c r="F93" s="14" t="s">
        <v>37</v>
      </c>
      <c r="G93" s="14" t="s">
        <v>38</v>
      </c>
      <c r="H93" s="15" t="s">
        <v>316</v>
      </c>
      <c r="I93" s="15" t="s">
        <v>319</v>
      </c>
      <c r="J93" s="8">
        <v>12</v>
      </c>
      <c r="K93" s="38"/>
      <c r="L93" s="17">
        <f t="shared" si="3"/>
        <v>0</v>
      </c>
      <c r="M93" s="17"/>
      <c r="N93" s="38"/>
      <c r="O93" s="38"/>
    </row>
    <row r="94" spans="1:15" ht="20.100000000000001" customHeight="1" x14ac:dyDescent="0.15">
      <c r="A94" s="42">
        <f t="shared" si="2"/>
        <v>1</v>
      </c>
      <c r="B94" s="13" t="s">
        <v>284</v>
      </c>
      <c r="C94" s="14" t="s">
        <v>285</v>
      </c>
      <c r="D94" s="14" t="s">
        <v>320</v>
      </c>
      <c r="E94" s="14" t="s">
        <v>321</v>
      </c>
      <c r="F94" s="14" t="s">
        <v>37</v>
      </c>
      <c r="G94" s="14" t="s">
        <v>38</v>
      </c>
      <c r="H94" s="15" t="s">
        <v>322</v>
      </c>
      <c r="I94" s="15" t="s">
        <v>40</v>
      </c>
      <c r="J94" s="8">
        <v>6</v>
      </c>
      <c r="K94" s="38"/>
      <c r="L94" s="17">
        <f t="shared" si="3"/>
        <v>0</v>
      </c>
      <c r="M94" s="17"/>
      <c r="N94" s="38"/>
      <c r="O94" s="38"/>
    </row>
    <row r="95" spans="1:15" ht="20.100000000000001" customHeight="1" x14ac:dyDescent="0.15">
      <c r="A95" s="42">
        <f t="shared" si="2"/>
        <v>1</v>
      </c>
      <c r="B95" s="13" t="s">
        <v>284</v>
      </c>
      <c r="C95" s="14" t="s">
        <v>285</v>
      </c>
      <c r="D95" s="14" t="s">
        <v>323</v>
      </c>
      <c r="E95" s="14" t="s">
        <v>324</v>
      </c>
      <c r="F95" s="14" t="s">
        <v>37</v>
      </c>
      <c r="G95" s="14" t="s">
        <v>38</v>
      </c>
      <c r="H95" s="15" t="s">
        <v>322</v>
      </c>
      <c r="I95" s="15" t="s">
        <v>325</v>
      </c>
      <c r="J95" s="8">
        <v>6</v>
      </c>
      <c r="K95" s="38"/>
      <c r="L95" s="17">
        <f t="shared" si="3"/>
        <v>0</v>
      </c>
      <c r="M95" s="17"/>
      <c r="N95" s="38"/>
      <c r="O95" s="38"/>
    </row>
    <row r="96" spans="1:15" ht="20.100000000000001" customHeight="1" x14ac:dyDescent="0.15">
      <c r="A96" s="42">
        <f t="shared" si="2"/>
        <v>1</v>
      </c>
      <c r="B96" s="13" t="s">
        <v>284</v>
      </c>
      <c r="C96" s="14" t="s">
        <v>285</v>
      </c>
      <c r="D96" s="14" t="s">
        <v>326</v>
      </c>
      <c r="E96" s="14" t="s">
        <v>327</v>
      </c>
      <c r="F96" s="14" t="s">
        <v>47</v>
      </c>
      <c r="G96" s="14" t="s">
        <v>48</v>
      </c>
      <c r="H96" s="15" t="s">
        <v>328</v>
      </c>
      <c r="I96" s="15" t="s">
        <v>50</v>
      </c>
      <c r="J96" s="8">
        <v>2</v>
      </c>
      <c r="K96" s="38"/>
      <c r="L96" s="17">
        <f t="shared" si="3"/>
        <v>0</v>
      </c>
      <c r="M96" s="17"/>
      <c r="N96" s="38"/>
      <c r="O96" s="38"/>
    </row>
    <row r="97" spans="1:15" ht="20.100000000000001" customHeight="1" x14ac:dyDescent="0.15">
      <c r="A97" s="42">
        <f t="shared" si="2"/>
        <v>1</v>
      </c>
      <c r="B97" s="13" t="s">
        <v>284</v>
      </c>
      <c r="C97" s="14" t="s">
        <v>285</v>
      </c>
      <c r="D97" s="14" t="s">
        <v>329</v>
      </c>
      <c r="E97" s="14" t="s">
        <v>330</v>
      </c>
      <c r="F97" s="14" t="s">
        <v>37</v>
      </c>
      <c r="G97" s="14" t="s">
        <v>38</v>
      </c>
      <c r="H97" s="19" t="s">
        <v>331</v>
      </c>
      <c r="I97" s="15" t="s">
        <v>40</v>
      </c>
      <c r="J97" s="8">
        <v>10</v>
      </c>
      <c r="K97" s="38"/>
      <c r="L97" s="17">
        <f t="shared" si="3"/>
        <v>0</v>
      </c>
      <c r="M97" s="17"/>
      <c r="N97" s="38"/>
      <c r="O97" s="38"/>
    </row>
    <row r="98" spans="1:15" ht="20.100000000000001" customHeight="1" x14ac:dyDescent="0.15">
      <c r="A98" s="42">
        <f t="shared" si="2"/>
        <v>1</v>
      </c>
      <c r="B98" s="13" t="s">
        <v>284</v>
      </c>
      <c r="C98" s="14" t="s">
        <v>285</v>
      </c>
      <c r="D98" s="14" t="s">
        <v>332</v>
      </c>
      <c r="E98" s="14" t="s">
        <v>333</v>
      </c>
      <c r="F98" s="14" t="s">
        <v>37</v>
      </c>
      <c r="G98" s="14" t="s">
        <v>38</v>
      </c>
      <c r="H98" s="19" t="s">
        <v>331</v>
      </c>
      <c r="I98" s="15" t="s">
        <v>325</v>
      </c>
      <c r="J98" s="8">
        <v>5</v>
      </c>
      <c r="K98" s="38"/>
      <c r="L98" s="17">
        <f t="shared" si="3"/>
        <v>0</v>
      </c>
      <c r="M98" s="17"/>
      <c r="N98" s="38"/>
      <c r="O98" s="38"/>
    </row>
    <row r="99" spans="1:15" ht="20.100000000000001" customHeight="1" x14ac:dyDescent="0.15">
      <c r="A99" s="42">
        <f t="shared" si="2"/>
        <v>1</v>
      </c>
      <c r="B99" s="13" t="s">
        <v>284</v>
      </c>
      <c r="C99" s="14" t="s">
        <v>285</v>
      </c>
      <c r="D99" s="14" t="s">
        <v>334</v>
      </c>
      <c r="E99" s="14" t="s">
        <v>335</v>
      </c>
      <c r="F99" s="14" t="s">
        <v>157</v>
      </c>
      <c r="G99" s="14" t="s">
        <v>158</v>
      </c>
      <c r="H99" s="15" t="s">
        <v>336</v>
      </c>
      <c r="I99" s="15" t="s">
        <v>337</v>
      </c>
      <c r="J99" s="8">
        <v>24</v>
      </c>
      <c r="K99" s="38"/>
      <c r="L99" s="17">
        <f t="shared" si="3"/>
        <v>0</v>
      </c>
      <c r="M99" s="17"/>
      <c r="N99" s="38"/>
      <c r="O99" s="38"/>
    </row>
    <row r="100" spans="1:15" ht="20.100000000000001" customHeight="1" x14ac:dyDescent="0.15">
      <c r="A100" s="42">
        <f t="shared" si="2"/>
        <v>1</v>
      </c>
      <c r="B100" s="13" t="s">
        <v>284</v>
      </c>
      <c r="C100" s="14" t="s">
        <v>285</v>
      </c>
      <c r="D100" s="14" t="s">
        <v>338</v>
      </c>
      <c r="E100" s="14" t="s">
        <v>339</v>
      </c>
      <c r="F100" s="14" t="s">
        <v>157</v>
      </c>
      <c r="G100" s="14" t="s">
        <v>158</v>
      </c>
      <c r="H100" s="15" t="s">
        <v>340</v>
      </c>
      <c r="I100" s="15" t="s">
        <v>44</v>
      </c>
      <c r="J100" s="8">
        <v>1</v>
      </c>
      <c r="K100" s="38"/>
      <c r="L100" s="17">
        <f t="shared" si="3"/>
        <v>0</v>
      </c>
      <c r="M100" s="17"/>
      <c r="N100" s="38"/>
      <c r="O100" s="38"/>
    </row>
    <row r="101" spans="1:15" ht="20.100000000000001" customHeight="1" x14ac:dyDescent="0.15">
      <c r="A101" s="42">
        <f t="shared" si="2"/>
        <v>1</v>
      </c>
      <c r="B101" s="13" t="s">
        <v>284</v>
      </c>
      <c r="C101" s="14" t="s">
        <v>285</v>
      </c>
      <c r="D101" s="14" t="s">
        <v>341</v>
      </c>
      <c r="E101" s="14" t="s">
        <v>342</v>
      </c>
      <c r="F101" s="14" t="s">
        <v>37</v>
      </c>
      <c r="G101" s="14" t="s">
        <v>38</v>
      </c>
      <c r="H101" s="15" t="s">
        <v>343</v>
      </c>
      <c r="I101" s="15" t="s">
        <v>238</v>
      </c>
      <c r="J101" s="8">
        <v>1</v>
      </c>
      <c r="K101" s="38"/>
      <c r="L101" s="17">
        <f t="shared" si="3"/>
        <v>0</v>
      </c>
      <c r="M101" s="17"/>
      <c r="N101" s="38"/>
      <c r="O101" s="38"/>
    </row>
    <row r="102" spans="1:15" ht="20.100000000000001" customHeight="1" thickBot="1" x14ac:dyDescent="0.2">
      <c r="A102" s="42">
        <f t="shared" si="2"/>
        <v>1</v>
      </c>
      <c r="B102" s="13" t="s">
        <v>284</v>
      </c>
      <c r="C102" s="14" t="s">
        <v>285</v>
      </c>
      <c r="D102" s="14" t="s">
        <v>344</v>
      </c>
      <c r="E102" s="14" t="s">
        <v>345</v>
      </c>
      <c r="F102" s="14" t="s">
        <v>47</v>
      </c>
      <c r="G102" s="14" t="s">
        <v>48</v>
      </c>
      <c r="H102" s="15" t="s">
        <v>346</v>
      </c>
      <c r="I102" s="15" t="s">
        <v>50</v>
      </c>
      <c r="J102" s="8">
        <v>1</v>
      </c>
      <c r="K102" s="50"/>
      <c r="L102" s="17">
        <f t="shared" si="3"/>
        <v>0</v>
      </c>
      <c r="M102" s="17"/>
      <c r="N102" s="38"/>
      <c r="O102" s="38"/>
    </row>
    <row r="103" spans="1:15" ht="20.100000000000001" customHeight="1" thickBot="1" x14ac:dyDescent="0.2">
      <c r="A103" s="42">
        <f>SUM(A83:A102)</f>
        <v>20</v>
      </c>
      <c r="B103" s="16">
        <v>10</v>
      </c>
      <c r="C103" s="17" t="s">
        <v>347</v>
      </c>
      <c r="D103" s="17"/>
      <c r="E103" s="17"/>
      <c r="F103" s="17"/>
      <c r="G103" s="17"/>
      <c r="H103" s="18"/>
      <c r="I103" s="18"/>
      <c r="J103" s="46"/>
      <c r="K103" s="49"/>
      <c r="L103" s="47"/>
      <c r="M103" s="52">
        <f>SUM(L83:L102)</f>
        <v>0</v>
      </c>
      <c r="N103" s="17"/>
      <c r="O103" s="17"/>
    </row>
    <row r="104" spans="1:15" ht="20.100000000000001" customHeight="1" x14ac:dyDescent="0.15">
      <c r="A104" s="42">
        <f t="shared" si="2"/>
        <v>1</v>
      </c>
      <c r="B104" s="13" t="s">
        <v>348</v>
      </c>
      <c r="C104" s="14" t="s">
        <v>349</v>
      </c>
      <c r="D104" s="14" t="s">
        <v>350</v>
      </c>
      <c r="E104" s="14" t="s">
        <v>351</v>
      </c>
      <c r="F104" s="14" t="s">
        <v>47</v>
      </c>
      <c r="G104" s="14" t="s">
        <v>48</v>
      </c>
      <c r="H104" s="19" t="s">
        <v>352</v>
      </c>
      <c r="I104" s="15" t="s">
        <v>353</v>
      </c>
      <c r="J104" s="8">
        <v>1</v>
      </c>
      <c r="K104" s="39"/>
      <c r="L104" s="17">
        <f t="shared" si="3"/>
        <v>0</v>
      </c>
      <c r="M104" s="17"/>
      <c r="N104" s="38"/>
      <c r="O104" s="38"/>
    </row>
    <row r="105" spans="1:15" ht="20.100000000000001" customHeight="1" x14ac:dyDescent="0.15">
      <c r="A105" s="42">
        <f t="shared" si="2"/>
        <v>1</v>
      </c>
      <c r="B105" s="13" t="s">
        <v>348</v>
      </c>
      <c r="C105" s="14" t="s">
        <v>349</v>
      </c>
      <c r="D105" s="14" t="s">
        <v>354</v>
      </c>
      <c r="E105" s="14" t="s">
        <v>355</v>
      </c>
      <c r="F105" s="14" t="s">
        <v>47</v>
      </c>
      <c r="G105" s="14" t="s">
        <v>48</v>
      </c>
      <c r="H105" s="19" t="s">
        <v>352</v>
      </c>
      <c r="I105" s="15" t="s">
        <v>356</v>
      </c>
      <c r="J105" s="8">
        <v>1</v>
      </c>
      <c r="K105" s="38"/>
      <c r="L105" s="17">
        <f t="shared" si="3"/>
        <v>0</v>
      </c>
      <c r="M105" s="17"/>
      <c r="N105" s="38"/>
      <c r="O105" s="38"/>
    </row>
    <row r="106" spans="1:15" ht="20.100000000000001" customHeight="1" x14ac:dyDescent="0.15">
      <c r="A106" s="42">
        <f t="shared" si="2"/>
        <v>1</v>
      </c>
      <c r="B106" s="13" t="s">
        <v>348</v>
      </c>
      <c r="C106" s="14" t="s">
        <v>349</v>
      </c>
      <c r="D106" s="14" t="s">
        <v>357</v>
      </c>
      <c r="E106" s="14" t="s">
        <v>358</v>
      </c>
      <c r="F106" s="14" t="s">
        <v>21</v>
      </c>
      <c r="G106" s="14" t="s">
        <v>22</v>
      </c>
      <c r="H106" s="15" t="s">
        <v>359</v>
      </c>
      <c r="I106" s="15" t="s">
        <v>360</v>
      </c>
      <c r="J106" s="8">
        <v>1</v>
      </c>
      <c r="K106" s="38"/>
      <c r="L106" s="17">
        <f t="shared" si="3"/>
        <v>0</v>
      </c>
      <c r="M106" s="17"/>
      <c r="N106" s="38"/>
      <c r="O106" s="38"/>
    </row>
    <row r="107" spans="1:15" ht="20.100000000000001" customHeight="1" x14ac:dyDescent="0.15">
      <c r="A107" s="42">
        <f t="shared" si="2"/>
        <v>1</v>
      </c>
      <c r="B107" s="13" t="s">
        <v>348</v>
      </c>
      <c r="C107" s="14" t="s">
        <v>349</v>
      </c>
      <c r="D107" s="14" t="s">
        <v>361</v>
      </c>
      <c r="E107" s="14" t="s">
        <v>362</v>
      </c>
      <c r="F107" s="14" t="s">
        <v>37</v>
      </c>
      <c r="G107" s="14" t="s">
        <v>38</v>
      </c>
      <c r="H107" s="15" t="s">
        <v>363</v>
      </c>
      <c r="I107" s="15" t="s">
        <v>54</v>
      </c>
      <c r="J107" s="8">
        <v>56</v>
      </c>
      <c r="K107" s="38"/>
      <c r="L107" s="17">
        <f t="shared" si="3"/>
        <v>0</v>
      </c>
      <c r="M107" s="17"/>
      <c r="N107" s="38"/>
      <c r="O107" s="38"/>
    </row>
    <row r="108" spans="1:15" ht="20.100000000000001" customHeight="1" x14ac:dyDescent="0.15">
      <c r="A108" s="42">
        <f t="shared" si="2"/>
        <v>1</v>
      </c>
      <c r="B108" s="13" t="s">
        <v>348</v>
      </c>
      <c r="C108" s="14" t="s">
        <v>349</v>
      </c>
      <c r="D108" s="14" t="s">
        <v>364</v>
      </c>
      <c r="E108" s="14" t="s">
        <v>365</v>
      </c>
      <c r="F108" s="14" t="s">
        <v>37</v>
      </c>
      <c r="G108" s="14" t="s">
        <v>38</v>
      </c>
      <c r="H108" s="15" t="s">
        <v>366</v>
      </c>
      <c r="I108" s="15" t="s">
        <v>54</v>
      </c>
      <c r="J108" s="8">
        <v>28</v>
      </c>
      <c r="K108" s="38"/>
      <c r="L108" s="17">
        <f t="shared" si="3"/>
        <v>0</v>
      </c>
      <c r="M108" s="17"/>
      <c r="N108" s="38"/>
      <c r="O108" s="38"/>
    </row>
    <row r="109" spans="1:15" ht="20.100000000000001" customHeight="1" x14ac:dyDescent="0.15">
      <c r="A109" s="42">
        <f t="shared" si="2"/>
        <v>1</v>
      </c>
      <c r="B109" s="13" t="s">
        <v>348</v>
      </c>
      <c r="C109" s="14" t="s">
        <v>349</v>
      </c>
      <c r="D109" s="14" t="s">
        <v>367</v>
      </c>
      <c r="E109" s="14" t="s">
        <v>368</v>
      </c>
      <c r="F109" s="14" t="s">
        <v>47</v>
      </c>
      <c r="G109" s="14" t="s">
        <v>48</v>
      </c>
      <c r="H109" s="15" t="s">
        <v>369</v>
      </c>
      <c r="I109" s="15" t="s">
        <v>370</v>
      </c>
      <c r="J109" s="8">
        <v>9</v>
      </c>
      <c r="K109" s="38"/>
      <c r="L109" s="17">
        <f t="shared" si="3"/>
        <v>0</v>
      </c>
      <c r="M109" s="17"/>
      <c r="N109" s="38"/>
      <c r="O109" s="38"/>
    </row>
    <row r="110" spans="1:15" ht="20.100000000000001" customHeight="1" x14ac:dyDescent="0.15">
      <c r="A110" s="42">
        <f t="shared" si="2"/>
        <v>1</v>
      </c>
      <c r="B110" s="13" t="s">
        <v>348</v>
      </c>
      <c r="C110" s="14" t="s">
        <v>349</v>
      </c>
      <c r="D110" s="14" t="s">
        <v>371</v>
      </c>
      <c r="E110" s="14" t="s">
        <v>372</v>
      </c>
      <c r="F110" s="14" t="s">
        <v>37</v>
      </c>
      <c r="G110" s="14" t="s">
        <v>38</v>
      </c>
      <c r="H110" s="15" t="s">
        <v>373</v>
      </c>
      <c r="I110" s="15" t="s">
        <v>374</v>
      </c>
      <c r="J110" s="8">
        <v>1</v>
      </c>
      <c r="K110" s="38"/>
      <c r="L110" s="17">
        <f t="shared" si="3"/>
        <v>0</v>
      </c>
      <c r="M110" s="17"/>
      <c r="N110" s="38"/>
      <c r="O110" s="38"/>
    </row>
    <row r="111" spans="1:15" ht="20.100000000000001" customHeight="1" x14ac:dyDescent="0.15">
      <c r="A111" s="42">
        <f t="shared" si="2"/>
        <v>1</v>
      </c>
      <c r="B111" s="13" t="s">
        <v>348</v>
      </c>
      <c r="C111" s="14" t="s">
        <v>349</v>
      </c>
      <c r="D111" s="14" t="s">
        <v>375</v>
      </c>
      <c r="E111" s="14" t="s">
        <v>376</v>
      </c>
      <c r="F111" s="14" t="s">
        <v>37</v>
      </c>
      <c r="G111" s="14" t="s">
        <v>38</v>
      </c>
      <c r="H111" s="15" t="s">
        <v>377</v>
      </c>
      <c r="I111" s="15" t="s">
        <v>374</v>
      </c>
      <c r="J111" s="8">
        <v>1</v>
      </c>
      <c r="K111" s="38"/>
      <c r="L111" s="17">
        <f t="shared" si="3"/>
        <v>0</v>
      </c>
      <c r="M111" s="17"/>
      <c r="N111" s="38"/>
      <c r="O111" s="38"/>
    </row>
    <row r="112" spans="1:15" ht="20.100000000000001" customHeight="1" x14ac:dyDescent="0.15">
      <c r="A112" s="42">
        <f t="shared" si="2"/>
        <v>1</v>
      </c>
      <c r="B112" s="13" t="s">
        <v>348</v>
      </c>
      <c r="C112" s="14" t="s">
        <v>349</v>
      </c>
      <c r="D112" s="14" t="s">
        <v>378</v>
      </c>
      <c r="E112" s="14" t="s">
        <v>379</v>
      </c>
      <c r="F112" s="14" t="s">
        <v>37</v>
      </c>
      <c r="G112" s="14" t="s">
        <v>38</v>
      </c>
      <c r="H112" s="15" t="s">
        <v>380</v>
      </c>
      <c r="I112" s="15" t="s">
        <v>381</v>
      </c>
      <c r="J112" s="8">
        <v>37</v>
      </c>
      <c r="K112" s="38"/>
      <c r="L112" s="17">
        <f t="shared" si="3"/>
        <v>0</v>
      </c>
      <c r="M112" s="17"/>
      <c r="N112" s="38"/>
      <c r="O112" s="38"/>
    </row>
    <row r="113" spans="1:15" ht="20.100000000000001" customHeight="1" x14ac:dyDescent="0.15">
      <c r="A113" s="42">
        <f t="shared" si="2"/>
        <v>1</v>
      </c>
      <c r="B113" s="13" t="s">
        <v>348</v>
      </c>
      <c r="C113" s="14" t="s">
        <v>349</v>
      </c>
      <c r="D113" s="14" t="s">
        <v>382</v>
      </c>
      <c r="E113" s="14" t="s">
        <v>383</v>
      </c>
      <c r="F113" s="14" t="s">
        <v>37</v>
      </c>
      <c r="G113" s="14" t="s">
        <v>38</v>
      </c>
      <c r="H113" s="15" t="s">
        <v>384</v>
      </c>
      <c r="I113" s="15" t="s">
        <v>381</v>
      </c>
      <c r="J113" s="8">
        <v>18</v>
      </c>
      <c r="K113" s="38"/>
      <c r="L113" s="17">
        <f t="shared" si="3"/>
        <v>0</v>
      </c>
      <c r="M113" s="17"/>
      <c r="N113" s="38"/>
      <c r="O113" s="38"/>
    </row>
    <row r="114" spans="1:15" ht="20.100000000000001" customHeight="1" x14ac:dyDescent="0.15">
      <c r="A114" s="42">
        <f t="shared" si="2"/>
        <v>1</v>
      </c>
      <c r="B114" s="13" t="s">
        <v>348</v>
      </c>
      <c r="C114" s="14" t="s">
        <v>349</v>
      </c>
      <c r="D114" s="14" t="s">
        <v>385</v>
      </c>
      <c r="E114" s="14" t="s">
        <v>386</v>
      </c>
      <c r="F114" s="14" t="s">
        <v>12</v>
      </c>
      <c r="G114" s="14" t="s">
        <v>13</v>
      </c>
      <c r="H114" s="15" t="s">
        <v>387</v>
      </c>
      <c r="I114" s="15" t="s">
        <v>92</v>
      </c>
      <c r="J114" s="8">
        <v>1</v>
      </c>
      <c r="K114" s="38"/>
      <c r="L114" s="17">
        <f t="shared" si="3"/>
        <v>0</v>
      </c>
      <c r="M114" s="17"/>
      <c r="N114" s="38"/>
      <c r="O114" s="38"/>
    </row>
    <row r="115" spans="1:15" ht="20.100000000000001" customHeight="1" x14ac:dyDescent="0.15">
      <c r="A115" s="42">
        <f t="shared" si="2"/>
        <v>1</v>
      </c>
      <c r="B115" s="13" t="s">
        <v>348</v>
      </c>
      <c r="C115" s="14" t="s">
        <v>349</v>
      </c>
      <c r="D115" s="14" t="s">
        <v>388</v>
      </c>
      <c r="E115" s="14" t="s">
        <v>389</v>
      </c>
      <c r="F115" s="14" t="s">
        <v>37</v>
      </c>
      <c r="G115" s="14" t="s">
        <v>38</v>
      </c>
      <c r="H115" s="15" t="s">
        <v>390</v>
      </c>
      <c r="I115" s="15" t="s">
        <v>40</v>
      </c>
      <c r="J115" s="8">
        <v>1</v>
      </c>
      <c r="K115" s="38"/>
      <c r="L115" s="17">
        <f t="shared" si="3"/>
        <v>0</v>
      </c>
      <c r="M115" s="17"/>
      <c r="N115" s="38"/>
      <c r="O115" s="38"/>
    </row>
    <row r="116" spans="1:15" ht="20.100000000000001" customHeight="1" x14ac:dyDescent="0.15">
      <c r="A116" s="42">
        <f t="shared" si="2"/>
        <v>1</v>
      </c>
      <c r="B116" s="13" t="s">
        <v>348</v>
      </c>
      <c r="C116" s="14" t="s">
        <v>349</v>
      </c>
      <c r="D116" s="14" t="s">
        <v>391</v>
      </c>
      <c r="E116" s="14" t="s">
        <v>392</v>
      </c>
      <c r="F116" s="14" t="s">
        <v>47</v>
      </c>
      <c r="G116" s="14" t="s">
        <v>48</v>
      </c>
      <c r="H116" s="15" t="s">
        <v>393</v>
      </c>
      <c r="I116" s="15" t="s">
        <v>50</v>
      </c>
      <c r="J116" s="8">
        <v>1</v>
      </c>
      <c r="K116" s="38"/>
      <c r="L116" s="17">
        <f t="shared" si="3"/>
        <v>0</v>
      </c>
      <c r="M116" s="17"/>
      <c r="N116" s="38"/>
      <c r="O116" s="38"/>
    </row>
    <row r="117" spans="1:15" ht="20.100000000000001" customHeight="1" x14ac:dyDescent="0.15">
      <c r="A117" s="42">
        <f t="shared" si="2"/>
        <v>1</v>
      </c>
      <c r="B117" s="13" t="s">
        <v>348</v>
      </c>
      <c r="C117" s="14" t="s">
        <v>349</v>
      </c>
      <c r="D117" s="14" t="s">
        <v>394</v>
      </c>
      <c r="E117" s="14" t="s">
        <v>395</v>
      </c>
      <c r="F117" s="14" t="s">
        <v>37</v>
      </c>
      <c r="G117" s="14" t="s">
        <v>38</v>
      </c>
      <c r="H117" s="15" t="s">
        <v>396</v>
      </c>
      <c r="I117" s="15" t="s">
        <v>40</v>
      </c>
      <c r="J117" s="8">
        <v>2</v>
      </c>
      <c r="K117" s="38"/>
      <c r="L117" s="17">
        <f t="shared" si="3"/>
        <v>0</v>
      </c>
      <c r="M117" s="17"/>
      <c r="N117" s="38"/>
      <c r="O117" s="38"/>
    </row>
    <row r="118" spans="1:15" ht="20.100000000000001" customHeight="1" x14ac:dyDescent="0.15">
      <c r="A118" s="42">
        <f t="shared" si="2"/>
        <v>1</v>
      </c>
      <c r="B118" s="13" t="s">
        <v>348</v>
      </c>
      <c r="C118" s="14" t="s">
        <v>349</v>
      </c>
      <c r="D118" s="14" t="s">
        <v>397</v>
      </c>
      <c r="E118" s="14" t="s">
        <v>398</v>
      </c>
      <c r="F118" s="14" t="s">
        <v>37</v>
      </c>
      <c r="G118" s="14" t="s">
        <v>38</v>
      </c>
      <c r="H118" s="19" t="s">
        <v>399</v>
      </c>
      <c r="I118" s="15" t="s">
        <v>40</v>
      </c>
      <c r="J118" s="8">
        <v>1</v>
      </c>
      <c r="K118" s="38"/>
      <c r="L118" s="17">
        <f t="shared" si="3"/>
        <v>0</v>
      </c>
      <c r="M118" s="17"/>
      <c r="N118" s="38"/>
      <c r="O118" s="38"/>
    </row>
    <row r="119" spans="1:15" ht="20.100000000000001" customHeight="1" x14ac:dyDescent="0.15">
      <c r="A119" s="42">
        <f t="shared" si="2"/>
        <v>1</v>
      </c>
      <c r="B119" s="13" t="s">
        <v>348</v>
      </c>
      <c r="C119" s="14" t="s">
        <v>349</v>
      </c>
      <c r="D119" s="14" t="s">
        <v>400</v>
      </c>
      <c r="E119" s="14" t="s">
        <v>401</v>
      </c>
      <c r="F119" s="14" t="s">
        <v>21</v>
      </c>
      <c r="G119" s="14" t="s">
        <v>22</v>
      </c>
      <c r="H119" s="15" t="s">
        <v>402</v>
      </c>
      <c r="I119" s="15" t="s">
        <v>261</v>
      </c>
      <c r="J119" s="8">
        <v>2</v>
      </c>
      <c r="K119" s="38"/>
      <c r="L119" s="17">
        <f t="shared" si="3"/>
        <v>0</v>
      </c>
      <c r="M119" s="17"/>
      <c r="N119" s="38"/>
      <c r="O119" s="38"/>
    </row>
    <row r="120" spans="1:15" ht="20.100000000000001" customHeight="1" x14ac:dyDescent="0.15">
      <c r="A120" s="42">
        <f t="shared" si="2"/>
        <v>1</v>
      </c>
      <c r="B120" s="13" t="s">
        <v>348</v>
      </c>
      <c r="C120" s="14" t="s">
        <v>349</v>
      </c>
      <c r="D120" s="14" t="s">
        <v>403</v>
      </c>
      <c r="E120" s="14" t="s">
        <v>404</v>
      </c>
      <c r="F120" s="14" t="s">
        <v>21</v>
      </c>
      <c r="G120" s="14" t="s">
        <v>22</v>
      </c>
      <c r="H120" s="15" t="s">
        <v>405</v>
      </c>
      <c r="I120" s="15" t="s">
        <v>261</v>
      </c>
      <c r="J120" s="8">
        <v>1</v>
      </c>
      <c r="K120" s="38"/>
      <c r="L120" s="17">
        <f t="shared" si="3"/>
        <v>0</v>
      </c>
      <c r="M120" s="17"/>
      <c r="N120" s="38"/>
      <c r="O120" s="38"/>
    </row>
    <row r="121" spans="1:15" ht="20.100000000000001" customHeight="1" x14ac:dyDescent="0.15">
      <c r="A121" s="42">
        <f t="shared" si="2"/>
        <v>1</v>
      </c>
      <c r="B121" s="13" t="s">
        <v>348</v>
      </c>
      <c r="C121" s="14" t="s">
        <v>349</v>
      </c>
      <c r="D121" s="14" t="s">
        <v>406</v>
      </c>
      <c r="E121" s="14" t="s">
        <v>407</v>
      </c>
      <c r="F121" s="14" t="s">
        <v>21</v>
      </c>
      <c r="G121" s="14" t="s">
        <v>22</v>
      </c>
      <c r="H121" s="15" t="s">
        <v>408</v>
      </c>
      <c r="I121" s="15" t="s">
        <v>261</v>
      </c>
      <c r="J121" s="8">
        <v>1</v>
      </c>
      <c r="K121" s="38"/>
      <c r="L121" s="17">
        <f t="shared" si="3"/>
        <v>0</v>
      </c>
      <c r="M121" s="17"/>
      <c r="N121" s="38"/>
      <c r="O121" s="38"/>
    </row>
    <row r="122" spans="1:15" ht="20.100000000000001" customHeight="1" x14ac:dyDescent="0.15">
      <c r="A122" s="42">
        <f t="shared" si="2"/>
        <v>1</v>
      </c>
      <c r="B122" s="13" t="s">
        <v>348</v>
      </c>
      <c r="C122" s="14" t="s">
        <v>349</v>
      </c>
      <c r="D122" s="14" t="s">
        <v>409</v>
      </c>
      <c r="E122" s="14" t="s">
        <v>410</v>
      </c>
      <c r="F122" s="14" t="s">
        <v>157</v>
      </c>
      <c r="G122" s="14" t="s">
        <v>158</v>
      </c>
      <c r="H122" s="15" t="s">
        <v>411</v>
      </c>
      <c r="I122" s="15" t="s">
        <v>160</v>
      </c>
      <c r="J122" s="8">
        <v>1</v>
      </c>
      <c r="K122" s="38"/>
      <c r="L122" s="17">
        <f t="shared" si="3"/>
        <v>0</v>
      </c>
      <c r="M122" s="17"/>
      <c r="N122" s="38"/>
      <c r="O122" s="38"/>
    </row>
    <row r="123" spans="1:15" ht="20.100000000000001" customHeight="1" thickBot="1" x14ac:dyDescent="0.2">
      <c r="A123" s="42">
        <f t="shared" si="2"/>
        <v>1</v>
      </c>
      <c r="B123" s="13" t="s">
        <v>348</v>
      </c>
      <c r="C123" s="14" t="s">
        <v>349</v>
      </c>
      <c r="D123" s="14" t="s">
        <v>412</v>
      </c>
      <c r="E123" s="14" t="s">
        <v>413</v>
      </c>
      <c r="F123" s="14" t="s">
        <v>12</v>
      </c>
      <c r="G123" s="14" t="s">
        <v>13</v>
      </c>
      <c r="H123" s="15" t="s">
        <v>414</v>
      </c>
      <c r="I123" s="15" t="s">
        <v>147</v>
      </c>
      <c r="J123" s="8">
        <v>1</v>
      </c>
      <c r="K123" s="50"/>
      <c r="L123" s="17">
        <f t="shared" si="3"/>
        <v>0</v>
      </c>
      <c r="M123" s="17"/>
      <c r="N123" s="38"/>
      <c r="O123" s="38"/>
    </row>
    <row r="124" spans="1:15" ht="20.100000000000001" customHeight="1" thickBot="1" x14ac:dyDescent="0.2">
      <c r="A124" s="42">
        <f>SUM(A104:A123)</f>
        <v>20</v>
      </c>
      <c r="B124" s="16">
        <v>11</v>
      </c>
      <c r="C124" s="17" t="s">
        <v>415</v>
      </c>
      <c r="D124" s="17"/>
      <c r="E124" s="17"/>
      <c r="F124" s="17"/>
      <c r="G124" s="17"/>
      <c r="H124" s="18"/>
      <c r="I124" s="18"/>
      <c r="J124" s="46"/>
      <c r="K124" s="49"/>
      <c r="L124" s="47"/>
      <c r="M124" s="52">
        <f>SUM(L104:L123)</f>
        <v>0</v>
      </c>
      <c r="N124" s="17"/>
      <c r="O124" s="17"/>
    </row>
    <row r="125" spans="1:15" ht="20.100000000000001" customHeight="1" x14ac:dyDescent="0.15">
      <c r="A125" s="42">
        <f t="shared" si="2"/>
        <v>1</v>
      </c>
      <c r="B125" s="13" t="s">
        <v>416</v>
      </c>
      <c r="C125" s="14" t="s">
        <v>417</v>
      </c>
      <c r="D125" s="14" t="s">
        <v>418</v>
      </c>
      <c r="E125" s="14" t="s">
        <v>419</v>
      </c>
      <c r="F125" s="14" t="s">
        <v>12</v>
      </c>
      <c r="G125" s="14" t="s">
        <v>13</v>
      </c>
      <c r="H125" s="15" t="s">
        <v>420</v>
      </c>
      <c r="I125" s="15" t="s">
        <v>248</v>
      </c>
      <c r="J125" s="8">
        <v>1</v>
      </c>
      <c r="K125" s="39"/>
      <c r="L125" s="17">
        <f t="shared" si="3"/>
        <v>0</v>
      </c>
      <c r="M125" s="17"/>
      <c r="N125" s="38"/>
      <c r="O125" s="38"/>
    </row>
    <row r="126" spans="1:15" ht="20.100000000000001" customHeight="1" thickBot="1" x14ac:dyDescent="0.2">
      <c r="A126" s="42">
        <f t="shared" si="2"/>
        <v>1</v>
      </c>
      <c r="B126" s="13" t="s">
        <v>416</v>
      </c>
      <c r="C126" s="14" t="s">
        <v>417</v>
      </c>
      <c r="D126" s="14" t="s">
        <v>421</v>
      </c>
      <c r="E126" s="14" t="s">
        <v>422</v>
      </c>
      <c r="F126" s="14" t="s">
        <v>37</v>
      </c>
      <c r="G126" s="14" t="s">
        <v>38</v>
      </c>
      <c r="H126" s="15" t="s">
        <v>423</v>
      </c>
      <c r="I126" s="15" t="s">
        <v>424</v>
      </c>
      <c r="J126" s="8">
        <v>7</v>
      </c>
      <c r="K126" s="50"/>
      <c r="L126" s="17">
        <f t="shared" si="3"/>
        <v>0</v>
      </c>
      <c r="M126" s="17"/>
      <c r="N126" s="38"/>
      <c r="O126" s="38"/>
    </row>
    <row r="127" spans="1:15" ht="20.100000000000001" customHeight="1" thickBot="1" x14ac:dyDescent="0.2">
      <c r="A127" s="42">
        <f>SUM(A125:A126)</f>
        <v>2</v>
      </c>
      <c r="B127" s="16">
        <v>12</v>
      </c>
      <c r="C127" s="17" t="s">
        <v>425</v>
      </c>
      <c r="D127" s="17"/>
      <c r="E127" s="17"/>
      <c r="F127" s="17"/>
      <c r="G127" s="17"/>
      <c r="H127" s="18"/>
      <c r="I127" s="18"/>
      <c r="J127" s="46"/>
      <c r="K127" s="49"/>
      <c r="L127" s="47"/>
      <c r="M127" s="52">
        <f>SUM(L125:L126)</f>
        <v>0</v>
      </c>
      <c r="N127" s="17"/>
      <c r="O127" s="17"/>
    </row>
    <row r="128" spans="1:15" ht="20.100000000000001" customHeight="1" x14ac:dyDescent="0.15">
      <c r="A128" s="42">
        <f t="shared" si="2"/>
        <v>1</v>
      </c>
      <c r="B128" s="13" t="s">
        <v>426</v>
      </c>
      <c r="C128" s="14" t="s">
        <v>427</v>
      </c>
      <c r="D128" s="14" t="s">
        <v>428</v>
      </c>
      <c r="E128" s="14" t="s">
        <v>429</v>
      </c>
      <c r="F128" s="14" t="s">
        <v>37</v>
      </c>
      <c r="G128" s="14" t="s">
        <v>38</v>
      </c>
      <c r="H128" s="15" t="s">
        <v>430</v>
      </c>
      <c r="I128" s="15" t="s">
        <v>40</v>
      </c>
      <c r="J128" s="8">
        <v>1</v>
      </c>
      <c r="K128" s="39"/>
      <c r="L128" s="17">
        <f t="shared" si="3"/>
        <v>0</v>
      </c>
      <c r="M128" s="17"/>
      <c r="N128" s="38"/>
      <c r="O128" s="38"/>
    </row>
    <row r="129" spans="1:15" ht="20.100000000000001" customHeight="1" thickBot="1" x14ac:dyDescent="0.2">
      <c r="A129" s="42">
        <f t="shared" si="2"/>
        <v>1</v>
      </c>
      <c r="B129" s="13" t="s">
        <v>426</v>
      </c>
      <c r="C129" s="14" t="s">
        <v>427</v>
      </c>
      <c r="D129" s="14" t="s">
        <v>431</v>
      </c>
      <c r="E129" s="14" t="s">
        <v>432</v>
      </c>
      <c r="F129" s="14" t="s">
        <v>37</v>
      </c>
      <c r="G129" s="14" t="s">
        <v>38</v>
      </c>
      <c r="H129" s="15" t="s">
        <v>433</v>
      </c>
      <c r="I129" s="15" t="s">
        <v>40</v>
      </c>
      <c r="J129" s="8">
        <v>2</v>
      </c>
      <c r="K129" s="50"/>
      <c r="L129" s="17">
        <f t="shared" si="3"/>
        <v>0</v>
      </c>
      <c r="M129" s="17"/>
      <c r="N129" s="38"/>
      <c r="O129" s="38"/>
    </row>
    <row r="130" spans="1:15" ht="20.100000000000001" customHeight="1" thickBot="1" x14ac:dyDescent="0.2">
      <c r="A130" s="42">
        <f>SUM(A128:A129)</f>
        <v>2</v>
      </c>
      <c r="B130" s="16">
        <v>13</v>
      </c>
      <c r="C130" s="17" t="s">
        <v>434</v>
      </c>
      <c r="D130" s="17"/>
      <c r="E130" s="17"/>
      <c r="F130" s="17"/>
      <c r="G130" s="17"/>
      <c r="H130" s="18"/>
      <c r="I130" s="18"/>
      <c r="J130" s="46"/>
      <c r="K130" s="49"/>
      <c r="L130" s="47"/>
      <c r="M130" s="52">
        <f>SUM(L128:L129)</f>
        <v>0</v>
      </c>
      <c r="N130" s="17"/>
      <c r="O130" s="17"/>
    </row>
    <row r="131" spans="1:15" ht="20.100000000000001" customHeight="1" x14ac:dyDescent="0.15">
      <c r="A131" s="42">
        <f t="shared" si="2"/>
        <v>1</v>
      </c>
      <c r="B131" s="13" t="s">
        <v>435</v>
      </c>
      <c r="C131" s="14" t="s">
        <v>436</v>
      </c>
      <c r="D131" s="14" t="s">
        <v>437</v>
      </c>
      <c r="E131" s="14" t="s">
        <v>438</v>
      </c>
      <c r="F131" s="14" t="s">
        <v>12</v>
      </c>
      <c r="G131" s="14" t="s">
        <v>13</v>
      </c>
      <c r="H131" s="15" t="s">
        <v>439</v>
      </c>
      <c r="I131" s="15" t="s">
        <v>147</v>
      </c>
      <c r="J131" s="8">
        <v>1</v>
      </c>
      <c r="K131" s="39"/>
      <c r="L131" s="17">
        <f t="shared" si="3"/>
        <v>0</v>
      </c>
      <c r="M131" s="17"/>
      <c r="N131" s="38"/>
      <c r="O131" s="38"/>
    </row>
    <row r="132" spans="1:15" ht="20.100000000000001" customHeight="1" thickBot="1" x14ac:dyDescent="0.2">
      <c r="A132" s="42">
        <f t="shared" si="2"/>
        <v>1</v>
      </c>
      <c r="B132" s="13" t="s">
        <v>435</v>
      </c>
      <c r="C132" s="14" t="s">
        <v>436</v>
      </c>
      <c r="D132" s="14" t="s">
        <v>440</v>
      </c>
      <c r="E132" s="14" t="s">
        <v>441</v>
      </c>
      <c r="F132" s="14" t="s">
        <v>21</v>
      </c>
      <c r="G132" s="14" t="s">
        <v>22</v>
      </c>
      <c r="H132" s="15" t="s">
        <v>442</v>
      </c>
      <c r="I132" s="15" t="s">
        <v>261</v>
      </c>
      <c r="J132" s="8">
        <v>1</v>
      </c>
      <c r="K132" s="50"/>
      <c r="L132" s="17">
        <f t="shared" si="3"/>
        <v>0</v>
      </c>
      <c r="M132" s="17"/>
      <c r="N132" s="38"/>
      <c r="O132" s="38"/>
    </row>
    <row r="133" spans="1:15" ht="20.100000000000001" customHeight="1" thickBot="1" x14ac:dyDescent="0.2">
      <c r="A133" s="42">
        <f>SUM(A131:A132)</f>
        <v>2</v>
      </c>
      <c r="B133" s="16">
        <v>14</v>
      </c>
      <c r="C133" s="17" t="s">
        <v>443</v>
      </c>
      <c r="D133" s="17"/>
      <c r="E133" s="17"/>
      <c r="F133" s="17"/>
      <c r="G133" s="17"/>
      <c r="H133" s="18"/>
      <c r="I133" s="18"/>
      <c r="J133" s="46"/>
      <c r="K133" s="49"/>
      <c r="L133" s="47"/>
      <c r="M133" s="52">
        <f>SUM(L131:L132)</f>
        <v>0</v>
      </c>
      <c r="N133" s="17"/>
      <c r="O133" s="17"/>
    </row>
    <row r="134" spans="1:15" ht="20.100000000000001" customHeight="1" x14ac:dyDescent="0.15">
      <c r="A134" s="42">
        <f t="shared" ref="A134:A196" si="4">IF(L134=0,1,0)</f>
        <v>1</v>
      </c>
      <c r="B134" s="13" t="s">
        <v>444</v>
      </c>
      <c r="C134" s="14" t="s">
        <v>445</v>
      </c>
      <c r="D134" s="14" t="s">
        <v>446</v>
      </c>
      <c r="E134" s="14" t="s">
        <v>447</v>
      </c>
      <c r="F134" s="14" t="s">
        <v>12</v>
      </c>
      <c r="G134" s="14" t="s">
        <v>13</v>
      </c>
      <c r="H134" s="15" t="s">
        <v>448</v>
      </c>
      <c r="I134" s="15" t="s">
        <v>147</v>
      </c>
      <c r="J134" s="8">
        <v>1</v>
      </c>
      <c r="K134" s="39"/>
      <c r="L134" s="17">
        <f t="shared" ref="L134:L197" si="5">J134*K134</f>
        <v>0</v>
      </c>
      <c r="M134" s="17"/>
      <c r="N134" s="38"/>
      <c r="O134" s="38"/>
    </row>
    <row r="135" spans="1:15" ht="20.100000000000001" customHeight="1" x14ac:dyDescent="0.15">
      <c r="A135" s="42">
        <f t="shared" si="4"/>
        <v>1</v>
      </c>
      <c r="B135" s="13" t="s">
        <v>444</v>
      </c>
      <c r="C135" s="14" t="s">
        <v>445</v>
      </c>
      <c r="D135" s="14" t="s">
        <v>449</v>
      </c>
      <c r="E135" s="14" t="s">
        <v>450</v>
      </c>
      <c r="F135" s="14" t="s">
        <v>12</v>
      </c>
      <c r="G135" s="14" t="s">
        <v>13</v>
      </c>
      <c r="H135" s="15" t="s">
        <v>451</v>
      </c>
      <c r="I135" s="15" t="s">
        <v>216</v>
      </c>
      <c r="J135" s="8">
        <v>1</v>
      </c>
      <c r="K135" s="38"/>
      <c r="L135" s="17">
        <f t="shared" si="5"/>
        <v>0</v>
      </c>
      <c r="M135" s="17"/>
      <c r="N135" s="38"/>
      <c r="O135" s="38"/>
    </row>
    <row r="136" spans="1:15" ht="20.100000000000001" customHeight="1" x14ac:dyDescent="0.15">
      <c r="A136" s="42">
        <f t="shared" si="4"/>
        <v>1</v>
      </c>
      <c r="B136" s="13" t="s">
        <v>444</v>
      </c>
      <c r="C136" s="14" t="s">
        <v>445</v>
      </c>
      <c r="D136" s="14" t="s">
        <v>452</v>
      </c>
      <c r="E136" s="14" t="s">
        <v>453</v>
      </c>
      <c r="F136" s="14" t="s">
        <v>12</v>
      </c>
      <c r="G136" s="14" t="s">
        <v>13</v>
      </c>
      <c r="H136" s="15" t="s">
        <v>454</v>
      </c>
      <c r="I136" s="15" t="s">
        <v>216</v>
      </c>
      <c r="J136" s="8">
        <v>1</v>
      </c>
      <c r="K136" s="38"/>
      <c r="L136" s="17">
        <f t="shared" si="5"/>
        <v>0</v>
      </c>
      <c r="M136" s="17"/>
      <c r="N136" s="38"/>
      <c r="O136" s="38"/>
    </row>
    <row r="137" spans="1:15" ht="20.100000000000001" customHeight="1" x14ac:dyDescent="0.15">
      <c r="A137" s="42">
        <f t="shared" si="4"/>
        <v>1</v>
      </c>
      <c r="B137" s="13" t="s">
        <v>444</v>
      </c>
      <c r="C137" s="14" t="s">
        <v>445</v>
      </c>
      <c r="D137" s="14" t="s">
        <v>455</v>
      </c>
      <c r="E137" s="14" t="s">
        <v>456</v>
      </c>
      <c r="F137" s="14" t="s">
        <v>12</v>
      </c>
      <c r="G137" s="14" t="s">
        <v>13</v>
      </c>
      <c r="H137" s="15" t="s">
        <v>457</v>
      </c>
      <c r="I137" s="15" t="s">
        <v>147</v>
      </c>
      <c r="J137" s="8">
        <v>4</v>
      </c>
      <c r="K137" s="38"/>
      <c r="L137" s="17">
        <f t="shared" si="5"/>
        <v>0</v>
      </c>
      <c r="M137" s="17"/>
      <c r="N137" s="38"/>
      <c r="O137" s="38"/>
    </row>
    <row r="138" spans="1:15" ht="20.100000000000001" customHeight="1" x14ac:dyDescent="0.15">
      <c r="A138" s="42">
        <f t="shared" si="4"/>
        <v>1</v>
      </c>
      <c r="B138" s="13" t="s">
        <v>444</v>
      </c>
      <c r="C138" s="14" t="s">
        <v>445</v>
      </c>
      <c r="D138" s="14" t="s">
        <v>458</v>
      </c>
      <c r="E138" s="14" t="s">
        <v>459</v>
      </c>
      <c r="F138" s="14" t="s">
        <v>12</v>
      </c>
      <c r="G138" s="14" t="s">
        <v>13</v>
      </c>
      <c r="H138" s="15" t="s">
        <v>460</v>
      </c>
      <c r="I138" s="15" t="s">
        <v>461</v>
      </c>
      <c r="J138" s="8">
        <v>1</v>
      </c>
      <c r="K138" s="38"/>
      <c r="L138" s="17">
        <f t="shared" si="5"/>
        <v>0</v>
      </c>
      <c r="M138" s="17"/>
      <c r="N138" s="38"/>
      <c r="O138" s="38"/>
    </row>
    <row r="139" spans="1:15" ht="20.100000000000001" customHeight="1" thickBot="1" x14ac:dyDescent="0.2">
      <c r="A139" s="42">
        <f t="shared" si="4"/>
        <v>1</v>
      </c>
      <c r="B139" s="13" t="s">
        <v>444</v>
      </c>
      <c r="C139" s="14" t="s">
        <v>445</v>
      </c>
      <c r="D139" s="14" t="s">
        <v>462</v>
      </c>
      <c r="E139" s="14" t="s">
        <v>463</v>
      </c>
      <c r="F139" s="14" t="s">
        <v>12</v>
      </c>
      <c r="G139" s="14" t="s">
        <v>13</v>
      </c>
      <c r="H139" s="15" t="s">
        <v>464</v>
      </c>
      <c r="I139" s="15" t="s">
        <v>147</v>
      </c>
      <c r="J139" s="8">
        <v>1</v>
      </c>
      <c r="K139" s="50"/>
      <c r="L139" s="17">
        <f t="shared" si="5"/>
        <v>0</v>
      </c>
      <c r="M139" s="17"/>
      <c r="N139" s="38"/>
      <c r="O139" s="38"/>
    </row>
    <row r="140" spans="1:15" ht="20.100000000000001" customHeight="1" thickBot="1" x14ac:dyDescent="0.2">
      <c r="A140" s="42">
        <f>SUM(A134:A139)</f>
        <v>6</v>
      </c>
      <c r="B140" s="16">
        <v>15</v>
      </c>
      <c r="C140" s="17" t="s">
        <v>465</v>
      </c>
      <c r="D140" s="17"/>
      <c r="E140" s="17"/>
      <c r="F140" s="17"/>
      <c r="G140" s="17"/>
      <c r="H140" s="18"/>
      <c r="I140" s="18"/>
      <c r="J140" s="46"/>
      <c r="K140" s="49"/>
      <c r="L140" s="47"/>
      <c r="M140" s="52">
        <f>SUM(L134:L139)</f>
        <v>0</v>
      </c>
      <c r="N140" s="17"/>
      <c r="O140" s="17"/>
    </row>
    <row r="141" spans="1:15" ht="20.100000000000001" customHeight="1" x14ac:dyDescent="0.15">
      <c r="A141" s="42">
        <f t="shared" si="4"/>
        <v>1</v>
      </c>
      <c r="B141" s="13" t="s">
        <v>466</v>
      </c>
      <c r="C141" s="14" t="s">
        <v>467</v>
      </c>
      <c r="D141" s="14" t="s">
        <v>468</v>
      </c>
      <c r="E141" s="14" t="s">
        <v>469</v>
      </c>
      <c r="F141" s="14" t="s">
        <v>37</v>
      </c>
      <c r="G141" s="14" t="s">
        <v>38</v>
      </c>
      <c r="H141" s="15" t="s">
        <v>470</v>
      </c>
      <c r="I141" s="15" t="s">
        <v>40</v>
      </c>
      <c r="J141" s="8">
        <v>1</v>
      </c>
      <c r="K141" s="39"/>
      <c r="L141" s="17">
        <f t="shared" si="5"/>
        <v>0</v>
      </c>
      <c r="M141" s="17"/>
      <c r="N141" s="38"/>
      <c r="O141" s="38"/>
    </row>
    <row r="142" spans="1:15" ht="20.100000000000001" customHeight="1" x14ac:dyDescent="0.15">
      <c r="A142" s="42">
        <f t="shared" si="4"/>
        <v>1</v>
      </c>
      <c r="B142" s="13" t="s">
        <v>466</v>
      </c>
      <c r="C142" s="14" t="s">
        <v>467</v>
      </c>
      <c r="D142" s="14" t="s">
        <v>471</v>
      </c>
      <c r="E142" s="14" t="s">
        <v>472</v>
      </c>
      <c r="F142" s="14" t="s">
        <v>37</v>
      </c>
      <c r="G142" s="14" t="s">
        <v>38</v>
      </c>
      <c r="H142" s="15" t="s">
        <v>473</v>
      </c>
      <c r="I142" s="15" t="s">
        <v>40</v>
      </c>
      <c r="J142" s="8">
        <v>1</v>
      </c>
      <c r="K142" s="38"/>
      <c r="L142" s="17">
        <f t="shared" si="5"/>
        <v>0</v>
      </c>
      <c r="M142" s="17"/>
      <c r="N142" s="38"/>
      <c r="O142" s="38"/>
    </row>
    <row r="143" spans="1:15" ht="20.100000000000001" customHeight="1" x14ac:dyDescent="0.15">
      <c r="A143" s="42">
        <f t="shared" si="4"/>
        <v>1</v>
      </c>
      <c r="B143" s="13" t="s">
        <v>466</v>
      </c>
      <c r="C143" s="14" t="s">
        <v>467</v>
      </c>
      <c r="D143" s="14" t="s">
        <v>474</v>
      </c>
      <c r="E143" s="14" t="s">
        <v>475</v>
      </c>
      <c r="F143" s="14" t="s">
        <v>37</v>
      </c>
      <c r="G143" s="14" t="s">
        <v>38</v>
      </c>
      <c r="H143" s="15" t="s">
        <v>476</v>
      </c>
      <c r="I143" s="15" t="s">
        <v>40</v>
      </c>
      <c r="J143" s="8">
        <v>3</v>
      </c>
      <c r="K143" s="38"/>
      <c r="L143" s="17">
        <f t="shared" si="5"/>
        <v>0</v>
      </c>
      <c r="M143" s="17"/>
      <c r="N143" s="38"/>
      <c r="O143" s="38"/>
    </row>
    <row r="144" spans="1:15" ht="20.100000000000001" customHeight="1" x14ac:dyDescent="0.15">
      <c r="A144" s="42">
        <f t="shared" si="4"/>
        <v>1</v>
      </c>
      <c r="B144" s="13" t="s">
        <v>466</v>
      </c>
      <c r="C144" s="14" t="s">
        <v>467</v>
      </c>
      <c r="D144" s="14" t="s">
        <v>477</v>
      </c>
      <c r="E144" s="14" t="s">
        <v>478</v>
      </c>
      <c r="F144" s="14" t="s">
        <v>21</v>
      </c>
      <c r="G144" s="14" t="s">
        <v>22</v>
      </c>
      <c r="H144" s="15" t="s">
        <v>479</v>
      </c>
      <c r="I144" s="15" t="s">
        <v>40</v>
      </c>
      <c r="J144" s="8">
        <v>1</v>
      </c>
      <c r="K144" s="38"/>
      <c r="L144" s="17">
        <f t="shared" si="5"/>
        <v>0</v>
      </c>
      <c r="M144" s="17"/>
      <c r="N144" s="38"/>
      <c r="O144" s="38"/>
    </row>
    <row r="145" spans="1:15" ht="20.100000000000001" customHeight="1" x14ac:dyDescent="0.15">
      <c r="A145" s="42">
        <f t="shared" si="4"/>
        <v>1</v>
      </c>
      <c r="B145" s="13" t="s">
        <v>466</v>
      </c>
      <c r="C145" s="14" t="s">
        <v>467</v>
      </c>
      <c r="D145" s="14" t="s">
        <v>480</v>
      </c>
      <c r="E145" s="14" t="s">
        <v>481</v>
      </c>
      <c r="F145" s="14" t="s">
        <v>47</v>
      </c>
      <c r="G145" s="14" t="s">
        <v>48</v>
      </c>
      <c r="H145" s="15" t="s">
        <v>482</v>
      </c>
      <c r="I145" s="15" t="s">
        <v>50</v>
      </c>
      <c r="J145" s="8">
        <v>1</v>
      </c>
      <c r="K145" s="38"/>
      <c r="L145" s="17">
        <f t="shared" si="5"/>
        <v>0</v>
      </c>
      <c r="M145" s="17"/>
      <c r="N145" s="38"/>
      <c r="O145" s="38"/>
    </row>
    <row r="146" spans="1:15" ht="20.100000000000001" customHeight="1" x14ac:dyDescent="0.15">
      <c r="A146" s="42">
        <f t="shared" si="4"/>
        <v>1</v>
      </c>
      <c r="B146" s="13" t="s">
        <v>466</v>
      </c>
      <c r="C146" s="14" t="s">
        <v>467</v>
      </c>
      <c r="D146" s="14" t="s">
        <v>483</v>
      </c>
      <c r="E146" s="14" t="s">
        <v>484</v>
      </c>
      <c r="F146" s="14" t="s">
        <v>47</v>
      </c>
      <c r="G146" s="14" t="s">
        <v>48</v>
      </c>
      <c r="H146" s="15" t="s">
        <v>485</v>
      </c>
      <c r="I146" s="15" t="s">
        <v>50</v>
      </c>
      <c r="J146" s="8">
        <v>1</v>
      </c>
      <c r="K146" s="38"/>
      <c r="L146" s="17">
        <f t="shared" si="5"/>
        <v>0</v>
      </c>
      <c r="M146" s="17"/>
      <c r="N146" s="38"/>
      <c r="O146" s="38"/>
    </row>
    <row r="147" spans="1:15" ht="20.100000000000001" customHeight="1" x14ac:dyDescent="0.15">
      <c r="A147" s="42">
        <f t="shared" si="4"/>
        <v>1</v>
      </c>
      <c r="B147" s="13" t="s">
        <v>466</v>
      </c>
      <c r="C147" s="14" t="s">
        <v>467</v>
      </c>
      <c r="D147" s="14" t="s">
        <v>486</v>
      </c>
      <c r="E147" s="14" t="s">
        <v>487</v>
      </c>
      <c r="F147" s="14" t="s">
        <v>12</v>
      </c>
      <c r="G147" s="14" t="s">
        <v>13</v>
      </c>
      <c r="H147" s="15" t="s">
        <v>488</v>
      </c>
      <c r="I147" s="15" t="s">
        <v>147</v>
      </c>
      <c r="J147" s="8">
        <v>1</v>
      </c>
      <c r="K147" s="38"/>
      <c r="L147" s="17">
        <f t="shared" si="5"/>
        <v>0</v>
      </c>
      <c r="M147" s="17"/>
      <c r="N147" s="38"/>
      <c r="O147" s="38"/>
    </row>
    <row r="148" spans="1:15" ht="20.100000000000001" customHeight="1" x14ac:dyDescent="0.15">
      <c r="A148" s="42">
        <f t="shared" si="4"/>
        <v>1</v>
      </c>
      <c r="B148" s="13" t="s">
        <v>466</v>
      </c>
      <c r="C148" s="14" t="s">
        <v>467</v>
      </c>
      <c r="D148" s="14" t="s">
        <v>489</v>
      </c>
      <c r="E148" s="14" t="s">
        <v>490</v>
      </c>
      <c r="F148" s="14" t="s">
        <v>21</v>
      </c>
      <c r="G148" s="14" t="s">
        <v>22</v>
      </c>
      <c r="H148" s="15" t="s">
        <v>491</v>
      </c>
      <c r="I148" s="15" t="s">
        <v>28</v>
      </c>
      <c r="J148" s="8">
        <v>1</v>
      </c>
      <c r="K148" s="38"/>
      <c r="L148" s="17">
        <f t="shared" si="5"/>
        <v>0</v>
      </c>
      <c r="M148" s="17"/>
      <c r="N148" s="38"/>
      <c r="O148" s="38"/>
    </row>
    <row r="149" spans="1:15" ht="20.100000000000001" customHeight="1" x14ac:dyDescent="0.15">
      <c r="A149" s="42">
        <f t="shared" si="4"/>
        <v>1</v>
      </c>
      <c r="B149" s="13" t="s">
        <v>466</v>
      </c>
      <c r="C149" s="14" t="s">
        <v>467</v>
      </c>
      <c r="D149" s="14" t="s">
        <v>492</v>
      </c>
      <c r="E149" s="14" t="s">
        <v>493</v>
      </c>
      <c r="F149" s="14" t="s">
        <v>47</v>
      </c>
      <c r="G149" s="14" t="s">
        <v>48</v>
      </c>
      <c r="H149" s="15" t="s">
        <v>494</v>
      </c>
      <c r="I149" s="15" t="s">
        <v>50</v>
      </c>
      <c r="J149" s="8">
        <v>1</v>
      </c>
      <c r="K149" s="38"/>
      <c r="L149" s="17">
        <f t="shared" si="5"/>
        <v>0</v>
      </c>
      <c r="M149" s="17"/>
      <c r="N149" s="38"/>
      <c r="O149" s="38"/>
    </row>
    <row r="150" spans="1:15" ht="20.100000000000001" customHeight="1" x14ac:dyDescent="0.15">
      <c r="A150" s="42">
        <f t="shared" si="4"/>
        <v>1</v>
      </c>
      <c r="B150" s="13" t="s">
        <v>466</v>
      </c>
      <c r="C150" s="14" t="s">
        <v>467</v>
      </c>
      <c r="D150" s="14" t="s">
        <v>495</v>
      </c>
      <c r="E150" s="14" t="s">
        <v>496</v>
      </c>
      <c r="F150" s="14" t="s">
        <v>37</v>
      </c>
      <c r="G150" s="14" t="s">
        <v>38</v>
      </c>
      <c r="H150" s="15" t="s">
        <v>497</v>
      </c>
      <c r="I150" s="15" t="s">
        <v>40</v>
      </c>
      <c r="J150" s="8">
        <v>1</v>
      </c>
      <c r="K150" s="38"/>
      <c r="L150" s="17">
        <f t="shared" si="5"/>
        <v>0</v>
      </c>
      <c r="M150" s="17"/>
      <c r="N150" s="38"/>
      <c r="O150" s="38"/>
    </row>
    <row r="151" spans="1:15" ht="20.100000000000001" customHeight="1" x14ac:dyDescent="0.15">
      <c r="A151" s="42">
        <f t="shared" si="4"/>
        <v>1</v>
      </c>
      <c r="B151" s="13" t="s">
        <v>466</v>
      </c>
      <c r="C151" s="14" t="s">
        <v>467</v>
      </c>
      <c r="D151" s="14" t="s">
        <v>498</v>
      </c>
      <c r="E151" s="14" t="s">
        <v>499</v>
      </c>
      <c r="F151" s="14" t="s">
        <v>21</v>
      </c>
      <c r="G151" s="14" t="s">
        <v>22</v>
      </c>
      <c r="H151" s="15" t="s">
        <v>500</v>
      </c>
      <c r="I151" s="15" t="s">
        <v>501</v>
      </c>
      <c r="J151" s="8">
        <v>1</v>
      </c>
      <c r="K151" s="38"/>
      <c r="L151" s="17">
        <f t="shared" si="5"/>
        <v>0</v>
      </c>
      <c r="M151" s="17"/>
      <c r="N151" s="38"/>
      <c r="O151" s="38"/>
    </row>
    <row r="152" spans="1:15" ht="20.100000000000001" customHeight="1" x14ac:dyDescent="0.15">
      <c r="A152" s="42">
        <f t="shared" si="4"/>
        <v>1</v>
      </c>
      <c r="B152" s="13" t="s">
        <v>466</v>
      </c>
      <c r="C152" s="14" t="s">
        <v>467</v>
      </c>
      <c r="D152" s="14" t="s">
        <v>502</v>
      </c>
      <c r="E152" s="14" t="s">
        <v>503</v>
      </c>
      <c r="F152" s="14" t="s">
        <v>37</v>
      </c>
      <c r="G152" s="14" t="s">
        <v>38</v>
      </c>
      <c r="H152" s="15" t="s">
        <v>504</v>
      </c>
      <c r="I152" s="15" t="s">
        <v>40</v>
      </c>
      <c r="J152" s="8">
        <v>1</v>
      </c>
      <c r="K152" s="38"/>
      <c r="L152" s="17">
        <f t="shared" si="5"/>
        <v>0</v>
      </c>
      <c r="M152" s="17"/>
      <c r="N152" s="38"/>
      <c r="O152" s="38"/>
    </row>
    <row r="153" spans="1:15" ht="20.100000000000001" customHeight="1" thickBot="1" x14ac:dyDescent="0.2">
      <c r="A153" s="42">
        <f t="shared" si="4"/>
        <v>1</v>
      </c>
      <c r="B153" s="13" t="s">
        <v>466</v>
      </c>
      <c r="C153" s="14" t="s">
        <v>467</v>
      </c>
      <c r="D153" s="14" t="s">
        <v>505</v>
      </c>
      <c r="E153" s="14" t="s">
        <v>506</v>
      </c>
      <c r="F153" s="14" t="s">
        <v>37</v>
      </c>
      <c r="G153" s="14" t="s">
        <v>38</v>
      </c>
      <c r="H153" s="15" t="s">
        <v>507</v>
      </c>
      <c r="I153" s="15" t="s">
        <v>40</v>
      </c>
      <c r="J153" s="8">
        <v>10</v>
      </c>
      <c r="K153" s="50"/>
      <c r="L153" s="17">
        <f t="shared" si="5"/>
        <v>0</v>
      </c>
      <c r="M153" s="17"/>
      <c r="N153" s="38"/>
      <c r="O153" s="38"/>
    </row>
    <row r="154" spans="1:15" ht="20.100000000000001" customHeight="1" thickBot="1" x14ac:dyDescent="0.2">
      <c r="A154" s="42">
        <f>SUM(A141:A153)</f>
        <v>13</v>
      </c>
      <c r="B154" s="16">
        <v>16</v>
      </c>
      <c r="C154" s="17" t="s">
        <v>508</v>
      </c>
      <c r="D154" s="17"/>
      <c r="E154" s="17"/>
      <c r="F154" s="17"/>
      <c r="G154" s="17"/>
      <c r="H154" s="18"/>
      <c r="I154" s="18"/>
      <c r="J154" s="46"/>
      <c r="K154" s="49"/>
      <c r="L154" s="47"/>
      <c r="M154" s="52">
        <f>SUM(L141:L153)</f>
        <v>0</v>
      </c>
      <c r="N154" s="17"/>
      <c r="O154" s="17"/>
    </row>
    <row r="155" spans="1:15" ht="20.100000000000001" customHeight="1" thickBot="1" x14ac:dyDescent="0.2">
      <c r="A155" s="42">
        <f t="shared" si="4"/>
        <v>1</v>
      </c>
      <c r="B155" s="13" t="s">
        <v>509</v>
      </c>
      <c r="C155" s="14" t="s">
        <v>510</v>
      </c>
      <c r="D155" s="14" t="s">
        <v>511</v>
      </c>
      <c r="E155" s="14" t="s">
        <v>512</v>
      </c>
      <c r="F155" s="14" t="s">
        <v>37</v>
      </c>
      <c r="G155" s="14" t="s">
        <v>38</v>
      </c>
      <c r="H155" s="15" t="s">
        <v>513</v>
      </c>
      <c r="I155" s="15" t="s">
        <v>40</v>
      </c>
      <c r="J155" s="8">
        <v>1</v>
      </c>
      <c r="K155" s="48"/>
      <c r="L155" s="17">
        <f t="shared" si="5"/>
        <v>0</v>
      </c>
      <c r="M155" s="17"/>
      <c r="N155" s="38"/>
      <c r="O155" s="38"/>
    </row>
    <row r="156" spans="1:15" ht="20.100000000000001" customHeight="1" thickBot="1" x14ac:dyDescent="0.2">
      <c r="A156" s="42">
        <f>SUM(A155)</f>
        <v>1</v>
      </c>
      <c r="B156" s="16">
        <v>17</v>
      </c>
      <c r="C156" s="17" t="s">
        <v>514</v>
      </c>
      <c r="D156" s="17"/>
      <c r="E156" s="17"/>
      <c r="F156" s="17"/>
      <c r="G156" s="17"/>
      <c r="H156" s="18"/>
      <c r="I156" s="18"/>
      <c r="J156" s="46"/>
      <c r="K156" s="49"/>
      <c r="L156" s="47"/>
      <c r="M156" s="52">
        <f>SUM(L155)</f>
        <v>0</v>
      </c>
      <c r="N156" s="17"/>
      <c r="O156" s="17"/>
    </row>
    <row r="157" spans="1:15" ht="20.100000000000001" customHeight="1" x14ac:dyDescent="0.15">
      <c r="A157" s="42">
        <f t="shared" si="4"/>
        <v>1</v>
      </c>
      <c r="B157" s="13" t="s">
        <v>515</v>
      </c>
      <c r="C157" s="14" t="s">
        <v>516</v>
      </c>
      <c r="D157" s="14" t="s">
        <v>517</v>
      </c>
      <c r="E157" s="14" t="s">
        <v>518</v>
      </c>
      <c r="F157" s="14" t="s">
        <v>21</v>
      </c>
      <c r="G157" s="14" t="s">
        <v>22</v>
      </c>
      <c r="H157" s="15" t="s">
        <v>519</v>
      </c>
      <c r="I157" s="15" t="s">
        <v>261</v>
      </c>
      <c r="J157" s="8">
        <v>4</v>
      </c>
      <c r="K157" s="39"/>
      <c r="L157" s="17">
        <f t="shared" si="5"/>
        <v>0</v>
      </c>
      <c r="M157" s="17"/>
      <c r="N157" s="38"/>
      <c r="O157" s="38"/>
    </row>
    <row r="158" spans="1:15" ht="20.100000000000001" customHeight="1" x14ac:dyDescent="0.15">
      <c r="A158" s="42">
        <f t="shared" si="4"/>
        <v>1</v>
      </c>
      <c r="B158" s="13" t="s">
        <v>515</v>
      </c>
      <c r="C158" s="14" t="s">
        <v>516</v>
      </c>
      <c r="D158" s="14" t="s">
        <v>520</v>
      </c>
      <c r="E158" s="14" t="s">
        <v>521</v>
      </c>
      <c r="F158" s="14" t="s">
        <v>21</v>
      </c>
      <c r="G158" s="14" t="s">
        <v>22</v>
      </c>
      <c r="H158" s="15" t="s">
        <v>522</v>
      </c>
      <c r="I158" s="15" t="s">
        <v>261</v>
      </c>
      <c r="J158" s="8">
        <v>1</v>
      </c>
      <c r="K158" s="38"/>
      <c r="L158" s="17">
        <f t="shared" si="5"/>
        <v>0</v>
      </c>
      <c r="M158" s="17"/>
      <c r="N158" s="38"/>
      <c r="O158" s="38"/>
    </row>
    <row r="159" spans="1:15" ht="20.100000000000001" customHeight="1" x14ac:dyDescent="0.15">
      <c r="A159" s="42">
        <f t="shared" si="4"/>
        <v>1</v>
      </c>
      <c r="B159" s="13" t="s">
        <v>515</v>
      </c>
      <c r="C159" s="14" t="s">
        <v>516</v>
      </c>
      <c r="D159" s="14" t="s">
        <v>523</v>
      </c>
      <c r="E159" s="14" t="s">
        <v>524</v>
      </c>
      <c r="F159" s="14" t="s">
        <v>37</v>
      </c>
      <c r="G159" s="14" t="s">
        <v>38</v>
      </c>
      <c r="H159" s="15" t="s">
        <v>525</v>
      </c>
      <c r="I159" s="15" t="s">
        <v>526</v>
      </c>
      <c r="J159" s="8">
        <v>1</v>
      </c>
      <c r="K159" s="38"/>
      <c r="L159" s="17">
        <f t="shared" si="5"/>
        <v>0</v>
      </c>
      <c r="M159" s="17"/>
      <c r="N159" s="38"/>
      <c r="O159" s="38"/>
    </row>
    <row r="160" spans="1:15" ht="20.100000000000001" customHeight="1" x14ac:dyDescent="0.15">
      <c r="A160" s="42">
        <f t="shared" si="4"/>
        <v>1</v>
      </c>
      <c r="B160" s="13" t="s">
        <v>515</v>
      </c>
      <c r="C160" s="14" t="s">
        <v>516</v>
      </c>
      <c r="D160" s="14" t="s">
        <v>527</v>
      </c>
      <c r="E160" s="14" t="s">
        <v>528</v>
      </c>
      <c r="F160" s="14" t="s">
        <v>37</v>
      </c>
      <c r="G160" s="14" t="s">
        <v>38</v>
      </c>
      <c r="H160" s="15" t="s">
        <v>529</v>
      </c>
      <c r="I160" s="15" t="s">
        <v>526</v>
      </c>
      <c r="J160" s="8">
        <v>2</v>
      </c>
      <c r="K160" s="38"/>
      <c r="L160" s="17">
        <f t="shared" si="5"/>
        <v>0</v>
      </c>
      <c r="M160" s="17"/>
      <c r="N160" s="38"/>
      <c r="O160" s="38"/>
    </row>
    <row r="161" spans="1:15" ht="20.100000000000001" customHeight="1" x14ac:dyDescent="0.15">
      <c r="A161" s="42">
        <f t="shared" si="4"/>
        <v>1</v>
      </c>
      <c r="B161" s="13" t="s">
        <v>515</v>
      </c>
      <c r="C161" s="14" t="s">
        <v>516</v>
      </c>
      <c r="D161" s="14" t="s">
        <v>530</v>
      </c>
      <c r="E161" s="14" t="s">
        <v>531</v>
      </c>
      <c r="F161" s="14" t="s">
        <v>47</v>
      </c>
      <c r="G161" s="14" t="s">
        <v>48</v>
      </c>
      <c r="H161" s="15" t="s">
        <v>532</v>
      </c>
      <c r="I161" s="15" t="s">
        <v>50</v>
      </c>
      <c r="J161" s="8">
        <v>4</v>
      </c>
      <c r="K161" s="38"/>
      <c r="L161" s="17">
        <f t="shared" si="5"/>
        <v>0</v>
      </c>
      <c r="M161" s="17"/>
      <c r="N161" s="38"/>
      <c r="O161" s="38"/>
    </row>
    <row r="162" spans="1:15" ht="20.100000000000001" customHeight="1" x14ac:dyDescent="0.15">
      <c r="A162" s="42">
        <f t="shared" si="4"/>
        <v>1</v>
      </c>
      <c r="B162" s="13" t="s">
        <v>515</v>
      </c>
      <c r="C162" s="14" t="s">
        <v>516</v>
      </c>
      <c r="D162" s="14" t="s">
        <v>533</v>
      </c>
      <c r="E162" s="14" t="s">
        <v>534</v>
      </c>
      <c r="F162" s="14" t="s">
        <v>12</v>
      </c>
      <c r="G162" s="14" t="s">
        <v>13</v>
      </c>
      <c r="H162" s="15" t="s">
        <v>535</v>
      </c>
      <c r="I162" s="15" t="s">
        <v>536</v>
      </c>
      <c r="J162" s="8">
        <v>1</v>
      </c>
      <c r="K162" s="38"/>
      <c r="L162" s="17">
        <f t="shared" si="5"/>
        <v>0</v>
      </c>
      <c r="M162" s="17"/>
      <c r="N162" s="38"/>
      <c r="O162" s="38"/>
    </row>
    <row r="163" spans="1:15" ht="20.100000000000001" customHeight="1" x14ac:dyDescent="0.15">
      <c r="A163" s="42">
        <f t="shared" si="4"/>
        <v>1</v>
      </c>
      <c r="B163" s="13" t="s">
        <v>515</v>
      </c>
      <c r="C163" s="14" t="s">
        <v>516</v>
      </c>
      <c r="D163" s="14" t="s">
        <v>537</v>
      </c>
      <c r="E163" s="14" t="s">
        <v>538</v>
      </c>
      <c r="F163" s="14" t="s">
        <v>37</v>
      </c>
      <c r="G163" s="14" t="s">
        <v>38</v>
      </c>
      <c r="H163" s="15" t="s">
        <v>539</v>
      </c>
      <c r="I163" s="15" t="s">
        <v>40</v>
      </c>
      <c r="J163" s="8">
        <v>47</v>
      </c>
      <c r="K163" s="38"/>
      <c r="L163" s="17">
        <f t="shared" si="5"/>
        <v>0</v>
      </c>
      <c r="M163" s="17"/>
      <c r="N163" s="38"/>
      <c r="O163" s="38"/>
    </row>
    <row r="164" spans="1:15" ht="20.100000000000001" customHeight="1" x14ac:dyDescent="0.15">
      <c r="A164" s="42">
        <f t="shared" si="4"/>
        <v>1</v>
      </c>
      <c r="B164" s="13" t="s">
        <v>515</v>
      </c>
      <c r="C164" s="14" t="s">
        <v>516</v>
      </c>
      <c r="D164" s="14" t="s">
        <v>540</v>
      </c>
      <c r="E164" s="14" t="s">
        <v>541</v>
      </c>
      <c r="F164" s="14" t="s">
        <v>37</v>
      </c>
      <c r="G164" s="14" t="s">
        <v>38</v>
      </c>
      <c r="H164" s="15" t="s">
        <v>542</v>
      </c>
      <c r="I164" s="15" t="s">
        <v>40</v>
      </c>
      <c r="J164" s="8">
        <v>32</v>
      </c>
      <c r="K164" s="38"/>
      <c r="L164" s="17">
        <f t="shared" si="5"/>
        <v>0</v>
      </c>
      <c r="M164" s="17"/>
      <c r="N164" s="38"/>
      <c r="O164" s="38"/>
    </row>
    <row r="165" spans="1:15" ht="20.100000000000001" customHeight="1" x14ac:dyDescent="0.15">
      <c r="A165" s="42">
        <f t="shared" si="4"/>
        <v>1</v>
      </c>
      <c r="B165" s="13" t="s">
        <v>515</v>
      </c>
      <c r="C165" s="14" t="s">
        <v>516</v>
      </c>
      <c r="D165" s="14" t="s">
        <v>543</v>
      </c>
      <c r="E165" s="14" t="s">
        <v>544</v>
      </c>
      <c r="F165" s="14" t="s">
        <v>37</v>
      </c>
      <c r="G165" s="14" t="s">
        <v>38</v>
      </c>
      <c r="H165" s="15" t="s">
        <v>545</v>
      </c>
      <c r="I165" s="15" t="s">
        <v>40</v>
      </c>
      <c r="J165" s="8">
        <v>27</v>
      </c>
      <c r="K165" s="38"/>
      <c r="L165" s="17">
        <f t="shared" si="5"/>
        <v>0</v>
      </c>
      <c r="M165" s="17"/>
      <c r="N165" s="38"/>
      <c r="O165" s="38"/>
    </row>
    <row r="166" spans="1:15" ht="20.100000000000001" customHeight="1" x14ac:dyDescent="0.15">
      <c r="A166" s="42">
        <f t="shared" si="4"/>
        <v>1</v>
      </c>
      <c r="B166" s="13" t="s">
        <v>515</v>
      </c>
      <c r="C166" s="14" t="s">
        <v>516</v>
      </c>
      <c r="D166" s="14" t="s">
        <v>546</v>
      </c>
      <c r="E166" s="14" t="s">
        <v>547</v>
      </c>
      <c r="F166" s="14" t="s">
        <v>157</v>
      </c>
      <c r="G166" s="14" t="s">
        <v>158</v>
      </c>
      <c r="H166" s="15" t="s">
        <v>548</v>
      </c>
      <c r="I166" s="15" t="s">
        <v>549</v>
      </c>
      <c r="J166" s="8">
        <v>1</v>
      </c>
      <c r="K166" s="38"/>
      <c r="L166" s="17">
        <f t="shared" si="5"/>
        <v>0</v>
      </c>
      <c r="M166" s="17"/>
      <c r="N166" s="38"/>
      <c r="O166" s="38"/>
    </row>
    <row r="167" spans="1:15" ht="20.100000000000001" customHeight="1" x14ac:dyDescent="0.15">
      <c r="A167" s="42">
        <f t="shared" si="4"/>
        <v>1</v>
      </c>
      <c r="B167" s="13" t="s">
        <v>515</v>
      </c>
      <c r="C167" s="14" t="s">
        <v>516</v>
      </c>
      <c r="D167" s="14" t="s">
        <v>550</v>
      </c>
      <c r="E167" s="14" t="s">
        <v>551</v>
      </c>
      <c r="F167" s="14" t="s">
        <v>37</v>
      </c>
      <c r="G167" s="14" t="s">
        <v>38</v>
      </c>
      <c r="H167" s="15" t="s">
        <v>552</v>
      </c>
      <c r="I167" s="15" t="s">
        <v>553</v>
      </c>
      <c r="J167" s="8">
        <v>12</v>
      </c>
      <c r="K167" s="38"/>
      <c r="L167" s="17">
        <f t="shared" si="5"/>
        <v>0</v>
      </c>
      <c r="M167" s="17"/>
      <c r="N167" s="38"/>
      <c r="O167" s="38"/>
    </row>
    <row r="168" spans="1:15" ht="20.100000000000001" customHeight="1" x14ac:dyDescent="0.15">
      <c r="A168" s="42">
        <f t="shared" si="4"/>
        <v>1</v>
      </c>
      <c r="B168" s="13" t="s">
        <v>515</v>
      </c>
      <c r="C168" s="14" t="s">
        <v>516</v>
      </c>
      <c r="D168" s="14" t="s">
        <v>554</v>
      </c>
      <c r="E168" s="14" t="s">
        <v>555</v>
      </c>
      <c r="F168" s="14" t="s">
        <v>157</v>
      </c>
      <c r="G168" s="14" t="s">
        <v>158</v>
      </c>
      <c r="H168" s="15" t="s">
        <v>556</v>
      </c>
      <c r="I168" s="15" t="s">
        <v>557</v>
      </c>
      <c r="J168" s="8">
        <v>3</v>
      </c>
      <c r="K168" s="38"/>
      <c r="L168" s="17">
        <f t="shared" si="5"/>
        <v>0</v>
      </c>
      <c r="M168" s="17"/>
      <c r="N168" s="38"/>
      <c r="O168" s="38"/>
    </row>
    <row r="169" spans="1:15" ht="20.100000000000001" customHeight="1" x14ac:dyDescent="0.15">
      <c r="A169" s="42">
        <f t="shared" si="4"/>
        <v>1</v>
      </c>
      <c r="B169" s="13" t="s">
        <v>515</v>
      </c>
      <c r="C169" s="14" t="s">
        <v>516</v>
      </c>
      <c r="D169" s="14" t="s">
        <v>558</v>
      </c>
      <c r="E169" s="14" t="s">
        <v>559</v>
      </c>
      <c r="F169" s="14" t="s">
        <v>37</v>
      </c>
      <c r="G169" s="14" t="s">
        <v>38</v>
      </c>
      <c r="H169" s="15" t="s">
        <v>560</v>
      </c>
      <c r="I169" s="15" t="s">
        <v>40</v>
      </c>
      <c r="J169" s="8">
        <v>16</v>
      </c>
      <c r="K169" s="38"/>
      <c r="L169" s="17">
        <f t="shared" si="5"/>
        <v>0</v>
      </c>
      <c r="M169" s="17"/>
      <c r="N169" s="38"/>
      <c r="O169" s="38"/>
    </row>
    <row r="170" spans="1:15" ht="20.100000000000001" customHeight="1" x14ac:dyDescent="0.15">
      <c r="A170" s="42">
        <f t="shared" si="4"/>
        <v>1</v>
      </c>
      <c r="B170" s="13" t="s">
        <v>515</v>
      </c>
      <c r="C170" s="14" t="s">
        <v>516</v>
      </c>
      <c r="D170" s="14" t="s">
        <v>561</v>
      </c>
      <c r="E170" s="14" t="s">
        <v>562</v>
      </c>
      <c r="F170" s="14" t="s">
        <v>12</v>
      </c>
      <c r="G170" s="14" t="s">
        <v>13</v>
      </c>
      <c r="H170" s="15" t="s">
        <v>563</v>
      </c>
      <c r="I170" s="15" t="s">
        <v>147</v>
      </c>
      <c r="J170" s="8">
        <v>1</v>
      </c>
      <c r="K170" s="38"/>
      <c r="L170" s="17">
        <f t="shared" si="5"/>
        <v>0</v>
      </c>
      <c r="M170" s="17"/>
      <c r="N170" s="38"/>
      <c r="O170" s="38"/>
    </row>
    <row r="171" spans="1:15" ht="20.100000000000001" customHeight="1" x14ac:dyDescent="0.15">
      <c r="A171" s="42">
        <f t="shared" si="4"/>
        <v>1</v>
      </c>
      <c r="B171" s="13" t="s">
        <v>515</v>
      </c>
      <c r="C171" s="14" t="s">
        <v>516</v>
      </c>
      <c r="D171" s="14" t="s">
        <v>564</v>
      </c>
      <c r="E171" s="14" t="s">
        <v>565</v>
      </c>
      <c r="F171" s="14" t="s">
        <v>21</v>
      </c>
      <c r="G171" s="14" t="s">
        <v>22</v>
      </c>
      <c r="H171" s="15" t="s">
        <v>566</v>
      </c>
      <c r="I171" s="15" t="s">
        <v>567</v>
      </c>
      <c r="J171" s="8">
        <v>1</v>
      </c>
      <c r="K171" s="38"/>
      <c r="L171" s="17">
        <f t="shared" si="5"/>
        <v>0</v>
      </c>
      <c r="M171" s="17"/>
      <c r="N171" s="38"/>
      <c r="O171" s="38"/>
    </row>
    <row r="172" spans="1:15" ht="20.100000000000001" customHeight="1" x14ac:dyDescent="0.15">
      <c r="A172" s="42">
        <f t="shared" si="4"/>
        <v>1</v>
      </c>
      <c r="B172" s="13" t="s">
        <v>515</v>
      </c>
      <c r="C172" s="14" t="s">
        <v>516</v>
      </c>
      <c r="D172" s="14" t="s">
        <v>568</v>
      </c>
      <c r="E172" s="14" t="s">
        <v>569</v>
      </c>
      <c r="F172" s="14" t="s">
        <v>37</v>
      </c>
      <c r="G172" s="14" t="s">
        <v>38</v>
      </c>
      <c r="H172" s="15" t="s">
        <v>570</v>
      </c>
      <c r="I172" s="15" t="s">
        <v>40</v>
      </c>
      <c r="J172" s="8">
        <v>1</v>
      </c>
      <c r="K172" s="38"/>
      <c r="L172" s="17">
        <f t="shared" si="5"/>
        <v>0</v>
      </c>
      <c r="M172" s="17"/>
      <c r="N172" s="38"/>
      <c r="O172" s="38"/>
    </row>
    <row r="173" spans="1:15" ht="20.100000000000001" customHeight="1" x14ac:dyDescent="0.15">
      <c r="A173" s="42">
        <f t="shared" si="4"/>
        <v>1</v>
      </c>
      <c r="B173" s="13" t="s">
        <v>515</v>
      </c>
      <c r="C173" s="14" t="s">
        <v>516</v>
      </c>
      <c r="D173" s="14" t="s">
        <v>571</v>
      </c>
      <c r="E173" s="14" t="s">
        <v>572</v>
      </c>
      <c r="F173" s="14" t="s">
        <v>21</v>
      </c>
      <c r="G173" s="14" t="s">
        <v>22</v>
      </c>
      <c r="H173" s="15" t="s">
        <v>573</v>
      </c>
      <c r="I173" s="15" t="s">
        <v>574</v>
      </c>
      <c r="J173" s="8">
        <v>1</v>
      </c>
      <c r="K173" s="38"/>
      <c r="L173" s="17">
        <f t="shared" si="5"/>
        <v>0</v>
      </c>
      <c r="M173" s="17"/>
      <c r="N173" s="38"/>
      <c r="O173" s="38"/>
    </row>
    <row r="174" spans="1:15" ht="20.100000000000001" customHeight="1" x14ac:dyDescent="0.15">
      <c r="A174" s="42">
        <f t="shared" si="4"/>
        <v>1</v>
      </c>
      <c r="B174" s="13" t="s">
        <v>515</v>
      </c>
      <c r="C174" s="14" t="s">
        <v>516</v>
      </c>
      <c r="D174" s="14" t="s">
        <v>575</v>
      </c>
      <c r="E174" s="14" t="s">
        <v>576</v>
      </c>
      <c r="F174" s="14" t="s">
        <v>12</v>
      </c>
      <c r="G174" s="14" t="s">
        <v>13</v>
      </c>
      <c r="H174" s="15" t="s">
        <v>577</v>
      </c>
      <c r="I174" s="15" t="s">
        <v>578</v>
      </c>
      <c r="J174" s="8">
        <v>1</v>
      </c>
      <c r="K174" s="38"/>
      <c r="L174" s="17">
        <f t="shared" si="5"/>
        <v>0</v>
      </c>
      <c r="M174" s="17"/>
      <c r="N174" s="38"/>
      <c r="O174" s="38"/>
    </row>
    <row r="175" spans="1:15" ht="20.100000000000001" customHeight="1" x14ac:dyDescent="0.15">
      <c r="A175" s="42">
        <f t="shared" si="4"/>
        <v>1</v>
      </c>
      <c r="B175" s="13" t="s">
        <v>515</v>
      </c>
      <c r="C175" s="14" t="s">
        <v>516</v>
      </c>
      <c r="D175" s="14" t="s">
        <v>579</v>
      </c>
      <c r="E175" s="14" t="s">
        <v>580</v>
      </c>
      <c r="F175" s="14" t="s">
        <v>157</v>
      </c>
      <c r="G175" s="14" t="s">
        <v>158</v>
      </c>
      <c r="H175" s="15" t="s">
        <v>581</v>
      </c>
      <c r="I175" s="15" t="s">
        <v>582</v>
      </c>
      <c r="J175" s="8">
        <v>7</v>
      </c>
      <c r="K175" s="38"/>
      <c r="L175" s="17">
        <f t="shared" si="5"/>
        <v>0</v>
      </c>
      <c r="M175" s="17"/>
      <c r="N175" s="38"/>
      <c r="O175" s="38"/>
    </row>
    <row r="176" spans="1:15" ht="20.100000000000001" customHeight="1" x14ac:dyDescent="0.15">
      <c r="A176" s="42">
        <f t="shared" si="4"/>
        <v>1</v>
      </c>
      <c r="B176" s="13" t="s">
        <v>515</v>
      </c>
      <c r="C176" s="14" t="s">
        <v>516</v>
      </c>
      <c r="D176" s="14" t="s">
        <v>583</v>
      </c>
      <c r="E176" s="14" t="s">
        <v>584</v>
      </c>
      <c r="F176" s="14" t="s">
        <v>37</v>
      </c>
      <c r="G176" s="14" t="s">
        <v>38</v>
      </c>
      <c r="H176" s="15" t="s">
        <v>585</v>
      </c>
      <c r="I176" s="15" t="s">
        <v>40</v>
      </c>
      <c r="J176" s="8">
        <v>9</v>
      </c>
      <c r="K176" s="38"/>
      <c r="L176" s="17">
        <f t="shared" si="5"/>
        <v>0</v>
      </c>
      <c r="M176" s="17"/>
      <c r="N176" s="38"/>
      <c r="O176" s="38"/>
    </row>
    <row r="177" spans="1:15" ht="20.100000000000001" customHeight="1" x14ac:dyDescent="0.15">
      <c r="A177" s="42">
        <f t="shared" si="4"/>
        <v>1</v>
      </c>
      <c r="B177" s="13" t="s">
        <v>515</v>
      </c>
      <c r="C177" s="14" t="s">
        <v>516</v>
      </c>
      <c r="D177" s="14" t="s">
        <v>586</v>
      </c>
      <c r="E177" s="14" t="s">
        <v>587</v>
      </c>
      <c r="F177" s="14" t="s">
        <v>12</v>
      </c>
      <c r="G177" s="14" t="s">
        <v>13</v>
      </c>
      <c r="H177" s="15" t="s">
        <v>588</v>
      </c>
      <c r="I177" s="15" t="s">
        <v>92</v>
      </c>
      <c r="J177" s="8">
        <v>1</v>
      </c>
      <c r="K177" s="38"/>
      <c r="L177" s="17">
        <f t="shared" si="5"/>
        <v>0</v>
      </c>
      <c r="M177" s="17"/>
      <c r="N177" s="38"/>
      <c r="O177" s="38"/>
    </row>
    <row r="178" spans="1:15" ht="20.100000000000001" customHeight="1" x14ac:dyDescent="0.15">
      <c r="A178" s="42">
        <f t="shared" si="4"/>
        <v>1</v>
      </c>
      <c r="B178" s="13" t="s">
        <v>515</v>
      </c>
      <c r="C178" s="14" t="s">
        <v>516</v>
      </c>
      <c r="D178" s="14" t="s">
        <v>589</v>
      </c>
      <c r="E178" s="14" t="s">
        <v>590</v>
      </c>
      <c r="F178" s="14" t="s">
        <v>12</v>
      </c>
      <c r="G178" s="14" t="s">
        <v>13</v>
      </c>
      <c r="H178" s="15" t="s">
        <v>591</v>
      </c>
      <c r="I178" s="15" t="s">
        <v>461</v>
      </c>
      <c r="J178" s="8">
        <v>1</v>
      </c>
      <c r="K178" s="38"/>
      <c r="L178" s="17">
        <f t="shared" si="5"/>
        <v>0</v>
      </c>
      <c r="M178" s="17"/>
      <c r="N178" s="38"/>
      <c r="O178" s="38"/>
    </row>
    <row r="179" spans="1:15" ht="20.100000000000001" customHeight="1" thickBot="1" x14ac:dyDescent="0.2">
      <c r="A179" s="42">
        <f t="shared" si="4"/>
        <v>1</v>
      </c>
      <c r="B179" s="13" t="s">
        <v>515</v>
      </c>
      <c r="C179" s="14" t="s">
        <v>516</v>
      </c>
      <c r="D179" s="14" t="s">
        <v>592</v>
      </c>
      <c r="E179" s="14" t="s">
        <v>593</v>
      </c>
      <c r="F179" s="14" t="s">
        <v>12</v>
      </c>
      <c r="G179" s="14" t="s">
        <v>13</v>
      </c>
      <c r="H179" s="15" t="s">
        <v>594</v>
      </c>
      <c r="I179" s="15" t="s">
        <v>220</v>
      </c>
      <c r="J179" s="8">
        <v>1</v>
      </c>
      <c r="K179" s="50"/>
      <c r="L179" s="17">
        <f t="shared" si="5"/>
        <v>0</v>
      </c>
      <c r="M179" s="17"/>
      <c r="N179" s="38"/>
      <c r="O179" s="38"/>
    </row>
    <row r="180" spans="1:15" ht="20.100000000000001" customHeight="1" thickBot="1" x14ac:dyDescent="0.2">
      <c r="A180" s="42">
        <f>SUM(A157:A179)</f>
        <v>23</v>
      </c>
      <c r="B180" s="16">
        <v>18</v>
      </c>
      <c r="C180" s="17" t="s">
        <v>595</v>
      </c>
      <c r="D180" s="17"/>
      <c r="E180" s="17"/>
      <c r="F180" s="17"/>
      <c r="G180" s="17"/>
      <c r="H180" s="18"/>
      <c r="I180" s="18"/>
      <c r="J180" s="46"/>
      <c r="K180" s="49"/>
      <c r="L180" s="47"/>
      <c r="M180" s="52">
        <f>SUM(L157:L179)</f>
        <v>0</v>
      </c>
      <c r="N180" s="17"/>
      <c r="O180" s="17"/>
    </row>
    <row r="181" spans="1:15" ht="20.100000000000001" customHeight="1" x14ac:dyDescent="0.15">
      <c r="A181" s="42">
        <f t="shared" si="4"/>
        <v>1</v>
      </c>
      <c r="B181" s="13" t="s">
        <v>596</v>
      </c>
      <c r="C181" s="14" t="s">
        <v>597</v>
      </c>
      <c r="D181" s="14" t="s">
        <v>598</v>
      </c>
      <c r="E181" s="14" t="s">
        <v>599</v>
      </c>
      <c r="F181" s="14" t="s">
        <v>21</v>
      </c>
      <c r="G181" s="14" t="s">
        <v>22</v>
      </c>
      <c r="H181" s="15" t="s">
        <v>600</v>
      </c>
      <c r="I181" s="15" t="s">
        <v>601</v>
      </c>
      <c r="J181" s="8">
        <v>3</v>
      </c>
      <c r="K181" s="39"/>
      <c r="L181" s="17">
        <f t="shared" si="5"/>
        <v>0</v>
      </c>
      <c r="M181" s="17"/>
      <c r="N181" s="38"/>
      <c r="O181" s="38"/>
    </row>
    <row r="182" spans="1:15" ht="20.100000000000001" customHeight="1" x14ac:dyDescent="0.15">
      <c r="A182" s="42">
        <f t="shared" si="4"/>
        <v>1</v>
      </c>
      <c r="B182" s="13" t="s">
        <v>596</v>
      </c>
      <c r="C182" s="14" t="s">
        <v>597</v>
      </c>
      <c r="D182" s="14" t="s">
        <v>602</v>
      </c>
      <c r="E182" s="14" t="s">
        <v>603</v>
      </c>
      <c r="F182" s="14" t="s">
        <v>47</v>
      </c>
      <c r="G182" s="14" t="s">
        <v>48</v>
      </c>
      <c r="H182" s="15" t="s">
        <v>604</v>
      </c>
      <c r="I182" s="15" t="s">
        <v>50</v>
      </c>
      <c r="J182" s="8">
        <v>2</v>
      </c>
      <c r="K182" s="38"/>
      <c r="L182" s="17">
        <f t="shared" si="5"/>
        <v>0</v>
      </c>
      <c r="M182" s="17"/>
      <c r="N182" s="38"/>
      <c r="O182" s="38"/>
    </row>
    <row r="183" spans="1:15" ht="20.100000000000001" customHeight="1" thickBot="1" x14ac:dyDescent="0.2">
      <c r="A183" s="42">
        <f t="shared" si="4"/>
        <v>1</v>
      </c>
      <c r="B183" s="13" t="s">
        <v>596</v>
      </c>
      <c r="C183" s="14" t="s">
        <v>597</v>
      </c>
      <c r="D183" s="14" t="s">
        <v>605</v>
      </c>
      <c r="E183" s="14" t="s">
        <v>606</v>
      </c>
      <c r="F183" s="14" t="s">
        <v>21</v>
      </c>
      <c r="G183" s="14" t="s">
        <v>22</v>
      </c>
      <c r="H183" s="15" t="s">
        <v>607</v>
      </c>
      <c r="I183" s="15" t="s">
        <v>160</v>
      </c>
      <c r="J183" s="8">
        <v>1</v>
      </c>
      <c r="K183" s="50"/>
      <c r="L183" s="17">
        <f t="shared" si="5"/>
        <v>0</v>
      </c>
      <c r="M183" s="17"/>
      <c r="N183" s="38"/>
      <c r="O183" s="38"/>
    </row>
    <row r="184" spans="1:15" ht="20.100000000000001" customHeight="1" thickBot="1" x14ac:dyDescent="0.2">
      <c r="A184" s="42">
        <f>SUM(A181:A183)</f>
        <v>3</v>
      </c>
      <c r="B184" s="16">
        <v>19</v>
      </c>
      <c r="C184" s="17" t="s">
        <v>608</v>
      </c>
      <c r="D184" s="17"/>
      <c r="E184" s="17"/>
      <c r="F184" s="17"/>
      <c r="G184" s="17"/>
      <c r="H184" s="18"/>
      <c r="I184" s="18"/>
      <c r="J184" s="46"/>
      <c r="K184" s="49"/>
      <c r="L184" s="47"/>
      <c r="M184" s="52">
        <f>SUM(L181:L183)</f>
        <v>0</v>
      </c>
      <c r="N184" s="17"/>
      <c r="O184" s="17"/>
    </row>
    <row r="185" spans="1:15" ht="20.100000000000001" customHeight="1" x14ac:dyDescent="0.15">
      <c r="A185" s="42">
        <f t="shared" si="4"/>
        <v>1</v>
      </c>
      <c r="B185" s="13" t="s">
        <v>609</v>
      </c>
      <c r="C185" s="14" t="s">
        <v>610</v>
      </c>
      <c r="D185" s="14" t="s">
        <v>611</v>
      </c>
      <c r="E185" s="14" t="s">
        <v>612</v>
      </c>
      <c r="F185" s="14" t="s">
        <v>37</v>
      </c>
      <c r="G185" s="14" t="s">
        <v>38</v>
      </c>
      <c r="H185" s="15" t="s">
        <v>613</v>
      </c>
      <c r="I185" s="15" t="s">
        <v>40</v>
      </c>
      <c r="J185" s="8">
        <v>1</v>
      </c>
      <c r="K185" s="39"/>
      <c r="L185" s="17">
        <f t="shared" si="5"/>
        <v>0</v>
      </c>
      <c r="M185" s="17"/>
      <c r="N185" s="38"/>
      <c r="O185" s="38"/>
    </row>
    <row r="186" spans="1:15" ht="20.100000000000001" customHeight="1" x14ac:dyDescent="0.15">
      <c r="A186" s="42">
        <f t="shared" si="4"/>
        <v>1</v>
      </c>
      <c r="B186" s="13" t="s">
        <v>609</v>
      </c>
      <c r="C186" s="14" t="s">
        <v>610</v>
      </c>
      <c r="D186" s="14" t="s">
        <v>614</v>
      </c>
      <c r="E186" s="14" t="s">
        <v>615</v>
      </c>
      <c r="F186" s="14" t="s">
        <v>21</v>
      </c>
      <c r="G186" s="14" t="s">
        <v>22</v>
      </c>
      <c r="H186" s="15" t="s">
        <v>616</v>
      </c>
      <c r="I186" s="15" t="s">
        <v>261</v>
      </c>
      <c r="J186" s="8">
        <v>1</v>
      </c>
      <c r="K186" s="38"/>
      <c r="L186" s="17">
        <f t="shared" si="5"/>
        <v>0</v>
      </c>
      <c r="M186" s="17"/>
      <c r="N186" s="38"/>
      <c r="O186" s="38"/>
    </row>
    <row r="187" spans="1:15" ht="20.100000000000001" customHeight="1" x14ac:dyDescent="0.15">
      <c r="A187" s="42">
        <f t="shared" si="4"/>
        <v>1</v>
      </c>
      <c r="B187" s="13" t="s">
        <v>609</v>
      </c>
      <c r="C187" s="14" t="s">
        <v>610</v>
      </c>
      <c r="D187" s="14" t="s">
        <v>617</v>
      </c>
      <c r="E187" s="14" t="s">
        <v>618</v>
      </c>
      <c r="F187" s="14" t="s">
        <v>21</v>
      </c>
      <c r="G187" s="14" t="s">
        <v>22</v>
      </c>
      <c r="H187" s="15" t="s">
        <v>619</v>
      </c>
      <c r="I187" s="15" t="s">
        <v>160</v>
      </c>
      <c r="J187" s="8">
        <v>3</v>
      </c>
      <c r="K187" s="38"/>
      <c r="L187" s="17">
        <f t="shared" si="5"/>
        <v>0</v>
      </c>
      <c r="M187" s="17"/>
      <c r="N187" s="38"/>
      <c r="O187" s="38"/>
    </row>
    <row r="188" spans="1:15" ht="20.100000000000001" customHeight="1" thickBot="1" x14ac:dyDescent="0.2">
      <c r="A188" s="42">
        <f t="shared" si="4"/>
        <v>1</v>
      </c>
      <c r="B188" s="13" t="s">
        <v>609</v>
      </c>
      <c r="C188" s="14" t="s">
        <v>610</v>
      </c>
      <c r="D188" s="14" t="s">
        <v>620</v>
      </c>
      <c r="E188" s="14" t="s">
        <v>621</v>
      </c>
      <c r="F188" s="14" t="s">
        <v>21</v>
      </c>
      <c r="G188" s="14" t="s">
        <v>22</v>
      </c>
      <c r="H188" s="15" t="s">
        <v>622</v>
      </c>
      <c r="I188" s="15" t="s">
        <v>261</v>
      </c>
      <c r="J188" s="8">
        <v>6</v>
      </c>
      <c r="K188" s="50"/>
      <c r="L188" s="17">
        <f t="shared" si="5"/>
        <v>0</v>
      </c>
      <c r="M188" s="17"/>
      <c r="N188" s="38"/>
      <c r="O188" s="38"/>
    </row>
    <row r="189" spans="1:15" ht="20.100000000000001" customHeight="1" thickBot="1" x14ac:dyDescent="0.2">
      <c r="A189" s="42">
        <f>SUM(A185:A188)</f>
        <v>4</v>
      </c>
      <c r="B189" s="16">
        <v>20</v>
      </c>
      <c r="C189" s="17" t="s">
        <v>623</v>
      </c>
      <c r="D189" s="17"/>
      <c r="E189" s="17"/>
      <c r="F189" s="17"/>
      <c r="G189" s="17"/>
      <c r="H189" s="18"/>
      <c r="I189" s="18"/>
      <c r="J189" s="46"/>
      <c r="K189" s="49"/>
      <c r="L189" s="47"/>
      <c r="M189" s="52">
        <f>SUM(L185:L188)</f>
        <v>0</v>
      </c>
      <c r="N189" s="17"/>
      <c r="O189" s="17"/>
    </row>
    <row r="190" spans="1:15" ht="20.100000000000001" customHeight="1" x14ac:dyDescent="0.15">
      <c r="A190" s="42">
        <f t="shared" si="4"/>
        <v>1</v>
      </c>
      <c r="B190" s="13" t="s">
        <v>624</v>
      </c>
      <c r="C190" s="14" t="s">
        <v>625</v>
      </c>
      <c r="D190" s="14" t="s">
        <v>626</v>
      </c>
      <c r="E190" s="14" t="s">
        <v>627</v>
      </c>
      <c r="F190" s="14" t="s">
        <v>21</v>
      </c>
      <c r="G190" s="14" t="s">
        <v>22</v>
      </c>
      <c r="H190" s="15" t="s">
        <v>628</v>
      </c>
      <c r="I190" s="15" t="s">
        <v>261</v>
      </c>
      <c r="J190" s="8">
        <v>1</v>
      </c>
      <c r="K190" s="39"/>
      <c r="L190" s="17">
        <f t="shared" si="5"/>
        <v>0</v>
      </c>
      <c r="M190" s="17"/>
      <c r="N190" s="38"/>
      <c r="O190" s="38"/>
    </row>
    <row r="191" spans="1:15" ht="20.100000000000001" customHeight="1" x14ac:dyDescent="0.15">
      <c r="A191" s="42">
        <f t="shared" si="4"/>
        <v>1</v>
      </c>
      <c r="B191" s="13" t="s">
        <v>624</v>
      </c>
      <c r="C191" s="14" t="s">
        <v>625</v>
      </c>
      <c r="D191" s="14" t="s">
        <v>629</v>
      </c>
      <c r="E191" s="14" t="s">
        <v>630</v>
      </c>
      <c r="F191" s="14" t="s">
        <v>12</v>
      </c>
      <c r="G191" s="14" t="s">
        <v>13</v>
      </c>
      <c r="H191" s="15" t="s">
        <v>631</v>
      </c>
      <c r="I191" s="15" t="s">
        <v>147</v>
      </c>
      <c r="J191" s="8">
        <v>1</v>
      </c>
      <c r="K191" s="38"/>
      <c r="L191" s="17">
        <f t="shared" si="5"/>
        <v>0</v>
      </c>
      <c r="M191" s="17"/>
      <c r="N191" s="38"/>
      <c r="O191" s="38"/>
    </row>
    <row r="192" spans="1:15" ht="20.100000000000001" customHeight="1" x14ac:dyDescent="0.15">
      <c r="A192" s="42">
        <f t="shared" si="4"/>
        <v>1</v>
      </c>
      <c r="B192" s="13" t="s">
        <v>624</v>
      </c>
      <c r="C192" s="14" t="s">
        <v>625</v>
      </c>
      <c r="D192" s="14" t="s">
        <v>632</v>
      </c>
      <c r="E192" s="14" t="s">
        <v>633</v>
      </c>
      <c r="F192" s="14" t="s">
        <v>37</v>
      </c>
      <c r="G192" s="14" t="s">
        <v>38</v>
      </c>
      <c r="H192" s="15" t="s">
        <v>634</v>
      </c>
      <c r="I192" s="15" t="s">
        <v>40</v>
      </c>
      <c r="J192" s="8">
        <v>1</v>
      </c>
      <c r="K192" s="38"/>
      <c r="L192" s="17">
        <f t="shared" si="5"/>
        <v>0</v>
      </c>
      <c r="M192" s="17"/>
      <c r="N192" s="38"/>
      <c r="O192" s="38"/>
    </row>
    <row r="193" spans="1:15" ht="20.100000000000001" customHeight="1" x14ac:dyDescent="0.15">
      <c r="A193" s="42">
        <f t="shared" si="4"/>
        <v>1</v>
      </c>
      <c r="B193" s="13" t="s">
        <v>624</v>
      </c>
      <c r="C193" s="14" t="s">
        <v>625</v>
      </c>
      <c r="D193" s="14" t="s">
        <v>635</v>
      </c>
      <c r="E193" s="14" t="s">
        <v>636</v>
      </c>
      <c r="F193" s="14" t="s">
        <v>37</v>
      </c>
      <c r="G193" s="14" t="s">
        <v>38</v>
      </c>
      <c r="H193" s="15" t="s">
        <v>637</v>
      </c>
      <c r="I193" s="15" t="s">
        <v>40</v>
      </c>
      <c r="J193" s="8">
        <v>1</v>
      </c>
      <c r="K193" s="38"/>
      <c r="L193" s="17">
        <f t="shared" si="5"/>
        <v>0</v>
      </c>
      <c r="M193" s="17"/>
      <c r="N193" s="38"/>
      <c r="O193" s="38"/>
    </row>
    <row r="194" spans="1:15" ht="20.100000000000001" customHeight="1" x14ac:dyDescent="0.15">
      <c r="A194" s="42">
        <f t="shared" si="4"/>
        <v>1</v>
      </c>
      <c r="B194" s="13" t="s">
        <v>624</v>
      </c>
      <c r="C194" s="14" t="s">
        <v>625</v>
      </c>
      <c r="D194" s="14" t="s">
        <v>638</v>
      </c>
      <c r="E194" s="14" t="s">
        <v>639</v>
      </c>
      <c r="F194" s="14" t="s">
        <v>37</v>
      </c>
      <c r="G194" s="14" t="s">
        <v>38</v>
      </c>
      <c r="H194" s="15" t="s">
        <v>640</v>
      </c>
      <c r="I194" s="15" t="s">
        <v>325</v>
      </c>
      <c r="J194" s="8">
        <v>1</v>
      </c>
      <c r="K194" s="38"/>
      <c r="L194" s="17">
        <f t="shared" si="5"/>
        <v>0</v>
      </c>
      <c r="M194" s="17"/>
      <c r="N194" s="38"/>
      <c r="O194" s="38"/>
    </row>
    <row r="195" spans="1:15" ht="20.100000000000001" customHeight="1" x14ac:dyDescent="0.15">
      <c r="A195" s="42">
        <f t="shared" si="4"/>
        <v>1</v>
      </c>
      <c r="B195" s="13" t="s">
        <v>624</v>
      </c>
      <c r="C195" s="14" t="s">
        <v>625</v>
      </c>
      <c r="D195" s="14" t="s">
        <v>641</v>
      </c>
      <c r="E195" s="14" t="s">
        <v>642</v>
      </c>
      <c r="F195" s="14" t="s">
        <v>47</v>
      </c>
      <c r="G195" s="14" t="s">
        <v>48</v>
      </c>
      <c r="H195" s="15" t="s">
        <v>643</v>
      </c>
      <c r="I195" s="15" t="s">
        <v>50</v>
      </c>
      <c r="J195" s="8">
        <v>11</v>
      </c>
      <c r="K195" s="38"/>
      <c r="L195" s="17">
        <f t="shared" si="5"/>
        <v>0</v>
      </c>
      <c r="M195" s="17"/>
      <c r="N195" s="38"/>
      <c r="O195" s="38"/>
    </row>
    <row r="196" spans="1:15" ht="20.100000000000001" customHeight="1" x14ac:dyDescent="0.15">
      <c r="A196" s="42">
        <f t="shared" si="4"/>
        <v>1</v>
      </c>
      <c r="B196" s="13" t="s">
        <v>624</v>
      </c>
      <c r="C196" s="14" t="s">
        <v>625</v>
      </c>
      <c r="D196" s="14" t="s">
        <v>644</v>
      </c>
      <c r="E196" s="14" t="s">
        <v>645</v>
      </c>
      <c r="F196" s="14" t="s">
        <v>47</v>
      </c>
      <c r="G196" s="14" t="s">
        <v>48</v>
      </c>
      <c r="H196" s="15" t="s">
        <v>646</v>
      </c>
      <c r="I196" s="15" t="s">
        <v>50</v>
      </c>
      <c r="J196" s="8">
        <v>1</v>
      </c>
      <c r="K196" s="38"/>
      <c r="L196" s="17">
        <f t="shared" si="5"/>
        <v>0</v>
      </c>
      <c r="M196" s="17"/>
      <c r="N196" s="38"/>
      <c r="O196" s="38"/>
    </row>
    <row r="197" spans="1:15" ht="20.100000000000001" customHeight="1" x14ac:dyDescent="0.15">
      <c r="A197" s="42">
        <f t="shared" ref="A197:A260" si="6">IF(L197=0,1,0)</f>
        <v>1</v>
      </c>
      <c r="B197" s="13" t="s">
        <v>624</v>
      </c>
      <c r="C197" s="14" t="s">
        <v>625</v>
      </c>
      <c r="D197" s="14" t="s">
        <v>647</v>
      </c>
      <c r="E197" s="14" t="s">
        <v>648</v>
      </c>
      <c r="F197" s="14" t="s">
        <v>37</v>
      </c>
      <c r="G197" s="14" t="s">
        <v>38</v>
      </c>
      <c r="H197" s="15" t="s">
        <v>649</v>
      </c>
      <c r="I197" s="15" t="s">
        <v>40</v>
      </c>
      <c r="J197" s="8">
        <v>1</v>
      </c>
      <c r="K197" s="38"/>
      <c r="L197" s="17">
        <f t="shared" si="5"/>
        <v>0</v>
      </c>
      <c r="M197" s="17"/>
      <c r="N197" s="38"/>
      <c r="O197" s="38"/>
    </row>
    <row r="198" spans="1:15" ht="20.100000000000001" customHeight="1" x14ac:dyDescent="0.15">
      <c r="A198" s="42">
        <f t="shared" si="6"/>
        <v>1</v>
      </c>
      <c r="B198" s="13" t="s">
        <v>624</v>
      </c>
      <c r="C198" s="14" t="s">
        <v>625</v>
      </c>
      <c r="D198" s="14" t="s">
        <v>650</v>
      </c>
      <c r="E198" s="14" t="s">
        <v>651</v>
      </c>
      <c r="F198" s="14" t="s">
        <v>37</v>
      </c>
      <c r="G198" s="14" t="s">
        <v>38</v>
      </c>
      <c r="H198" s="15" t="s">
        <v>652</v>
      </c>
      <c r="I198" s="15" t="s">
        <v>40</v>
      </c>
      <c r="J198" s="8">
        <v>1</v>
      </c>
      <c r="K198" s="38"/>
      <c r="L198" s="17">
        <f t="shared" ref="L198:L260" si="7">J198*K198</f>
        <v>0</v>
      </c>
      <c r="M198" s="17"/>
      <c r="N198" s="38"/>
      <c r="O198" s="38"/>
    </row>
    <row r="199" spans="1:15" ht="20.100000000000001" customHeight="1" x14ac:dyDescent="0.15">
      <c r="A199" s="42">
        <f t="shared" si="6"/>
        <v>1</v>
      </c>
      <c r="B199" s="13" t="s">
        <v>624</v>
      </c>
      <c r="C199" s="14" t="s">
        <v>625</v>
      </c>
      <c r="D199" s="14" t="s">
        <v>653</v>
      </c>
      <c r="E199" s="14" t="s">
        <v>654</v>
      </c>
      <c r="F199" s="14" t="s">
        <v>47</v>
      </c>
      <c r="G199" s="14" t="s">
        <v>48</v>
      </c>
      <c r="H199" s="15" t="s">
        <v>655</v>
      </c>
      <c r="I199" s="15" t="s">
        <v>50</v>
      </c>
      <c r="J199" s="8">
        <v>1</v>
      </c>
      <c r="K199" s="38"/>
      <c r="L199" s="17">
        <f t="shared" si="7"/>
        <v>0</v>
      </c>
      <c r="M199" s="17"/>
      <c r="N199" s="38"/>
      <c r="O199" s="38"/>
    </row>
    <row r="200" spans="1:15" ht="20.100000000000001" customHeight="1" x14ac:dyDescent="0.15">
      <c r="A200" s="42">
        <f t="shared" si="6"/>
        <v>1</v>
      </c>
      <c r="B200" s="13" t="s">
        <v>624</v>
      </c>
      <c r="C200" s="14" t="s">
        <v>625</v>
      </c>
      <c r="D200" s="14" t="s">
        <v>656</v>
      </c>
      <c r="E200" s="14" t="s">
        <v>657</v>
      </c>
      <c r="F200" s="14" t="s">
        <v>37</v>
      </c>
      <c r="G200" s="14" t="s">
        <v>38</v>
      </c>
      <c r="H200" s="15" t="s">
        <v>658</v>
      </c>
      <c r="I200" s="15" t="s">
        <v>40</v>
      </c>
      <c r="J200" s="8">
        <v>1</v>
      </c>
      <c r="K200" s="38"/>
      <c r="L200" s="17">
        <f t="shared" si="7"/>
        <v>0</v>
      </c>
      <c r="M200" s="17"/>
      <c r="N200" s="38"/>
      <c r="O200" s="38"/>
    </row>
    <row r="201" spans="1:15" ht="20.100000000000001" customHeight="1" x14ac:dyDescent="0.15">
      <c r="A201" s="42">
        <f t="shared" si="6"/>
        <v>1</v>
      </c>
      <c r="B201" s="13" t="s">
        <v>624</v>
      </c>
      <c r="C201" s="14" t="s">
        <v>625</v>
      </c>
      <c r="D201" s="14" t="s">
        <v>659</v>
      </c>
      <c r="E201" s="14" t="s">
        <v>660</v>
      </c>
      <c r="F201" s="14" t="s">
        <v>37</v>
      </c>
      <c r="G201" s="14" t="s">
        <v>38</v>
      </c>
      <c r="H201" s="15" t="s">
        <v>661</v>
      </c>
      <c r="I201" s="15" t="s">
        <v>40</v>
      </c>
      <c r="J201" s="8">
        <v>1</v>
      </c>
      <c r="K201" s="38"/>
      <c r="L201" s="17">
        <f t="shared" si="7"/>
        <v>0</v>
      </c>
      <c r="M201" s="17"/>
      <c r="N201" s="38"/>
      <c r="O201" s="38"/>
    </row>
    <row r="202" spans="1:15" ht="20.100000000000001" customHeight="1" x14ac:dyDescent="0.15">
      <c r="A202" s="42">
        <f t="shared" si="6"/>
        <v>1</v>
      </c>
      <c r="B202" s="13" t="s">
        <v>624</v>
      </c>
      <c r="C202" s="14" t="s">
        <v>625</v>
      </c>
      <c r="D202" s="14" t="s">
        <v>662</v>
      </c>
      <c r="E202" s="14" t="s">
        <v>663</v>
      </c>
      <c r="F202" s="14" t="s">
        <v>21</v>
      </c>
      <c r="G202" s="14" t="s">
        <v>22</v>
      </c>
      <c r="H202" s="15" t="s">
        <v>664</v>
      </c>
      <c r="I202" s="15" t="s">
        <v>601</v>
      </c>
      <c r="J202" s="8">
        <v>1</v>
      </c>
      <c r="K202" s="38"/>
      <c r="L202" s="17">
        <f t="shared" si="7"/>
        <v>0</v>
      </c>
      <c r="M202" s="17"/>
      <c r="N202" s="38"/>
      <c r="O202" s="38"/>
    </row>
    <row r="203" spans="1:15" ht="20.100000000000001" customHeight="1" x14ac:dyDescent="0.15">
      <c r="A203" s="42">
        <f t="shared" si="6"/>
        <v>1</v>
      </c>
      <c r="B203" s="13" t="s">
        <v>624</v>
      </c>
      <c r="C203" s="14" t="s">
        <v>625</v>
      </c>
      <c r="D203" s="14" t="s">
        <v>665</v>
      </c>
      <c r="E203" s="14" t="s">
        <v>666</v>
      </c>
      <c r="F203" s="14" t="s">
        <v>47</v>
      </c>
      <c r="G203" s="14" t="s">
        <v>48</v>
      </c>
      <c r="H203" s="15" t="s">
        <v>667</v>
      </c>
      <c r="I203" s="15" t="s">
        <v>50</v>
      </c>
      <c r="J203" s="8">
        <v>1</v>
      </c>
      <c r="K203" s="38"/>
      <c r="L203" s="17">
        <f t="shared" si="7"/>
        <v>0</v>
      </c>
      <c r="M203" s="17"/>
      <c r="N203" s="38"/>
      <c r="O203" s="38"/>
    </row>
    <row r="204" spans="1:15" ht="20.100000000000001" customHeight="1" x14ac:dyDescent="0.15">
      <c r="A204" s="42">
        <f t="shared" si="6"/>
        <v>1</v>
      </c>
      <c r="B204" s="13" t="s">
        <v>624</v>
      </c>
      <c r="C204" s="14" t="s">
        <v>625</v>
      </c>
      <c r="D204" s="14" t="s">
        <v>668</v>
      </c>
      <c r="E204" s="14" t="s">
        <v>669</v>
      </c>
      <c r="F204" s="14" t="s">
        <v>37</v>
      </c>
      <c r="G204" s="14" t="s">
        <v>38</v>
      </c>
      <c r="H204" s="15" t="s">
        <v>670</v>
      </c>
      <c r="I204" s="15" t="s">
        <v>40</v>
      </c>
      <c r="J204" s="8">
        <v>1</v>
      </c>
      <c r="K204" s="38"/>
      <c r="L204" s="17">
        <f t="shared" si="7"/>
        <v>0</v>
      </c>
      <c r="M204" s="17"/>
      <c r="N204" s="38"/>
      <c r="O204" s="38"/>
    </row>
    <row r="205" spans="1:15" ht="20.100000000000001" customHeight="1" x14ac:dyDescent="0.15">
      <c r="A205" s="42">
        <f t="shared" si="6"/>
        <v>1</v>
      </c>
      <c r="B205" s="13" t="s">
        <v>624</v>
      </c>
      <c r="C205" s="14" t="s">
        <v>625</v>
      </c>
      <c r="D205" s="14" t="s">
        <v>671</v>
      </c>
      <c r="E205" s="14" t="s">
        <v>672</v>
      </c>
      <c r="F205" s="14" t="s">
        <v>21</v>
      </c>
      <c r="G205" s="14" t="s">
        <v>22</v>
      </c>
      <c r="H205" s="15" t="s">
        <v>673</v>
      </c>
      <c r="I205" s="15" t="s">
        <v>261</v>
      </c>
      <c r="J205" s="8">
        <v>2</v>
      </c>
      <c r="K205" s="38"/>
      <c r="L205" s="17">
        <f t="shared" si="7"/>
        <v>0</v>
      </c>
      <c r="M205" s="17"/>
      <c r="N205" s="38"/>
      <c r="O205" s="38"/>
    </row>
    <row r="206" spans="1:15" ht="20.100000000000001" customHeight="1" x14ac:dyDescent="0.15">
      <c r="A206" s="42">
        <f t="shared" si="6"/>
        <v>1</v>
      </c>
      <c r="B206" s="13" t="s">
        <v>624</v>
      </c>
      <c r="C206" s="14" t="s">
        <v>625</v>
      </c>
      <c r="D206" s="14" t="s">
        <v>674</v>
      </c>
      <c r="E206" s="14" t="s">
        <v>675</v>
      </c>
      <c r="F206" s="14" t="s">
        <v>37</v>
      </c>
      <c r="G206" s="14" t="s">
        <v>38</v>
      </c>
      <c r="H206" s="15" t="s">
        <v>676</v>
      </c>
      <c r="I206" s="15" t="s">
        <v>40</v>
      </c>
      <c r="J206" s="8">
        <v>1</v>
      </c>
      <c r="K206" s="38"/>
      <c r="L206" s="17">
        <f t="shared" si="7"/>
        <v>0</v>
      </c>
      <c r="M206" s="17"/>
      <c r="N206" s="38"/>
      <c r="O206" s="38"/>
    </row>
    <row r="207" spans="1:15" ht="20.100000000000001" customHeight="1" thickBot="1" x14ac:dyDescent="0.2">
      <c r="A207" s="42">
        <f t="shared" si="6"/>
        <v>1</v>
      </c>
      <c r="B207" s="13" t="s">
        <v>624</v>
      </c>
      <c r="C207" s="14" t="s">
        <v>625</v>
      </c>
      <c r="D207" s="14" t="s">
        <v>677</v>
      </c>
      <c r="E207" s="14" t="s">
        <v>678</v>
      </c>
      <c r="F207" s="14" t="s">
        <v>37</v>
      </c>
      <c r="G207" s="14" t="s">
        <v>38</v>
      </c>
      <c r="H207" s="15" t="s">
        <v>679</v>
      </c>
      <c r="I207" s="15" t="s">
        <v>40</v>
      </c>
      <c r="J207" s="8">
        <v>1</v>
      </c>
      <c r="K207" s="50"/>
      <c r="L207" s="17">
        <f t="shared" si="7"/>
        <v>0</v>
      </c>
      <c r="M207" s="17"/>
      <c r="N207" s="38"/>
      <c r="O207" s="38"/>
    </row>
    <row r="208" spans="1:15" ht="20.100000000000001" customHeight="1" thickBot="1" x14ac:dyDescent="0.2">
      <c r="A208" s="42">
        <f>SUM(A190:A207)</f>
        <v>18</v>
      </c>
      <c r="B208" s="16">
        <v>21</v>
      </c>
      <c r="C208" s="17" t="s">
        <v>680</v>
      </c>
      <c r="D208" s="17"/>
      <c r="E208" s="17"/>
      <c r="F208" s="17"/>
      <c r="G208" s="17"/>
      <c r="H208" s="18"/>
      <c r="I208" s="18"/>
      <c r="J208" s="46"/>
      <c r="K208" s="49"/>
      <c r="L208" s="47"/>
      <c r="M208" s="52">
        <f>SUM(L190:L207)</f>
        <v>0</v>
      </c>
      <c r="N208" s="17"/>
      <c r="O208" s="17"/>
    </row>
    <row r="209" spans="1:15" ht="20.100000000000001" customHeight="1" x14ac:dyDescent="0.15">
      <c r="A209" s="42">
        <f t="shared" si="6"/>
        <v>1</v>
      </c>
      <c r="B209" s="13" t="s">
        <v>681</v>
      </c>
      <c r="C209" s="14" t="s">
        <v>682</v>
      </c>
      <c r="D209" s="14" t="s">
        <v>683</v>
      </c>
      <c r="E209" s="14" t="s">
        <v>684</v>
      </c>
      <c r="F209" s="14" t="s">
        <v>37</v>
      </c>
      <c r="G209" s="14" t="s">
        <v>38</v>
      </c>
      <c r="H209" s="19" t="s">
        <v>685</v>
      </c>
      <c r="I209" s="15" t="s">
        <v>40</v>
      </c>
      <c r="J209" s="8">
        <v>51</v>
      </c>
      <c r="K209" s="39"/>
      <c r="L209" s="17">
        <f t="shared" si="7"/>
        <v>0</v>
      </c>
      <c r="M209" s="17"/>
      <c r="N209" s="38"/>
      <c r="O209" s="38"/>
    </row>
    <row r="210" spans="1:15" ht="20.100000000000001" customHeight="1" thickBot="1" x14ac:dyDescent="0.2">
      <c r="A210" s="42">
        <f t="shared" si="6"/>
        <v>1</v>
      </c>
      <c r="B210" s="13" t="s">
        <v>681</v>
      </c>
      <c r="C210" s="14" t="s">
        <v>682</v>
      </c>
      <c r="D210" s="14" t="s">
        <v>686</v>
      </c>
      <c r="E210" s="14" t="s">
        <v>687</v>
      </c>
      <c r="F210" s="14" t="s">
        <v>37</v>
      </c>
      <c r="G210" s="14" t="s">
        <v>38</v>
      </c>
      <c r="H210" s="19" t="s">
        <v>688</v>
      </c>
      <c r="I210" s="15" t="s">
        <v>1849</v>
      </c>
      <c r="J210" s="8">
        <v>37</v>
      </c>
      <c r="K210" s="50"/>
      <c r="L210" s="17">
        <f t="shared" si="7"/>
        <v>0</v>
      </c>
      <c r="M210" s="17"/>
      <c r="N210" s="38"/>
      <c r="O210" s="38"/>
    </row>
    <row r="211" spans="1:15" ht="20.100000000000001" customHeight="1" thickBot="1" x14ac:dyDescent="0.2">
      <c r="A211" s="42">
        <f>SUM(A209:A210)</f>
        <v>2</v>
      </c>
      <c r="B211" s="16">
        <v>22</v>
      </c>
      <c r="C211" s="17" t="s">
        <v>689</v>
      </c>
      <c r="D211" s="17"/>
      <c r="E211" s="17"/>
      <c r="F211" s="17"/>
      <c r="G211" s="17"/>
      <c r="H211" s="18"/>
      <c r="I211" s="18"/>
      <c r="J211" s="46"/>
      <c r="K211" s="49"/>
      <c r="L211" s="47"/>
      <c r="M211" s="52">
        <f>SUM(L209:L210)</f>
        <v>0</v>
      </c>
      <c r="N211" s="17"/>
      <c r="O211" s="17"/>
    </row>
    <row r="212" spans="1:15" ht="20.100000000000001" customHeight="1" x14ac:dyDescent="0.15">
      <c r="A212" s="42">
        <f t="shared" si="6"/>
        <v>1</v>
      </c>
      <c r="B212" s="13" t="s">
        <v>690</v>
      </c>
      <c r="C212" s="14" t="s">
        <v>691</v>
      </c>
      <c r="D212" s="14" t="s">
        <v>692</v>
      </c>
      <c r="E212" s="14" t="s">
        <v>693</v>
      </c>
      <c r="F212" s="14" t="s">
        <v>37</v>
      </c>
      <c r="G212" s="14" t="s">
        <v>38</v>
      </c>
      <c r="H212" s="15" t="s">
        <v>694</v>
      </c>
      <c r="I212" s="15" t="s">
        <v>238</v>
      </c>
      <c r="J212" s="8">
        <v>9</v>
      </c>
      <c r="K212" s="39"/>
      <c r="L212" s="17">
        <f t="shared" si="7"/>
        <v>0</v>
      </c>
      <c r="M212" s="17"/>
      <c r="N212" s="38"/>
      <c r="O212" s="38"/>
    </row>
    <row r="213" spans="1:15" ht="20.100000000000001" customHeight="1" x14ac:dyDescent="0.15">
      <c r="A213" s="42">
        <f t="shared" si="6"/>
        <v>1</v>
      </c>
      <c r="B213" s="13" t="s">
        <v>690</v>
      </c>
      <c r="C213" s="14" t="s">
        <v>691</v>
      </c>
      <c r="D213" s="14" t="s">
        <v>695</v>
      </c>
      <c r="E213" s="14" t="s">
        <v>696</v>
      </c>
      <c r="F213" s="14" t="s">
        <v>37</v>
      </c>
      <c r="G213" s="14" t="s">
        <v>38</v>
      </c>
      <c r="H213" s="15" t="s">
        <v>697</v>
      </c>
      <c r="I213" s="15" t="s">
        <v>698</v>
      </c>
      <c r="J213" s="8">
        <v>24</v>
      </c>
      <c r="K213" s="38"/>
      <c r="L213" s="17">
        <f t="shared" si="7"/>
        <v>0</v>
      </c>
      <c r="M213" s="17"/>
      <c r="N213" s="38"/>
      <c r="O213" s="38"/>
    </row>
    <row r="214" spans="1:15" ht="20.100000000000001" customHeight="1" x14ac:dyDescent="0.15">
      <c r="A214" s="42">
        <f t="shared" si="6"/>
        <v>1</v>
      </c>
      <c r="B214" s="13" t="s">
        <v>690</v>
      </c>
      <c r="C214" s="14" t="s">
        <v>691</v>
      </c>
      <c r="D214" s="14" t="s">
        <v>699</v>
      </c>
      <c r="E214" s="14" t="s">
        <v>700</v>
      </c>
      <c r="F214" s="14" t="s">
        <v>47</v>
      </c>
      <c r="G214" s="14" t="s">
        <v>48</v>
      </c>
      <c r="H214" s="15" t="s">
        <v>701</v>
      </c>
      <c r="I214" s="15" t="s">
        <v>50</v>
      </c>
      <c r="J214" s="8">
        <v>3</v>
      </c>
      <c r="K214" s="38"/>
      <c r="L214" s="17">
        <f t="shared" si="7"/>
        <v>0</v>
      </c>
      <c r="M214" s="17"/>
      <c r="N214" s="38"/>
      <c r="O214" s="38"/>
    </row>
    <row r="215" spans="1:15" ht="20.100000000000001" customHeight="1" x14ac:dyDescent="0.15">
      <c r="A215" s="42">
        <f t="shared" si="6"/>
        <v>1</v>
      </c>
      <c r="B215" s="13" t="s">
        <v>690</v>
      </c>
      <c r="C215" s="14" t="s">
        <v>691</v>
      </c>
      <c r="D215" s="14" t="s">
        <v>702</v>
      </c>
      <c r="E215" s="14" t="s">
        <v>703</v>
      </c>
      <c r="F215" s="14" t="s">
        <v>37</v>
      </c>
      <c r="G215" s="14" t="s">
        <v>38</v>
      </c>
      <c r="H215" s="15" t="s">
        <v>704</v>
      </c>
      <c r="I215" s="15" t="s">
        <v>40</v>
      </c>
      <c r="J215" s="8">
        <v>3</v>
      </c>
      <c r="K215" s="38"/>
      <c r="L215" s="17">
        <f t="shared" si="7"/>
        <v>0</v>
      </c>
      <c r="M215" s="17"/>
      <c r="N215" s="38"/>
      <c r="O215" s="38"/>
    </row>
    <row r="216" spans="1:15" ht="20.100000000000001" customHeight="1" x14ac:dyDescent="0.15">
      <c r="A216" s="42">
        <f t="shared" si="6"/>
        <v>1</v>
      </c>
      <c r="B216" s="13" t="s">
        <v>690</v>
      </c>
      <c r="C216" s="14" t="s">
        <v>691</v>
      </c>
      <c r="D216" s="14" t="s">
        <v>705</v>
      </c>
      <c r="E216" s="14" t="s">
        <v>706</v>
      </c>
      <c r="F216" s="14" t="s">
        <v>37</v>
      </c>
      <c r="G216" s="14" t="s">
        <v>38</v>
      </c>
      <c r="H216" s="15" t="s">
        <v>707</v>
      </c>
      <c r="I216" s="15" t="s">
        <v>40</v>
      </c>
      <c r="J216" s="8">
        <v>13</v>
      </c>
      <c r="K216" s="38"/>
      <c r="L216" s="17">
        <f t="shared" si="7"/>
        <v>0</v>
      </c>
      <c r="M216" s="17"/>
      <c r="N216" s="38"/>
      <c r="O216" s="38"/>
    </row>
    <row r="217" spans="1:15" ht="20.100000000000001" customHeight="1" x14ac:dyDescent="0.15">
      <c r="A217" s="42">
        <f t="shared" si="6"/>
        <v>1</v>
      </c>
      <c r="B217" s="13" t="s">
        <v>690</v>
      </c>
      <c r="C217" s="14" t="s">
        <v>691</v>
      </c>
      <c r="D217" s="14" t="s">
        <v>708</v>
      </c>
      <c r="E217" s="14" t="s">
        <v>709</v>
      </c>
      <c r="F217" s="14" t="s">
        <v>37</v>
      </c>
      <c r="G217" s="14" t="s">
        <v>38</v>
      </c>
      <c r="H217" s="15" t="s">
        <v>710</v>
      </c>
      <c r="I217" s="15" t="s">
        <v>711</v>
      </c>
      <c r="J217" s="8">
        <v>5</v>
      </c>
      <c r="K217" s="38"/>
      <c r="L217" s="17">
        <f t="shared" si="7"/>
        <v>0</v>
      </c>
      <c r="M217" s="17"/>
      <c r="N217" s="38"/>
      <c r="O217" s="38"/>
    </row>
    <row r="218" spans="1:15" ht="20.100000000000001" customHeight="1" x14ac:dyDescent="0.15">
      <c r="A218" s="42">
        <f t="shared" si="6"/>
        <v>1</v>
      </c>
      <c r="B218" s="13" t="s">
        <v>690</v>
      </c>
      <c r="C218" s="14" t="s">
        <v>691</v>
      </c>
      <c r="D218" s="14" t="s">
        <v>712</v>
      </c>
      <c r="E218" s="14" t="s">
        <v>713</v>
      </c>
      <c r="F218" s="14" t="s">
        <v>37</v>
      </c>
      <c r="G218" s="14" t="s">
        <v>38</v>
      </c>
      <c r="H218" s="15" t="s">
        <v>714</v>
      </c>
      <c r="I218" s="15" t="s">
        <v>711</v>
      </c>
      <c r="J218" s="8">
        <v>14</v>
      </c>
      <c r="K218" s="38"/>
      <c r="L218" s="17">
        <f t="shared" si="7"/>
        <v>0</v>
      </c>
      <c r="M218" s="17"/>
      <c r="N218" s="38"/>
      <c r="O218" s="38"/>
    </row>
    <row r="219" spans="1:15" ht="20.100000000000001" customHeight="1" x14ac:dyDescent="0.15">
      <c r="A219" s="42">
        <f t="shared" si="6"/>
        <v>1</v>
      </c>
      <c r="B219" s="13" t="s">
        <v>690</v>
      </c>
      <c r="C219" s="14" t="s">
        <v>691</v>
      </c>
      <c r="D219" s="14" t="s">
        <v>715</v>
      </c>
      <c r="E219" s="14" t="s">
        <v>716</v>
      </c>
      <c r="F219" s="14" t="s">
        <v>37</v>
      </c>
      <c r="G219" s="14" t="s">
        <v>38</v>
      </c>
      <c r="H219" s="15" t="s">
        <v>717</v>
      </c>
      <c r="I219" s="15" t="s">
        <v>711</v>
      </c>
      <c r="J219" s="8">
        <v>1</v>
      </c>
      <c r="K219" s="38"/>
      <c r="L219" s="17">
        <f t="shared" si="7"/>
        <v>0</v>
      </c>
      <c r="M219" s="17"/>
      <c r="N219" s="38"/>
      <c r="O219" s="38"/>
    </row>
    <row r="220" spans="1:15" ht="20.100000000000001" customHeight="1" x14ac:dyDescent="0.15">
      <c r="A220" s="42">
        <f t="shared" si="6"/>
        <v>1</v>
      </c>
      <c r="B220" s="13" t="s">
        <v>690</v>
      </c>
      <c r="C220" s="14" t="s">
        <v>691</v>
      </c>
      <c r="D220" s="14" t="s">
        <v>718</v>
      </c>
      <c r="E220" s="14" t="s">
        <v>719</v>
      </c>
      <c r="F220" s="14" t="s">
        <v>37</v>
      </c>
      <c r="G220" s="14" t="s">
        <v>38</v>
      </c>
      <c r="H220" s="15" t="s">
        <v>720</v>
      </c>
      <c r="I220" s="15" t="s">
        <v>711</v>
      </c>
      <c r="J220" s="8">
        <v>2</v>
      </c>
      <c r="K220" s="38"/>
      <c r="L220" s="17">
        <f t="shared" si="7"/>
        <v>0</v>
      </c>
      <c r="M220" s="17"/>
      <c r="N220" s="38"/>
      <c r="O220" s="38"/>
    </row>
    <row r="221" spans="1:15" ht="20.100000000000001" customHeight="1" thickBot="1" x14ac:dyDescent="0.2">
      <c r="A221" s="42">
        <f t="shared" si="6"/>
        <v>1</v>
      </c>
      <c r="B221" s="13" t="s">
        <v>690</v>
      </c>
      <c r="C221" s="14" t="s">
        <v>691</v>
      </c>
      <c r="D221" s="14" t="s">
        <v>721</v>
      </c>
      <c r="E221" s="14" t="s">
        <v>722</v>
      </c>
      <c r="F221" s="14" t="s">
        <v>157</v>
      </c>
      <c r="G221" s="14" t="s">
        <v>158</v>
      </c>
      <c r="H221" s="15" t="s">
        <v>723</v>
      </c>
      <c r="I221" s="15" t="s">
        <v>724</v>
      </c>
      <c r="J221" s="8">
        <v>2</v>
      </c>
      <c r="K221" s="50"/>
      <c r="L221" s="17">
        <f t="shared" si="7"/>
        <v>0</v>
      </c>
      <c r="M221" s="17"/>
      <c r="N221" s="38"/>
      <c r="O221" s="38"/>
    </row>
    <row r="222" spans="1:15" ht="20.100000000000001" customHeight="1" thickBot="1" x14ac:dyDescent="0.2">
      <c r="A222" s="42">
        <f>SUM(A212:A221)</f>
        <v>10</v>
      </c>
      <c r="B222" s="16">
        <v>23</v>
      </c>
      <c r="C222" s="17" t="s">
        <v>725</v>
      </c>
      <c r="D222" s="17"/>
      <c r="E222" s="17"/>
      <c r="F222" s="17"/>
      <c r="G222" s="17"/>
      <c r="H222" s="18"/>
      <c r="I222" s="18"/>
      <c r="J222" s="46"/>
      <c r="K222" s="49"/>
      <c r="L222" s="47"/>
      <c r="M222" s="52">
        <f>SUM(L212:L221)</f>
        <v>0</v>
      </c>
      <c r="N222" s="17"/>
      <c r="O222" s="17"/>
    </row>
    <row r="223" spans="1:15" ht="20.100000000000001" customHeight="1" x14ac:dyDescent="0.15">
      <c r="A223" s="42">
        <f t="shared" si="6"/>
        <v>1</v>
      </c>
      <c r="B223" s="13" t="s">
        <v>726</v>
      </c>
      <c r="C223" s="14" t="s">
        <v>727</v>
      </c>
      <c r="D223" s="14" t="s">
        <v>728</v>
      </c>
      <c r="E223" s="14" t="s">
        <v>729</v>
      </c>
      <c r="F223" s="14" t="s">
        <v>47</v>
      </c>
      <c r="G223" s="14" t="s">
        <v>48</v>
      </c>
      <c r="H223" s="15" t="s">
        <v>730</v>
      </c>
      <c r="I223" s="15" t="s">
        <v>50</v>
      </c>
      <c r="J223" s="8">
        <v>1</v>
      </c>
      <c r="K223" s="39"/>
      <c r="L223" s="17">
        <f t="shared" si="7"/>
        <v>0</v>
      </c>
      <c r="M223" s="17"/>
      <c r="N223" s="38"/>
      <c r="O223" s="38"/>
    </row>
    <row r="224" spans="1:15" ht="20.100000000000001" customHeight="1" x14ac:dyDescent="0.15">
      <c r="A224" s="42">
        <f t="shared" si="6"/>
        <v>1</v>
      </c>
      <c r="B224" s="13" t="s">
        <v>726</v>
      </c>
      <c r="C224" s="14" t="s">
        <v>727</v>
      </c>
      <c r="D224" s="14" t="s">
        <v>731</v>
      </c>
      <c r="E224" s="14" t="s">
        <v>732</v>
      </c>
      <c r="F224" s="14" t="s">
        <v>37</v>
      </c>
      <c r="G224" s="14" t="s">
        <v>38</v>
      </c>
      <c r="H224" s="15" t="s">
        <v>733</v>
      </c>
      <c r="I224" s="15" t="s">
        <v>40</v>
      </c>
      <c r="J224" s="8">
        <v>2</v>
      </c>
      <c r="K224" s="38"/>
      <c r="L224" s="17">
        <f t="shared" si="7"/>
        <v>0</v>
      </c>
      <c r="M224" s="17"/>
      <c r="N224" s="38"/>
      <c r="O224" s="38"/>
    </row>
    <row r="225" spans="1:15" ht="20.100000000000001" customHeight="1" x14ac:dyDescent="0.15">
      <c r="A225" s="42">
        <f t="shared" si="6"/>
        <v>1</v>
      </c>
      <c r="B225" s="13" t="s">
        <v>726</v>
      </c>
      <c r="C225" s="14" t="s">
        <v>727</v>
      </c>
      <c r="D225" s="14" t="s">
        <v>734</v>
      </c>
      <c r="E225" s="14" t="s">
        <v>735</v>
      </c>
      <c r="F225" s="14" t="s">
        <v>21</v>
      </c>
      <c r="G225" s="14" t="s">
        <v>22</v>
      </c>
      <c r="H225" s="15" t="s">
        <v>736</v>
      </c>
      <c r="I225" s="15" t="s">
        <v>737</v>
      </c>
      <c r="J225" s="8">
        <v>2</v>
      </c>
      <c r="K225" s="38"/>
      <c r="L225" s="17">
        <f t="shared" si="7"/>
        <v>0</v>
      </c>
      <c r="M225" s="17"/>
      <c r="N225" s="38"/>
      <c r="O225" s="38"/>
    </row>
    <row r="226" spans="1:15" ht="20.100000000000001" customHeight="1" x14ac:dyDescent="0.15">
      <c r="A226" s="42">
        <f t="shared" si="6"/>
        <v>1</v>
      </c>
      <c r="B226" s="13" t="s">
        <v>726</v>
      </c>
      <c r="C226" s="14" t="s">
        <v>727</v>
      </c>
      <c r="D226" s="14" t="s">
        <v>738</v>
      </c>
      <c r="E226" s="14" t="s">
        <v>739</v>
      </c>
      <c r="F226" s="14" t="s">
        <v>47</v>
      </c>
      <c r="G226" s="14" t="s">
        <v>48</v>
      </c>
      <c r="H226" s="15" t="s">
        <v>740</v>
      </c>
      <c r="I226" s="15" t="s">
        <v>741</v>
      </c>
      <c r="J226" s="8">
        <v>1</v>
      </c>
      <c r="K226" s="38"/>
      <c r="L226" s="17">
        <f t="shared" si="7"/>
        <v>0</v>
      </c>
      <c r="M226" s="17"/>
      <c r="N226" s="38"/>
      <c r="O226" s="38"/>
    </row>
    <row r="227" spans="1:15" ht="20.100000000000001" customHeight="1" x14ac:dyDescent="0.15">
      <c r="A227" s="42">
        <f t="shared" si="6"/>
        <v>1</v>
      </c>
      <c r="B227" s="13" t="s">
        <v>726</v>
      </c>
      <c r="C227" s="14" t="s">
        <v>727</v>
      </c>
      <c r="D227" s="14" t="s">
        <v>742</v>
      </c>
      <c r="E227" s="14" t="s">
        <v>743</v>
      </c>
      <c r="F227" s="14" t="s">
        <v>37</v>
      </c>
      <c r="G227" s="14" t="s">
        <v>38</v>
      </c>
      <c r="H227" s="15" t="s">
        <v>744</v>
      </c>
      <c r="I227" s="15" t="s">
        <v>40</v>
      </c>
      <c r="J227" s="8">
        <v>3</v>
      </c>
      <c r="K227" s="38"/>
      <c r="L227" s="17">
        <f t="shared" si="7"/>
        <v>0</v>
      </c>
      <c r="M227" s="17"/>
      <c r="N227" s="38"/>
      <c r="O227" s="38"/>
    </row>
    <row r="228" spans="1:15" ht="20.100000000000001" customHeight="1" x14ac:dyDescent="0.15">
      <c r="A228" s="42">
        <f t="shared" si="6"/>
        <v>1</v>
      </c>
      <c r="B228" s="13" t="s">
        <v>726</v>
      </c>
      <c r="C228" s="14" t="s">
        <v>727</v>
      </c>
      <c r="D228" s="14" t="s">
        <v>745</v>
      </c>
      <c r="E228" s="14" t="s">
        <v>746</v>
      </c>
      <c r="F228" s="14" t="s">
        <v>21</v>
      </c>
      <c r="G228" s="14" t="s">
        <v>22</v>
      </c>
      <c r="H228" s="15" t="s">
        <v>747</v>
      </c>
      <c r="I228" s="15" t="s">
        <v>261</v>
      </c>
      <c r="J228" s="8">
        <v>4</v>
      </c>
      <c r="K228" s="38"/>
      <c r="L228" s="17">
        <f t="shared" si="7"/>
        <v>0</v>
      </c>
      <c r="M228" s="17"/>
      <c r="N228" s="38"/>
      <c r="O228" s="38"/>
    </row>
    <row r="229" spans="1:15" ht="20.100000000000001" customHeight="1" x14ac:dyDescent="0.15">
      <c r="A229" s="42">
        <f t="shared" si="6"/>
        <v>1</v>
      </c>
      <c r="B229" s="13" t="s">
        <v>726</v>
      </c>
      <c r="C229" s="14" t="s">
        <v>727</v>
      </c>
      <c r="D229" s="14" t="s">
        <v>748</v>
      </c>
      <c r="E229" s="14" t="s">
        <v>749</v>
      </c>
      <c r="F229" s="14" t="s">
        <v>37</v>
      </c>
      <c r="G229" s="14" t="s">
        <v>38</v>
      </c>
      <c r="H229" s="15" t="s">
        <v>750</v>
      </c>
      <c r="I229" s="15" t="s">
        <v>238</v>
      </c>
      <c r="J229" s="8">
        <v>1</v>
      </c>
      <c r="K229" s="38"/>
      <c r="L229" s="17">
        <f t="shared" si="7"/>
        <v>0</v>
      </c>
      <c r="M229" s="17"/>
      <c r="N229" s="38"/>
      <c r="O229" s="38"/>
    </row>
    <row r="230" spans="1:15" ht="20.100000000000001" customHeight="1" x14ac:dyDescent="0.15">
      <c r="A230" s="42">
        <f t="shared" si="6"/>
        <v>1</v>
      </c>
      <c r="B230" s="13" t="s">
        <v>726</v>
      </c>
      <c r="C230" s="14" t="s">
        <v>727</v>
      </c>
      <c r="D230" s="14" t="s">
        <v>751</v>
      </c>
      <c r="E230" s="14" t="s">
        <v>752</v>
      </c>
      <c r="F230" s="14" t="s">
        <v>37</v>
      </c>
      <c r="G230" s="14" t="s">
        <v>38</v>
      </c>
      <c r="H230" s="15" t="s">
        <v>753</v>
      </c>
      <c r="I230" s="15" t="s">
        <v>40</v>
      </c>
      <c r="J230" s="8">
        <v>1</v>
      </c>
      <c r="K230" s="38"/>
      <c r="L230" s="17">
        <f t="shared" si="7"/>
        <v>0</v>
      </c>
      <c r="M230" s="17"/>
      <c r="N230" s="38"/>
      <c r="O230" s="38"/>
    </row>
    <row r="231" spans="1:15" ht="20.100000000000001" customHeight="1" x14ac:dyDescent="0.15">
      <c r="A231" s="42">
        <f t="shared" si="6"/>
        <v>1</v>
      </c>
      <c r="B231" s="13" t="s">
        <v>726</v>
      </c>
      <c r="C231" s="14" t="s">
        <v>727</v>
      </c>
      <c r="D231" s="14" t="s">
        <v>754</v>
      </c>
      <c r="E231" s="14" t="s">
        <v>755</v>
      </c>
      <c r="F231" s="14" t="s">
        <v>37</v>
      </c>
      <c r="G231" s="14" t="s">
        <v>38</v>
      </c>
      <c r="H231" s="15" t="s">
        <v>756</v>
      </c>
      <c r="I231" s="15" t="s">
        <v>40</v>
      </c>
      <c r="J231" s="8">
        <v>1</v>
      </c>
      <c r="K231" s="38"/>
      <c r="L231" s="17">
        <f t="shared" si="7"/>
        <v>0</v>
      </c>
      <c r="M231" s="17"/>
      <c r="N231" s="38"/>
      <c r="O231" s="38"/>
    </row>
    <row r="232" spans="1:15" ht="20.100000000000001" customHeight="1" x14ac:dyDescent="0.15">
      <c r="A232" s="42">
        <f t="shared" si="6"/>
        <v>1</v>
      </c>
      <c r="B232" s="13" t="s">
        <v>726</v>
      </c>
      <c r="C232" s="14" t="s">
        <v>727</v>
      </c>
      <c r="D232" s="14" t="s">
        <v>757</v>
      </c>
      <c r="E232" s="14" t="s">
        <v>758</v>
      </c>
      <c r="F232" s="14" t="s">
        <v>37</v>
      </c>
      <c r="G232" s="14" t="s">
        <v>38</v>
      </c>
      <c r="H232" s="15" t="s">
        <v>759</v>
      </c>
      <c r="I232" s="15" t="s">
        <v>40</v>
      </c>
      <c r="J232" s="8">
        <v>3</v>
      </c>
      <c r="K232" s="38"/>
      <c r="L232" s="17">
        <f t="shared" si="7"/>
        <v>0</v>
      </c>
      <c r="M232" s="17"/>
      <c r="N232" s="38"/>
      <c r="O232" s="38"/>
    </row>
    <row r="233" spans="1:15" ht="20.100000000000001" customHeight="1" x14ac:dyDescent="0.15">
      <c r="A233" s="42">
        <f t="shared" si="6"/>
        <v>1</v>
      </c>
      <c r="B233" s="13" t="s">
        <v>726</v>
      </c>
      <c r="C233" s="14" t="s">
        <v>727</v>
      </c>
      <c r="D233" s="14" t="s">
        <v>760</v>
      </c>
      <c r="E233" s="14" t="s">
        <v>761</v>
      </c>
      <c r="F233" s="14" t="s">
        <v>37</v>
      </c>
      <c r="G233" s="14" t="s">
        <v>38</v>
      </c>
      <c r="H233" s="15" t="s">
        <v>762</v>
      </c>
      <c r="I233" s="15" t="s">
        <v>40</v>
      </c>
      <c r="J233" s="8">
        <v>37</v>
      </c>
      <c r="K233" s="38"/>
      <c r="L233" s="17">
        <f t="shared" si="7"/>
        <v>0</v>
      </c>
      <c r="M233" s="17"/>
      <c r="N233" s="38"/>
      <c r="O233" s="38"/>
    </row>
    <row r="234" spans="1:15" ht="20.100000000000001" customHeight="1" thickBot="1" x14ac:dyDescent="0.2">
      <c r="A234" s="42">
        <f t="shared" si="6"/>
        <v>1</v>
      </c>
      <c r="B234" s="13" t="s">
        <v>726</v>
      </c>
      <c r="C234" s="14" t="s">
        <v>727</v>
      </c>
      <c r="D234" s="14" t="s">
        <v>763</v>
      </c>
      <c r="E234" s="14" t="s">
        <v>764</v>
      </c>
      <c r="F234" s="14" t="s">
        <v>37</v>
      </c>
      <c r="G234" s="14" t="s">
        <v>38</v>
      </c>
      <c r="H234" s="15" t="s">
        <v>765</v>
      </c>
      <c r="I234" s="15" t="s">
        <v>40</v>
      </c>
      <c r="J234" s="8">
        <v>1</v>
      </c>
      <c r="K234" s="50"/>
      <c r="L234" s="17">
        <f t="shared" si="7"/>
        <v>0</v>
      </c>
      <c r="M234" s="17"/>
      <c r="N234" s="38"/>
      <c r="O234" s="38"/>
    </row>
    <row r="235" spans="1:15" ht="20.100000000000001" customHeight="1" thickBot="1" x14ac:dyDescent="0.2">
      <c r="A235" s="42">
        <f>SUM(A223:A234)</f>
        <v>12</v>
      </c>
      <c r="B235" s="16">
        <v>24</v>
      </c>
      <c r="C235" s="17" t="s">
        <v>766</v>
      </c>
      <c r="D235" s="17"/>
      <c r="E235" s="17"/>
      <c r="F235" s="17"/>
      <c r="G235" s="17"/>
      <c r="H235" s="18"/>
      <c r="I235" s="12"/>
      <c r="J235" s="46"/>
      <c r="K235" s="49"/>
      <c r="L235" s="47"/>
      <c r="M235" s="52">
        <f>SUM(L223:L234)</f>
        <v>0</v>
      </c>
      <c r="N235" s="17"/>
      <c r="O235" s="17"/>
    </row>
    <row r="236" spans="1:15" ht="20.100000000000001" customHeight="1" x14ac:dyDescent="0.15">
      <c r="A236" s="42">
        <f t="shared" si="6"/>
        <v>1</v>
      </c>
      <c r="B236" s="13" t="s">
        <v>767</v>
      </c>
      <c r="C236" s="14" t="s">
        <v>768</v>
      </c>
      <c r="D236" s="14" t="s">
        <v>769</v>
      </c>
      <c r="E236" s="14" t="s">
        <v>770</v>
      </c>
      <c r="F236" s="14" t="s">
        <v>21</v>
      </c>
      <c r="G236" s="14" t="s">
        <v>22</v>
      </c>
      <c r="H236" s="15" t="s">
        <v>771</v>
      </c>
      <c r="I236" s="21" t="s">
        <v>772</v>
      </c>
      <c r="J236" s="8">
        <v>1</v>
      </c>
      <c r="K236" s="39"/>
      <c r="L236" s="17">
        <f t="shared" si="7"/>
        <v>0</v>
      </c>
      <c r="M236" s="17"/>
      <c r="N236" s="38"/>
      <c r="O236" s="38"/>
    </row>
    <row r="237" spans="1:15" ht="20.100000000000001" customHeight="1" x14ac:dyDescent="0.15">
      <c r="A237" s="42">
        <f t="shared" si="6"/>
        <v>1</v>
      </c>
      <c r="B237" s="13" t="s">
        <v>767</v>
      </c>
      <c r="C237" s="14" t="s">
        <v>768</v>
      </c>
      <c r="D237" s="14" t="s">
        <v>773</v>
      </c>
      <c r="E237" s="14" t="s">
        <v>774</v>
      </c>
      <c r="F237" s="14" t="s">
        <v>21</v>
      </c>
      <c r="G237" s="14" t="s">
        <v>22</v>
      </c>
      <c r="H237" s="15" t="s">
        <v>775</v>
      </c>
      <c r="I237" s="21" t="s">
        <v>776</v>
      </c>
      <c r="J237" s="8">
        <v>1</v>
      </c>
      <c r="K237" s="38"/>
      <c r="L237" s="17">
        <f t="shared" si="7"/>
        <v>0</v>
      </c>
      <c r="M237" s="17"/>
      <c r="N237" s="38"/>
      <c r="O237" s="38"/>
    </row>
    <row r="238" spans="1:15" ht="20.100000000000001" customHeight="1" x14ac:dyDescent="0.15">
      <c r="A238" s="42">
        <f t="shared" si="6"/>
        <v>1</v>
      </c>
      <c r="B238" s="13" t="s">
        <v>767</v>
      </c>
      <c r="C238" s="14" t="s">
        <v>768</v>
      </c>
      <c r="D238" s="14" t="s">
        <v>777</v>
      </c>
      <c r="E238" s="14" t="s">
        <v>778</v>
      </c>
      <c r="F238" s="14" t="s">
        <v>21</v>
      </c>
      <c r="G238" s="14" t="s">
        <v>22</v>
      </c>
      <c r="H238" s="15" t="s">
        <v>779</v>
      </c>
      <c r="I238" s="15" t="s">
        <v>780</v>
      </c>
      <c r="J238" s="8">
        <v>1</v>
      </c>
      <c r="K238" s="38"/>
      <c r="L238" s="17">
        <f t="shared" si="7"/>
        <v>0</v>
      </c>
      <c r="M238" s="17"/>
      <c r="N238" s="38"/>
      <c r="O238" s="38"/>
    </row>
    <row r="239" spans="1:15" ht="20.100000000000001" customHeight="1" thickBot="1" x14ac:dyDescent="0.2">
      <c r="A239" s="42">
        <f t="shared" si="6"/>
        <v>1</v>
      </c>
      <c r="B239" s="13" t="s">
        <v>767</v>
      </c>
      <c r="C239" s="14" t="s">
        <v>768</v>
      </c>
      <c r="D239" s="14" t="s">
        <v>781</v>
      </c>
      <c r="E239" s="14" t="s">
        <v>782</v>
      </c>
      <c r="F239" s="14" t="s">
        <v>21</v>
      </c>
      <c r="G239" s="14" t="s">
        <v>22</v>
      </c>
      <c r="H239" s="15" t="s">
        <v>783</v>
      </c>
      <c r="I239" s="15" t="s">
        <v>261</v>
      </c>
      <c r="J239" s="8">
        <v>1</v>
      </c>
      <c r="K239" s="50"/>
      <c r="L239" s="17">
        <f t="shared" si="7"/>
        <v>0</v>
      </c>
      <c r="M239" s="17"/>
      <c r="N239" s="38"/>
      <c r="O239" s="38"/>
    </row>
    <row r="240" spans="1:15" ht="20.100000000000001" customHeight="1" thickBot="1" x14ac:dyDescent="0.2">
      <c r="A240" s="42">
        <f>SUM(A236:A239)</f>
        <v>4</v>
      </c>
      <c r="B240" s="16">
        <v>25</v>
      </c>
      <c r="C240" s="17" t="s">
        <v>784</v>
      </c>
      <c r="D240" s="17"/>
      <c r="E240" s="17"/>
      <c r="F240" s="17"/>
      <c r="G240" s="17"/>
      <c r="H240" s="18"/>
      <c r="I240" s="18"/>
      <c r="J240" s="46"/>
      <c r="K240" s="49"/>
      <c r="L240" s="47"/>
      <c r="M240" s="52">
        <f>SUM(L236:L239)</f>
        <v>0</v>
      </c>
      <c r="N240" s="17"/>
      <c r="O240" s="17"/>
    </row>
    <row r="241" spans="1:15" ht="20.100000000000001" customHeight="1" x14ac:dyDescent="0.15">
      <c r="A241" s="42">
        <f t="shared" si="6"/>
        <v>1</v>
      </c>
      <c r="B241" s="13" t="s">
        <v>785</v>
      </c>
      <c r="C241" s="14" t="s">
        <v>786</v>
      </c>
      <c r="D241" s="14" t="s">
        <v>787</v>
      </c>
      <c r="E241" s="14" t="s">
        <v>788</v>
      </c>
      <c r="F241" s="14" t="s">
        <v>21</v>
      </c>
      <c r="G241" s="14" t="s">
        <v>22</v>
      </c>
      <c r="H241" s="15" t="s">
        <v>789</v>
      </c>
      <c r="I241" s="15" t="s">
        <v>261</v>
      </c>
      <c r="J241" s="8">
        <v>1</v>
      </c>
      <c r="K241" s="39"/>
      <c r="L241" s="17">
        <f t="shared" si="7"/>
        <v>0</v>
      </c>
      <c r="M241" s="17"/>
      <c r="N241" s="38"/>
      <c r="O241" s="38"/>
    </row>
    <row r="242" spans="1:15" ht="20.100000000000001" customHeight="1" x14ac:dyDescent="0.15">
      <c r="A242" s="42">
        <f t="shared" si="6"/>
        <v>1</v>
      </c>
      <c r="B242" s="13" t="s">
        <v>785</v>
      </c>
      <c r="C242" s="14" t="s">
        <v>786</v>
      </c>
      <c r="D242" s="14" t="s">
        <v>790</v>
      </c>
      <c r="E242" s="14" t="s">
        <v>791</v>
      </c>
      <c r="F242" s="14" t="s">
        <v>21</v>
      </c>
      <c r="G242" s="14" t="s">
        <v>22</v>
      </c>
      <c r="H242" s="15" t="s">
        <v>792</v>
      </c>
      <c r="I242" s="15" t="s">
        <v>261</v>
      </c>
      <c r="J242" s="8">
        <v>10</v>
      </c>
      <c r="K242" s="38"/>
      <c r="L242" s="17">
        <f t="shared" si="7"/>
        <v>0</v>
      </c>
      <c r="M242" s="17"/>
      <c r="N242" s="38"/>
      <c r="O242" s="38"/>
    </row>
    <row r="243" spans="1:15" ht="20.100000000000001" customHeight="1" x14ac:dyDescent="0.15">
      <c r="A243" s="42">
        <f t="shared" si="6"/>
        <v>1</v>
      </c>
      <c r="B243" s="13" t="s">
        <v>785</v>
      </c>
      <c r="C243" s="14" t="s">
        <v>786</v>
      </c>
      <c r="D243" s="14" t="s">
        <v>793</v>
      </c>
      <c r="E243" s="14" t="s">
        <v>794</v>
      </c>
      <c r="F243" s="14" t="s">
        <v>21</v>
      </c>
      <c r="G243" s="14" t="s">
        <v>22</v>
      </c>
      <c r="H243" s="15" t="s">
        <v>795</v>
      </c>
      <c r="I243" s="15" t="s">
        <v>261</v>
      </c>
      <c r="J243" s="8">
        <v>5</v>
      </c>
      <c r="K243" s="38"/>
      <c r="L243" s="17">
        <f t="shared" si="7"/>
        <v>0</v>
      </c>
      <c r="M243" s="17"/>
      <c r="N243" s="38"/>
      <c r="O243" s="38"/>
    </row>
    <row r="244" spans="1:15" ht="20.100000000000001" customHeight="1" x14ac:dyDescent="0.15">
      <c r="A244" s="42">
        <f t="shared" si="6"/>
        <v>1</v>
      </c>
      <c r="B244" s="13" t="s">
        <v>785</v>
      </c>
      <c r="C244" s="14" t="s">
        <v>786</v>
      </c>
      <c r="D244" s="14" t="s">
        <v>796</v>
      </c>
      <c r="E244" s="14" t="s">
        <v>797</v>
      </c>
      <c r="F244" s="14" t="s">
        <v>21</v>
      </c>
      <c r="G244" s="14" t="s">
        <v>22</v>
      </c>
      <c r="H244" s="15" t="s">
        <v>798</v>
      </c>
      <c r="I244" s="15" t="s">
        <v>261</v>
      </c>
      <c r="J244" s="8">
        <v>1</v>
      </c>
      <c r="K244" s="38"/>
      <c r="L244" s="17">
        <f t="shared" si="7"/>
        <v>0</v>
      </c>
      <c r="M244" s="17"/>
      <c r="N244" s="38"/>
      <c r="O244" s="38"/>
    </row>
    <row r="245" spans="1:15" ht="20.100000000000001" customHeight="1" x14ac:dyDescent="0.15">
      <c r="A245" s="42">
        <f t="shared" si="6"/>
        <v>1</v>
      </c>
      <c r="B245" s="13" t="s">
        <v>785</v>
      </c>
      <c r="C245" s="14" t="s">
        <v>786</v>
      </c>
      <c r="D245" s="14" t="s">
        <v>799</v>
      </c>
      <c r="E245" s="14" t="s">
        <v>800</v>
      </c>
      <c r="F245" s="14" t="s">
        <v>21</v>
      </c>
      <c r="G245" s="14" t="s">
        <v>22</v>
      </c>
      <c r="H245" s="15" t="s">
        <v>801</v>
      </c>
      <c r="I245" s="15" t="s">
        <v>802</v>
      </c>
      <c r="J245" s="8">
        <v>1</v>
      </c>
      <c r="K245" s="38"/>
      <c r="L245" s="17">
        <f t="shared" si="7"/>
        <v>0</v>
      </c>
      <c r="M245" s="17"/>
      <c r="N245" s="38"/>
      <c r="O245" s="38"/>
    </row>
    <row r="246" spans="1:15" ht="20.100000000000001" customHeight="1" thickBot="1" x14ac:dyDescent="0.2">
      <c r="A246" s="42">
        <f t="shared" si="6"/>
        <v>1</v>
      </c>
      <c r="B246" s="13" t="s">
        <v>785</v>
      </c>
      <c r="C246" s="14" t="s">
        <v>786</v>
      </c>
      <c r="D246" s="14" t="s">
        <v>803</v>
      </c>
      <c r="E246" s="14" t="s">
        <v>804</v>
      </c>
      <c r="F246" s="14" t="s">
        <v>21</v>
      </c>
      <c r="G246" s="14" t="s">
        <v>22</v>
      </c>
      <c r="H246" s="15" t="s">
        <v>805</v>
      </c>
      <c r="I246" s="15" t="s">
        <v>337</v>
      </c>
      <c r="J246" s="8">
        <v>1</v>
      </c>
      <c r="K246" s="50"/>
      <c r="L246" s="17">
        <f t="shared" si="7"/>
        <v>0</v>
      </c>
      <c r="M246" s="17"/>
      <c r="N246" s="38"/>
      <c r="O246" s="38"/>
    </row>
    <row r="247" spans="1:15" ht="20.100000000000001" customHeight="1" thickBot="1" x14ac:dyDescent="0.2">
      <c r="A247" s="42">
        <f>SUM(A241:A246)</f>
        <v>6</v>
      </c>
      <c r="B247" s="16">
        <v>26</v>
      </c>
      <c r="C247" s="17" t="s">
        <v>806</v>
      </c>
      <c r="D247" s="17"/>
      <c r="E247" s="17"/>
      <c r="F247" s="17"/>
      <c r="G247" s="17"/>
      <c r="H247" s="18"/>
      <c r="I247" s="18"/>
      <c r="J247" s="46"/>
      <c r="K247" s="49"/>
      <c r="L247" s="47"/>
      <c r="M247" s="52">
        <f>SUM(L241:L246)</f>
        <v>0</v>
      </c>
      <c r="N247" s="17"/>
      <c r="O247" s="17"/>
    </row>
    <row r="248" spans="1:15" ht="20.100000000000001" customHeight="1" x14ac:dyDescent="0.15">
      <c r="A248" s="42">
        <f t="shared" si="6"/>
        <v>1</v>
      </c>
      <c r="B248" s="13" t="s">
        <v>807</v>
      </c>
      <c r="C248" s="14" t="s">
        <v>808</v>
      </c>
      <c r="D248" s="14" t="s">
        <v>809</v>
      </c>
      <c r="E248" s="14" t="s">
        <v>810</v>
      </c>
      <c r="F248" s="14" t="s">
        <v>47</v>
      </c>
      <c r="G248" s="14" t="s">
        <v>48</v>
      </c>
      <c r="H248" s="15" t="s">
        <v>811</v>
      </c>
      <c r="I248" s="15" t="s">
        <v>50</v>
      </c>
      <c r="J248" s="8">
        <v>1</v>
      </c>
      <c r="K248" s="39"/>
      <c r="L248" s="17">
        <f t="shared" si="7"/>
        <v>0</v>
      </c>
      <c r="M248" s="17"/>
      <c r="N248" s="38"/>
      <c r="O248" s="38"/>
    </row>
    <row r="249" spans="1:15" ht="20.100000000000001" customHeight="1" x14ac:dyDescent="0.15">
      <c r="A249" s="42">
        <f t="shared" si="6"/>
        <v>1</v>
      </c>
      <c r="B249" s="13" t="s">
        <v>807</v>
      </c>
      <c r="C249" s="14" t="s">
        <v>808</v>
      </c>
      <c r="D249" s="14" t="s">
        <v>812</v>
      </c>
      <c r="E249" s="14" t="s">
        <v>813</v>
      </c>
      <c r="F249" s="14" t="s">
        <v>47</v>
      </c>
      <c r="G249" s="14" t="s">
        <v>48</v>
      </c>
      <c r="H249" s="15" t="s">
        <v>814</v>
      </c>
      <c r="I249" s="15" t="s">
        <v>50</v>
      </c>
      <c r="J249" s="8">
        <v>1</v>
      </c>
      <c r="K249" s="38"/>
      <c r="L249" s="17">
        <f t="shared" si="7"/>
        <v>0</v>
      </c>
      <c r="M249" s="17"/>
      <c r="N249" s="38"/>
      <c r="O249" s="38"/>
    </row>
    <row r="250" spans="1:15" ht="20.100000000000001" customHeight="1" x14ac:dyDescent="0.15">
      <c r="A250" s="42">
        <f t="shared" si="6"/>
        <v>1</v>
      </c>
      <c r="B250" s="13" t="s">
        <v>807</v>
      </c>
      <c r="C250" s="14" t="s">
        <v>808</v>
      </c>
      <c r="D250" s="14" t="s">
        <v>815</v>
      </c>
      <c r="E250" s="14" t="s">
        <v>816</v>
      </c>
      <c r="F250" s="14" t="s">
        <v>37</v>
      </c>
      <c r="G250" s="14" t="s">
        <v>38</v>
      </c>
      <c r="H250" s="15" t="s">
        <v>817</v>
      </c>
      <c r="I250" s="15" t="s">
        <v>40</v>
      </c>
      <c r="J250" s="8">
        <v>1</v>
      </c>
      <c r="K250" s="38"/>
      <c r="L250" s="17">
        <f t="shared" si="7"/>
        <v>0</v>
      </c>
      <c r="M250" s="17"/>
      <c r="N250" s="38"/>
      <c r="O250" s="38"/>
    </row>
    <row r="251" spans="1:15" ht="20.100000000000001" customHeight="1" x14ac:dyDescent="0.15">
      <c r="A251" s="42">
        <f t="shared" si="6"/>
        <v>1</v>
      </c>
      <c r="B251" s="13" t="s">
        <v>807</v>
      </c>
      <c r="C251" s="14" t="s">
        <v>808</v>
      </c>
      <c r="D251" s="14" t="s">
        <v>818</v>
      </c>
      <c r="E251" s="14" t="s">
        <v>819</v>
      </c>
      <c r="F251" s="14" t="s">
        <v>37</v>
      </c>
      <c r="G251" s="14" t="s">
        <v>38</v>
      </c>
      <c r="H251" s="15" t="s">
        <v>820</v>
      </c>
      <c r="I251" s="15" t="s">
        <v>40</v>
      </c>
      <c r="J251" s="8">
        <v>22</v>
      </c>
      <c r="K251" s="38"/>
      <c r="L251" s="17">
        <f t="shared" si="7"/>
        <v>0</v>
      </c>
      <c r="M251" s="17"/>
      <c r="N251" s="38"/>
      <c r="O251" s="38"/>
    </row>
    <row r="252" spans="1:15" ht="20.100000000000001" customHeight="1" x14ac:dyDescent="0.15">
      <c r="A252" s="42">
        <f t="shared" si="6"/>
        <v>1</v>
      </c>
      <c r="B252" s="13" t="s">
        <v>807</v>
      </c>
      <c r="C252" s="14" t="s">
        <v>808</v>
      </c>
      <c r="D252" s="14" t="s">
        <v>821</v>
      </c>
      <c r="E252" s="14" t="s">
        <v>822</v>
      </c>
      <c r="F252" s="14" t="s">
        <v>37</v>
      </c>
      <c r="G252" s="14" t="s">
        <v>38</v>
      </c>
      <c r="H252" s="15" t="s">
        <v>823</v>
      </c>
      <c r="I252" s="15" t="s">
        <v>40</v>
      </c>
      <c r="J252" s="8">
        <v>41</v>
      </c>
      <c r="K252" s="38"/>
      <c r="L252" s="17">
        <f t="shared" si="7"/>
        <v>0</v>
      </c>
      <c r="M252" s="17"/>
      <c r="N252" s="38"/>
      <c r="O252" s="38"/>
    </row>
    <row r="253" spans="1:15" ht="20.100000000000001" customHeight="1" x14ac:dyDescent="0.15">
      <c r="A253" s="42">
        <f t="shared" si="6"/>
        <v>1</v>
      </c>
      <c r="B253" s="13" t="s">
        <v>807</v>
      </c>
      <c r="C253" s="14" t="s">
        <v>808</v>
      </c>
      <c r="D253" s="14" t="s">
        <v>824</v>
      </c>
      <c r="E253" s="14" t="s">
        <v>825</v>
      </c>
      <c r="F253" s="14" t="s">
        <v>47</v>
      </c>
      <c r="G253" s="14" t="s">
        <v>48</v>
      </c>
      <c r="H253" s="15" t="s">
        <v>826</v>
      </c>
      <c r="I253" s="15" t="s">
        <v>827</v>
      </c>
      <c r="J253" s="8">
        <v>14</v>
      </c>
      <c r="K253" s="38"/>
      <c r="L253" s="17">
        <f t="shared" si="7"/>
        <v>0</v>
      </c>
      <c r="M253" s="17"/>
      <c r="N253" s="38"/>
      <c r="O253" s="38"/>
    </row>
    <row r="254" spans="1:15" ht="20.100000000000001" customHeight="1" x14ac:dyDescent="0.15">
      <c r="A254" s="42">
        <f t="shared" si="6"/>
        <v>1</v>
      </c>
      <c r="B254" s="13" t="s">
        <v>807</v>
      </c>
      <c r="C254" s="14" t="s">
        <v>808</v>
      </c>
      <c r="D254" s="14" t="s">
        <v>828</v>
      </c>
      <c r="E254" s="14" t="s">
        <v>829</v>
      </c>
      <c r="F254" s="14" t="s">
        <v>37</v>
      </c>
      <c r="G254" s="14" t="s">
        <v>38</v>
      </c>
      <c r="H254" s="15" t="s">
        <v>830</v>
      </c>
      <c r="I254" s="15" t="s">
        <v>40</v>
      </c>
      <c r="J254" s="8">
        <v>1</v>
      </c>
      <c r="K254" s="38"/>
      <c r="L254" s="17">
        <f t="shared" si="7"/>
        <v>0</v>
      </c>
      <c r="M254" s="17"/>
      <c r="N254" s="38"/>
      <c r="O254" s="38"/>
    </row>
    <row r="255" spans="1:15" ht="20.100000000000001" customHeight="1" x14ac:dyDescent="0.15">
      <c r="A255" s="42">
        <f t="shared" si="6"/>
        <v>1</v>
      </c>
      <c r="B255" s="13" t="s">
        <v>807</v>
      </c>
      <c r="C255" s="14" t="s">
        <v>808</v>
      </c>
      <c r="D255" s="14" t="s">
        <v>831</v>
      </c>
      <c r="E255" s="14" t="s">
        <v>832</v>
      </c>
      <c r="F255" s="14" t="s">
        <v>21</v>
      </c>
      <c r="G255" s="14" t="s">
        <v>22</v>
      </c>
      <c r="H255" s="15" t="s">
        <v>833</v>
      </c>
      <c r="I255" s="15" t="s">
        <v>261</v>
      </c>
      <c r="J255" s="8">
        <v>1</v>
      </c>
      <c r="K255" s="38"/>
      <c r="L255" s="17">
        <f t="shared" si="7"/>
        <v>0</v>
      </c>
      <c r="M255" s="17"/>
      <c r="N255" s="38"/>
      <c r="O255" s="38"/>
    </row>
    <row r="256" spans="1:15" ht="20.100000000000001" customHeight="1" thickBot="1" x14ac:dyDescent="0.2">
      <c r="A256" s="42">
        <f t="shared" si="6"/>
        <v>1</v>
      </c>
      <c r="B256" s="13" t="s">
        <v>807</v>
      </c>
      <c r="C256" s="14" t="s">
        <v>808</v>
      </c>
      <c r="D256" s="14" t="s">
        <v>834</v>
      </c>
      <c r="E256" s="14" t="s">
        <v>835</v>
      </c>
      <c r="F256" s="14" t="s">
        <v>37</v>
      </c>
      <c r="G256" s="14" t="s">
        <v>38</v>
      </c>
      <c r="H256" s="15" t="s">
        <v>836</v>
      </c>
      <c r="I256" s="15" t="s">
        <v>40</v>
      </c>
      <c r="J256" s="8">
        <v>1</v>
      </c>
      <c r="K256" s="50"/>
      <c r="L256" s="17">
        <f t="shared" si="7"/>
        <v>0</v>
      </c>
      <c r="M256" s="17"/>
      <c r="N256" s="38"/>
      <c r="O256" s="38"/>
    </row>
    <row r="257" spans="1:15" ht="20.100000000000001" customHeight="1" thickBot="1" x14ac:dyDescent="0.2">
      <c r="A257" s="42">
        <f>SUM(A248:A256)</f>
        <v>9</v>
      </c>
      <c r="B257" s="16">
        <v>27</v>
      </c>
      <c r="C257" s="17" t="s">
        <v>837</v>
      </c>
      <c r="D257" s="17"/>
      <c r="E257" s="17"/>
      <c r="F257" s="17"/>
      <c r="G257" s="17"/>
      <c r="H257" s="18"/>
      <c r="I257" s="18"/>
      <c r="J257" s="46"/>
      <c r="K257" s="49"/>
      <c r="L257" s="47"/>
      <c r="M257" s="52">
        <f>SUM(L248:L256)</f>
        <v>0</v>
      </c>
      <c r="N257" s="17"/>
      <c r="O257" s="17"/>
    </row>
    <row r="258" spans="1:15" ht="20.100000000000001" customHeight="1" x14ac:dyDescent="0.15">
      <c r="A258" s="42">
        <f t="shared" si="6"/>
        <v>1</v>
      </c>
      <c r="B258" s="13" t="s">
        <v>838</v>
      </c>
      <c r="C258" s="14" t="s">
        <v>839</v>
      </c>
      <c r="D258" s="14" t="s">
        <v>840</v>
      </c>
      <c r="E258" s="14" t="s">
        <v>841</v>
      </c>
      <c r="F258" s="14" t="s">
        <v>37</v>
      </c>
      <c r="G258" s="14" t="s">
        <v>38</v>
      </c>
      <c r="H258" s="15" t="s">
        <v>842</v>
      </c>
      <c r="I258" s="15" t="s">
        <v>711</v>
      </c>
      <c r="J258" s="8">
        <v>4</v>
      </c>
      <c r="K258" s="39"/>
      <c r="L258" s="17">
        <f t="shared" si="7"/>
        <v>0</v>
      </c>
      <c r="M258" s="17"/>
      <c r="N258" s="38"/>
      <c r="O258" s="38"/>
    </row>
    <row r="259" spans="1:15" ht="20.100000000000001" customHeight="1" x14ac:dyDescent="0.15">
      <c r="A259" s="42">
        <f t="shared" si="6"/>
        <v>1</v>
      </c>
      <c r="B259" s="13" t="s">
        <v>838</v>
      </c>
      <c r="C259" s="14" t="s">
        <v>839</v>
      </c>
      <c r="D259" s="14" t="s">
        <v>843</v>
      </c>
      <c r="E259" s="14" t="s">
        <v>844</v>
      </c>
      <c r="F259" s="14" t="s">
        <v>47</v>
      </c>
      <c r="G259" s="14" t="s">
        <v>48</v>
      </c>
      <c r="H259" s="15" t="s">
        <v>845</v>
      </c>
      <c r="I259" s="15" t="s">
        <v>50</v>
      </c>
      <c r="J259" s="8">
        <v>1</v>
      </c>
      <c r="K259" s="38"/>
      <c r="L259" s="17">
        <f t="shared" si="7"/>
        <v>0</v>
      </c>
      <c r="M259" s="17"/>
      <c r="N259" s="38"/>
      <c r="O259" s="38"/>
    </row>
    <row r="260" spans="1:15" ht="20.100000000000001" customHeight="1" thickBot="1" x14ac:dyDescent="0.2">
      <c r="A260" s="42">
        <f t="shared" si="6"/>
        <v>1</v>
      </c>
      <c r="B260" s="13" t="s">
        <v>838</v>
      </c>
      <c r="C260" s="14" t="s">
        <v>839</v>
      </c>
      <c r="D260" s="14" t="s">
        <v>846</v>
      </c>
      <c r="E260" s="14" t="s">
        <v>847</v>
      </c>
      <c r="F260" s="14" t="s">
        <v>21</v>
      </c>
      <c r="G260" s="14" t="s">
        <v>22</v>
      </c>
      <c r="H260" s="15" t="s">
        <v>848</v>
      </c>
      <c r="I260" s="15" t="s">
        <v>44</v>
      </c>
      <c r="J260" s="8">
        <v>1</v>
      </c>
      <c r="K260" s="50"/>
      <c r="L260" s="17">
        <f t="shared" si="7"/>
        <v>0</v>
      </c>
      <c r="M260" s="17"/>
      <c r="N260" s="38"/>
      <c r="O260" s="38"/>
    </row>
    <row r="261" spans="1:15" ht="20.100000000000001" customHeight="1" thickBot="1" x14ac:dyDescent="0.2">
      <c r="A261" s="42">
        <f>SUM(A258:A260)</f>
        <v>3</v>
      </c>
      <c r="B261" s="16">
        <v>28</v>
      </c>
      <c r="C261" s="17" t="s">
        <v>849</v>
      </c>
      <c r="D261" s="17"/>
      <c r="E261" s="17"/>
      <c r="F261" s="17"/>
      <c r="G261" s="17"/>
      <c r="H261" s="18"/>
      <c r="I261" s="18"/>
      <c r="J261" s="46"/>
      <c r="K261" s="49"/>
      <c r="L261" s="47"/>
      <c r="M261" s="52">
        <f>SUM(L258:L260)</f>
        <v>0</v>
      </c>
      <c r="N261" s="17"/>
      <c r="O261" s="17"/>
    </row>
    <row r="262" spans="1:15" ht="20.100000000000001" customHeight="1" x14ac:dyDescent="0.15">
      <c r="A262" s="42">
        <f t="shared" ref="A262:A324" si="8">IF(L262=0,1,0)</f>
        <v>1</v>
      </c>
      <c r="B262" s="13" t="s">
        <v>850</v>
      </c>
      <c r="C262" s="14" t="s">
        <v>851</v>
      </c>
      <c r="D262" s="14" t="s">
        <v>852</v>
      </c>
      <c r="E262" s="14" t="s">
        <v>853</v>
      </c>
      <c r="F262" s="14" t="s">
        <v>21</v>
      </c>
      <c r="G262" s="14" t="s">
        <v>22</v>
      </c>
      <c r="H262" s="15" t="s">
        <v>854</v>
      </c>
      <c r="I262" s="15" t="s">
        <v>855</v>
      </c>
      <c r="J262" s="8">
        <v>1</v>
      </c>
      <c r="K262" s="39"/>
      <c r="L262" s="17">
        <f t="shared" ref="L262:L325" si="9">J262*K262</f>
        <v>0</v>
      </c>
      <c r="M262" s="17"/>
      <c r="N262" s="38"/>
      <c r="O262" s="38"/>
    </row>
    <row r="263" spans="1:15" ht="20.100000000000001" customHeight="1" x14ac:dyDescent="0.15">
      <c r="A263" s="42">
        <f t="shared" si="8"/>
        <v>1</v>
      </c>
      <c r="B263" s="13" t="s">
        <v>850</v>
      </c>
      <c r="C263" s="14" t="s">
        <v>851</v>
      </c>
      <c r="D263" s="14" t="s">
        <v>856</v>
      </c>
      <c r="E263" s="14" t="s">
        <v>857</v>
      </c>
      <c r="F263" s="14" t="s">
        <v>12</v>
      </c>
      <c r="G263" s="14" t="s">
        <v>13</v>
      </c>
      <c r="H263" s="15" t="s">
        <v>858</v>
      </c>
      <c r="I263" s="15" t="s">
        <v>224</v>
      </c>
      <c r="J263" s="8">
        <v>1</v>
      </c>
      <c r="K263" s="38"/>
      <c r="L263" s="17">
        <f t="shared" si="9"/>
        <v>0</v>
      </c>
      <c r="M263" s="17"/>
      <c r="N263" s="38"/>
      <c r="O263" s="38"/>
    </row>
    <row r="264" spans="1:15" ht="20.100000000000001" customHeight="1" x14ac:dyDescent="0.15">
      <c r="A264" s="42">
        <f t="shared" si="8"/>
        <v>1</v>
      </c>
      <c r="B264" s="13" t="s">
        <v>850</v>
      </c>
      <c r="C264" s="14" t="s">
        <v>851</v>
      </c>
      <c r="D264" s="14" t="s">
        <v>859</v>
      </c>
      <c r="E264" s="14" t="s">
        <v>860</v>
      </c>
      <c r="F264" s="14" t="s">
        <v>37</v>
      </c>
      <c r="G264" s="14" t="s">
        <v>38</v>
      </c>
      <c r="H264" s="15" t="s">
        <v>861</v>
      </c>
      <c r="I264" s="15" t="s">
        <v>238</v>
      </c>
      <c r="J264" s="8">
        <v>1</v>
      </c>
      <c r="K264" s="38"/>
      <c r="L264" s="17">
        <f t="shared" si="9"/>
        <v>0</v>
      </c>
      <c r="M264" s="17"/>
      <c r="N264" s="38"/>
      <c r="O264" s="38"/>
    </row>
    <row r="265" spans="1:15" ht="20.100000000000001" customHeight="1" x14ac:dyDescent="0.15">
      <c r="A265" s="42">
        <f t="shared" si="8"/>
        <v>1</v>
      </c>
      <c r="B265" s="13" t="s">
        <v>850</v>
      </c>
      <c r="C265" s="14" t="s">
        <v>851</v>
      </c>
      <c r="D265" s="14" t="s">
        <v>862</v>
      </c>
      <c r="E265" s="14" t="s">
        <v>863</v>
      </c>
      <c r="F265" s="14" t="s">
        <v>47</v>
      </c>
      <c r="G265" s="14" t="s">
        <v>48</v>
      </c>
      <c r="H265" s="15" t="s">
        <v>864</v>
      </c>
      <c r="I265" s="15" t="s">
        <v>50</v>
      </c>
      <c r="J265" s="8">
        <v>1</v>
      </c>
      <c r="K265" s="38"/>
      <c r="L265" s="17">
        <f t="shared" si="9"/>
        <v>0</v>
      </c>
      <c r="M265" s="17"/>
      <c r="N265" s="38"/>
      <c r="O265" s="38"/>
    </row>
    <row r="266" spans="1:15" ht="20.100000000000001" customHeight="1" thickBot="1" x14ac:dyDescent="0.2">
      <c r="A266" s="42">
        <f t="shared" si="8"/>
        <v>1</v>
      </c>
      <c r="B266" s="13" t="s">
        <v>850</v>
      </c>
      <c r="C266" s="14" t="s">
        <v>851</v>
      </c>
      <c r="D266" s="14" t="s">
        <v>865</v>
      </c>
      <c r="E266" s="14" t="s">
        <v>866</v>
      </c>
      <c r="F266" s="14" t="s">
        <v>21</v>
      </c>
      <c r="G266" s="14" t="s">
        <v>22</v>
      </c>
      <c r="H266" s="15" t="s">
        <v>867</v>
      </c>
      <c r="I266" s="15" t="s">
        <v>28</v>
      </c>
      <c r="J266" s="8">
        <v>1</v>
      </c>
      <c r="K266" s="50"/>
      <c r="L266" s="17">
        <f t="shared" si="9"/>
        <v>0</v>
      </c>
      <c r="M266" s="17"/>
      <c r="N266" s="38"/>
      <c r="O266" s="38"/>
    </row>
    <row r="267" spans="1:15" ht="20.100000000000001" customHeight="1" thickBot="1" x14ac:dyDescent="0.2">
      <c r="A267" s="42">
        <f>SUM(A262:A266)</f>
        <v>5</v>
      </c>
      <c r="B267" s="16">
        <v>29</v>
      </c>
      <c r="C267" s="17" t="s">
        <v>868</v>
      </c>
      <c r="D267" s="17"/>
      <c r="E267" s="17"/>
      <c r="F267" s="17"/>
      <c r="G267" s="17"/>
      <c r="H267" s="18"/>
      <c r="I267" s="18"/>
      <c r="J267" s="46"/>
      <c r="K267" s="49"/>
      <c r="L267" s="47"/>
      <c r="M267" s="52">
        <f>SUM(L262:L266)</f>
        <v>0</v>
      </c>
      <c r="N267" s="17"/>
      <c r="O267" s="17"/>
    </row>
    <row r="268" spans="1:15" ht="20.100000000000001" customHeight="1" thickBot="1" x14ac:dyDescent="0.2">
      <c r="A268" s="42">
        <f t="shared" si="8"/>
        <v>1</v>
      </c>
      <c r="B268" s="13" t="s">
        <v>869</v>
      </c>
      <c r="C268" s="14" t="s">
        <v>870</v>
      </c>
      <c r="D268" s="14" t="s">
        <v>871</v>
      </c>
      <c r="E268" s="14" t="s">
        <v>872</v>
      </c>
      <c r="F268" s="14" t="s">
        <v>37</v>
      </c>
      <c r="G268" s="14" t="s">
        <v>38</v>
      </c>
      <c r="H268" s="15" t="s">
        <v>873</v>
      </c>
      <c r="I268" s="15" t="s">
        <v>40</v>
      </c>
      <c r="J268" s="8">
        <v>1</v>
      </c>
      <c r="K268" s="48"/>
      <c r="L268" s="17">
        <f t="shared" si="9"/>
        <v>0</v>
      </c>
      <c r="M268" s="17"/>
      <c r="N268" s="38"/>
      <c r="O268" s="38"/>
    </row>
    <row r="269" spans="1:15" ht="20.100000000000001" customHeight="1" thickBot="1" x14ac:dyDescent="0.2">
      <c r="A269" s="42">
        <f>SUM(A268)</f>
        <v>1</v>
      </c>
      <c r="B269" s="16">
        <v>30</v>
      </c>
      <c r="C269" s="17" t="s">
        <v>874</v>
      </c>
      <c r="D269" s="17"/>
      <c r="E269" s="17"/>
      <c r="F269" s="17"/>
      <c r="G269" s="17"/>
      <c r="H269" s="18"/>
      <c r="I269" s="18"/>
      <c r="J269" s="46"/>
      <c r="K269" s="49"/>
      <c r="L269" s="47"/>
      <c r="M269" s="52">
        <f>SUM(L268)</f>
        <v>0</v>
      </c>
      <c r="N269" s="17"/>
      <c r="O269" s="17"/>
    </row>
    <row r="270" spans="1:15" ht="20.100000000000001" customHeight="1" x14ac:dyDescent="0.15">
      <c r="A270" s="42">
        <f t="shared" si="8"/>
        <v>1</v>
      </c>
      <c r="B270" s="13" t="s">
        <v>875</v>
      </c>
      <c r="C270" s="14" t="s">
        <v>876</v>
      </c>
      <c r="D270" s="14" t="s">
        <v>877</v>
      </c>
      <c r="E270" s="14" t="s">
        <v>878</v>
      </c>
      <c r="F270" s="14" t="s">
        <v>21</v>
      </c>
      <c r="G270" s="14" t="s">
        <v>22</v>
      </c>
      <c r="H270" s="15" t="s">
        <v>879</v>
      </c>
      <c r="I270" s="15" t="s">
        <v>880</v>
      </c>
      <c r="J270" s="8">
        <v>1</v>
      </c>
      <c r="K270" s="39"/>
      <c r="L270" s="17">
        <f t="shared" si="9"/>
        <v>0</v>
      </c>
      <c r="M270" s="17"/>
      <c r="N270" s="38"/>
      <c r="O270" s="38"/>
    </row>
    <row r="271" spans="1:15" ht="20.100000000000001" customHeight="1" x14ac:dyDescent="0.15">
      <c r="A271" s="42">
        <f t="shared" si="8"/>
        <v>1</v>
      </c>
      <c r="B271" s="22" t="s">
        <v>875</v>
      </c>
      <c r="C271" s="15" t="s">
        <v>876</v>
      </c>
      <c r="D271" s="14" t="s">
        <v>881</v>
      </c>
      <c r="E271" s="14" t="s">
        <v>882</v>
      </c>
      <c r="F271" s="14" t="s">
        <v>12</v>
      </c>
      <c r="G271" s="14" t="s">
        <v>13</v>
      </c>
      <c r="H271" s="15" t="s">
        <v>883</v>
      </c>
      <c r="I271" s="15" t="s">
        <v>154</v>
      </c>
      <c r="J271" s="8">
        <v>5</v>
      </c>
      <c r="K271" s="38"/>
      <c r="L271" s="17">
        <f t="shared" si="9"/>
        <v>0</v>
      </c>
      <c r="M271" s="17"/>
      <c r="N271" s="38"/>
      <c r="O271" s="38"/>
    </row>
    <row r="272" spans="1:15" ht="20.100000000000001" customHeight="1" x14ac:dyDescent="0.15">
      <c r="A272" s="42">
        <f t="shared" si="8"/>
        <v>1</v>
      </c>
      <c r="B272" s="13" t="s">
        <v>875</v>
      </c>
      <c r="C272" s="14" t="s">
        <v>876</v>
      </c>
      <c r="D272" s="14" t="s">
        <v>884</v>
      </c>
      <c r="E272" s="14" t="s">
        <v>885</v>
      </c>
      <c r="F272" s="14" t="s">
        <v>12</v>
      </c>
      <c r="G272" s="14" t="s">
        <v>13</v>
      </c>
      <c r="H272" s="15" t="s">
        <v>886</v>
      </c>
      <c r="I272" s="15" t="s">
        <v>154</v>
      </c>
      <c r="J272" s="8">
        <v>16</v>
      </c>
      <c r="K272" s="38"/>
      <c r="L272" s="17">
        <f t="shared" si="9"/>
        <v>0</v>
      </c>
      <c r="M272" s="17"/>
      <c r="N272" s="38"/>
      <c r="O272" s="38"/>
    </row>
    <row r="273" spans="1:15" ht="20.100000000000001" customHeight="1" x14ac:dyDescent="0.15">
      <c r="A273" s="42">
        <f t="shared" si="8"/>
        <v>1</v>
      </c>
      <c r="B273" s="13" t="s">
        <v>875</v>
      </c>
      <c r="C273" s="14" t="s">
        <v>876</v>
      </c>
      <c r="D273" s="14" t="s">
        <v>887</v>
      </c>
      <c r="E273" s="14" t="s">
        <v>888</v>
      </c>
      <c r="F273" s="14" t="s">
        <v>37</v>
      </c>
      <c r="G273" s="14" t="s">
        <v>38</v>
      </c>
      <c r="H273" s="15" t="s">
        <v>889</v>
      </c>
      <c r="I273" s="15" t="s">
        <v>890</v>
      </c>
      <c r="J273" s="8">
        <v>1</v>
      </c>
      <c r="K273" s="38"/>
      <c r="L273" s="17">
        <f t="shared" si="9"/>
        <v>0</v>
      </c>
      <c r="M273" s="17"/>
      <c r="N273" s="38"/>
      <c r="O273" s="38"/>
    </row>
    <row r="274" spans="1:15" ht="20.100000000000001" customHeight="1" x14ac:dyDescent="0.15">
      <c r="A274" s="42">
        <f t="shared" si="8"/>
        <v>1</v>
      </c>
      <c r="B274" s="13" t="s">
        <v>875</v>
      </c>
      <c r="C274" s="14" t="s">
        <v>876</v>
      </c>
      <c r="D274" s="14" t="s">
        <v>891</v>
      </c>
      <c r="E274" s="14" t="s">
        <v>892</v>
      </c>
      <c r="F274" s="14" t="s">
        <v>47</v>
      </c>
      <c r="G274" s="14" t="s">
        <v>48</v>
      </c>
      <c r="H274" s="15" t="s">
        <v>893</v>
      </c>
      <c r="I274" s="15" t="s">
        <v>50</v>
      </c>
      <c r="J274" s="8">
        <v>2</v>
      </c>
      <c r="K274" s="38"/>
      <c r="L274" s="17">
        <f t="shared" si="9"/>
        <v>0</v>
      </c>
      <c r="M274" s="17"/>
      <c r="N274" s="38"/>
      <c r="O274" s="38"/>
    </row>
    <row r="275" spans="1:15" ht="20.100000000000001" customHeight="1" x14ac:dyDescent="0.15">
      <c r="A275" s="42">
        <f t="shared" si="8"/>
        <v>1</v>
      </c>
      <c r="B275" s="13" t="s">
        <v>875</v>
      </c>
      <c r="C275" s="14" t="s">
        <v>876</v>
      </c>
      <c r="D275" s="14" t="s">
        <v>894</v>
      </c>
      <c r="E275" s="14" t="s">
        <v>895</v>
      </c>
      <c r="F275" s="14" t="s">
        <v>37</v>
      </c>
      <c r="G275" s="14" t="s">
        <v>38</v>
      </c>
      <c r="H275" s="15" t="s">
        <v>896</v>
      </c>
      <c r="I275" s="15" t="s">
        <v>40</v>
      </c>
      <c r="J275" s="8">
        <v>1</v>
      </c>
      <c r="K275" s="38"/>
      <c r="L275" s="17">
        <f t="shared" si="9"/>
        <v>0</v>
      </c>
      <c r="M275" s="17"/>
      <c r="N275" s="38"/>
      <c r="O275" s="38"/>
    </row>
    <row r="276" spans="1:15" ht="20.100000000000001" customHeight="1" x14ac:dyDescent="0.15">
      <c r="A276" s="42">
        <f t="shared" si="8"/>
        <v>1</v>
      </c>
      <c r="B276" s="13" t="s">
        <v>875</v>
      </c>
      <c r="C276" s="14" t="s">
        <v>876</v>
      </c>
      <c r="D276" s="14" t="s">
        <v>897</v>
      </c>
      <c r="E276" s="14" t="s">
        <v>898</v>
      </c>
      <c r="F276" s="14" t="s">
        <v>37</v>
      </c>
      <c r="G276" s="14" t="s">
        <v>38</v>
      </c>
      <c r="H276" s="15" t="s">
        <v>899</v>
      </c>
      <c r="I276" s="15" t="s">
        <v>40</v>
      </c>
      <c r="J276" s="8">
        <v>1</v>
      </c>
      <c r="K276" s="38"/>
      <c r="L276" s="17">
        <f t="shared" si="9"/>
        <v>0</v>
      </c>
      <c r="M276" s="17"/>
      <c r="N276" s="38"/>
      <c r="O276" s="38"/>
    </row>
    <row r="277" spans="1:15" ht="20.100000000000001" customHeight="1" x14ac:dyDescent="0.15">
      <c r="A277" s="42">
        <f t="shared" si="8"/>
        <v>1</v>
      </c>
      <c r="B277" s="13" t="s">
        <v>875</v>
      </c>
      <c r="C277" s="14" t="s">
        <v>876</v>
      </c>
      <c r="D277" s="14" t="s">
        <v>900</v>
      </c>
      <c r="E277" s="14" t="s">
        <v>901</v>
      </c>
      <c r="F277" s="14" t="s">
        <v>47</v>
      </c>
      <c r="G277" s="14" t="s">
        <v>48</v>
      </c>
      <c r="H277" s="15" t="s">
        <v>902</v>
      </c>
      <c r="I277" s="15" t="s">
        <v>827</v>
      </c>
      <c r="J277" s="8">
        <v>4</v>
      </c>
      <c r="K277" s="38"/>
      <c r="L277" s="17">
        <f t="shared" si="9"/>
        <v>0</v>
      </c>
      <c r="M277" s="17"/>
      <c r="N277" s="38"/>
      <c r="O277" s="38"/>
    </row>
    <row r="278" spans="1:15" ht="20.100000000000001" customHeight="1" x14ac:dyDescent="0.15">
      <c r="A278" s="42">
        <f t="shared" si="8"/>
        <v>1</v>
      </c>
      <c r="B278" s="13" t="s">
        <v>875</v>
      </c>
      <c r="C278" s="14" t="s">
        <v>876</v>
      </c>
      <c r="D278" s="14" t="s">
        <v>903</v>
      </c>
      <c r="E278" s="14" t="s">
        <v>904</v>
      </c>
      <c r="F278" s="14" t="s">
        <v>37</v>
      </c>
      <c r="G278" s="14" t="s">
        <v>38</v>
      </c>
      <c r="H278" s="15" t="s">
        <v>905</v>
      </c>
      <c r="I278" s="15" t="s">
        <v>40</v>
      </c>
      <c r="J278" s="8">
        <v>2</v>
      </c>
      <c r="K278" s="38"/>
      <c r="L278" s="17">
        <f t="shared" si="9"/>
        <v>0</v>
      </c>
      <c r="M278" s="17"/>
      <c r="N278" s="38"/>
      <c r="O278" s="38"/>
    </row>
    <row r="279" spans="1:15" ht="20.100000000000001" customHeight="1" x14ac:dyDescent="0.15">
      <c r="A279" s="42">
        <f t="shared" si="8"/>
        <v>1</v>
      </c>
      <c r="B279" s="13" t="s">
        <v>875</v>
      </c>
      <c r="C279" s="14" t="s">
        <v>876</v>
      </c>
      <c r="D279" s="14" t="s">
        <v>906</v>
      </c>
      <c r="E279" s="14" t="s">
        <v>907</v>
      </c>
      <c r="F279" s="14" t="s">
        <v>37</v>
      </c>
      <c r="G279" s="14" t="s">
        <v>38</v>
      </c>
      <c r="H279" s="15" t="s">
        <v>908</v>
      </c>
      <c r="I279" s="15" t="s">
        <v>40</v>
      </c>
      <c r="J279" s="8">
        <v>3</v>
      </c>
      <c r="K279" s="38"/>
      <c r="L279" s="17">
        <f t="shared" si="9"/>
        <v>0</v>
      </c>
      <c r="M279" s="17"/>
      <c r="N279" s="38"/>
      <c r="O279" s="38"/>
    </row>
    <row r="280" spans="1:15" ht="20.100000000000001" customHeight="1" x14ac:dyDescent="0.15">
      <c r="A280" s="42">
        <f t="shared" si="8"/>
        <v>1</v>
      </c>
      <c r="B280" s="13" t="s">
        <v>875</v>
      </c>
      <c r="C280" s="14" t="s">
        <v>876</v>
      </c>
      <c r="D280" s="14" t="s">
        <v>909</v>
      </c>
      <c r="E280" s="14" t="s">
        <v>910</v>
      </c>
      <c r="F280" s="14" t="s">
        <v>12</v>
      </c>
      <c r="G280" s="14" t="s">
        <v>13</v>
      </c>
      <c r="H280" s="15" t="s">
        <v>911</v>
      </c>
      <c r="I280" s="15" t="s">
        <v>147</v>
      </c>
      <c r="J280" s="8">
        <v>1</v>
      </c>
      <c r="K280" s="38"/>
      <c r="L280" s="17">
        <f t="shared" si="9"/>
        <v>0</v>
      </c>
      <c r="M280" s="17"/>
      <c r="N280" s="38"/>
      <c r="O280" s="38"/>
    </row>
    <row r="281" spans="1:15" ht="20.100000000000001" customHeight="1" x14ac:dyDescent="0.15">
      <c r="A281" s="42">
        <f t="shared" si="8"/>
        <v>1</v>
      </c>
      <c r="B281" s="13" t="s">
        <v>875</v>
      </c>
      <c r="C281" s="14" t="s">
        <v>876</v>
      </c>
      <c r="D281" s="14" t="s">
        <v>912</v>
      </c>
      <c r="E281" s="14" t="s">
        <v>913</v>
      </c>
      <c r="F281" s="14" t="s">
        <v>12</v>
      </c>
      <c r="G281" s="14" t="s">
        <v>13</v>
      </c>
      <c r="H281" s="15" t="s">
        <v>914</v>
      </c>
      <c r="I281" s="15" t="s">
        <v>147</v>
      </c>
      <c r="J281" s="8">
        <v>2</v>
      </c>
      <c r="K281" s="38"/>
      <c r="L281" s="17">
        <f t="shared" si="9"/>
        <v>0</v>
      </c>
      <c r="M281" s="17"/>
      <c r="N281" s="38"/>
      <c r="O281" s="38"/>
    </row>
    <row r="282" spans="1:15" ht="20.100000000000001" customHeight="1" thickBot="1" x14ac:dyDescent="0.2">
      <c r="A282" s="42">
        <f t="shared" si="8"/>
        <v>1</v>
      </c>
      <c r="B282" s="13" t="s">
        <v>875</v>
      </c>
      <c r="C282" s="14" t="s">
        <v>876</v>
      </c>
      <c r="D282" s="14" t="s">
        <v>915</v>
      </c>
      <c r="E282" s="14" t="s">
        <v>916</v>
      </c>
      <c r="F282" s="14" t="s">
        <v>37</v>
      </c>
      <c r="G282" s="14" t="s">
        <v>38</v>
      </c>
      <c r="H282" s="15" t="s">
        <v>917</v>
      </c>
      <c r="I282" s="15" t="s">
        <v>40</v>
      </c>
      <c r="J282" s="8">
        <v>4</v>
      </c>
      <c r="K282" s="50"/>
      <c r="L282" s="17">
        <f t="shared" si="9"/>
        <v>0</v>
      </c>
      <c r="M282" s="17"/>
      <c r="N282" s="38"/>
      <c r="O282" s="38"/>
    </row>
    <row r="283" spans="1:15" ht="20.100000000000001" customHeight="1" thickBot="1" x14ac:dyDescent="0.2">
      <c r="A283" s="42">
        <f>SUM(A270:A282)</f>
        <v>13</v>
      </c>
      <c r="B283" s="16">
        <v>31</v>
      </c>
      <c r="C283" s="17" t="s">
        <v>918</v>
      </c>
      <c r="D283" s="17"/>
      <c r="E283" s="17"/>
      <c r="F283" s="17"/>
      <c r="G283" s="17"/>
      <c r="H283" s="18"/>
      <c r="I283" s="18"/>
      <c r="J283" s="46"/>
      <c r="K283" s="49"/>
      <c r="L283" s="47"/>
      <c r="M283" s="52">
        <f>SUM(L270:L282)</f>
        <v>0</v>
      </c>
      <c r="N283" s="17"/>
      <c r="O283" s="17"/>
    </row>
    <row r="284" spans="1:15" ht="20.100000000000001" customHeight="1" x14ac:dyDescent="0.15">
      <c r="A284" s="42">
        <f t="shared" si="8"/>
        <v>1</v>
      </c>
      <c r="B284" s="13" t="s">
        <v>919</v>
      </c>
      <c r="C284" s="14" t="s">
        <v>920</v>
      </c>
      <c r="D284" s="14" t="s">
        <v>921</v>
      </c>
      <c r="E284" s="14" t="s">
        <v>922</v>
      </c>
      <c r="F284" s="14" t="s">
        <v>47</v>
      </c>
      <c r="G284" s="14" t="s">
        <v>48</v>
      </c>
      <c r="H284" s="15" t="s">
        <v>923</v>
      </c>
      <c r="I284" s="15" t="s">
        <v>50</v>
      </c>
      <c r="J284" s="8">
        <v>1</v>
      </c>
      <c r="K284" s="39"/>
      <c r="L284" s="17">
        <f t="shared" si="9"/>
        <v>0</v>
      </c>
      <c r="M284" s="17"/>
      <c r="N284" s="38"/>
      <c r="O284" s="38"/>
    </row>
    <row r="285" spans="1:15" ht="20.100000000000001" customHeight="1" x14ac:dyDescent="0.15">
      <c r="A285" s="42">
        <f t="shared" si="8"/>
        <v>1</v>
      </c>
      <c r="B285" s="13" t="s">
        <v>919</v>
      </c>
      <c r="C285" s="14" t="s">
        <v>920</v>
      </c>
      <c r="D285" s="14" t="s">
        <v>924</v>
      </c>
      <c r="E285" s="14" t="s">
        <v>925</v>
      </c>
      <c r="F285" s="14" t="s">
        <v>37</v>
      </c>
      <c r="G285" s="14" t="s">
        <v>38</v>
      </c>
      <c r="H285" s="15" t="s">
        <v>926</v>
      </c>
      <c r="I285" s="15" t="s">
        <v>40</v>
      </c>
      <c r="J285" s="8">
        <v>1</v>
      </c>
      <c r="K285" s="38"/>
      <c r="L285" s="17">
        <f t="shared" si="9"/>
        <v>0</v>
      </c>
      <c r="M285" s="17"/>
      <c r="N285" s="38"/>
      <c r="O285" s="38"/>
    </row>
    <row r="286" spans="1:15" ht="20.100000000000001" customHeight="1" x14ac:dyDescent="0.15">
      <c r="A286" s="42">
        <f t="shared" si="8"/>
        <v>1</v>
      </c>
      <c r="B286" s="13" t="s">
        <v>919</v>
      </c>
      <c r="C286" s="14" t="s">
        <v>920</v>
      </c>
      <c r="D286" s="14" t="s">
        <v>927</v>
      </c>
      <c r="E286" s="14" t="s">
        <v>928</v>
      </c>
      <c r="F286" s="14" t="s">
        <v>21</v>
      </c>
      <c r="G286" s="14" t="s">
        <v>22</v>
      </c>
      <c r="H286" s="15" t="s">
        <v>929</v>
      </c>
      <c r="I286" s="15" t="s">
        <v>930</v>
      </c>
      <c r="J286" s="8">
        <v>8</v>
      </c>
      <c r="K286" s="38"/>
      <c r="L286" s="17">
        <f t="shared" si="9"/>
        <v>0</v>
      </c>
      <c r="M286" s="17"/>
      <c r="N286" s="38"/>
      <c r="O286" s="38"/>
    </row>
    <row r="287" spans="1:15" ht="20.100000000000001" customHeight="1" x14ac:dyDescent="0.15">
      <c r="A287" s="42">
        <f t="shared" si="8"/>
        <v>1</v>
      </c>
      <c r="B287" s="13" t="s">
        <v>919</v>
      </c>
      <c r="C287" s="14" t="s">
        <v>920</v>
      </c>
      <c r="D287" s="14" t="s">
        <v>931</v>
      </c>
      <c r="E287" s="14" t="s">
        <v>932</v>
      </c>
      <c r="F287" s="14" t="s">
        <v>21</v>
      </c>
      <c r="G287" s="14" t="s">
        <v>22</v>
      </c>
      <c r="H287" s="15" t="s">
        <v>933</v>
      </c>
      <c r="I287" s="15" t="s">
        <v>934</v>
      </c>
      <c r="J287" s="8">
        <v>1</v>
      </c>
      <c r="K287" s="38"/>
      <c r="L287" s="17">
        <f t="shared" si="9"/>
        <v>0</v>
      </c>
      <c r="M287" s="17"/>
      <c r="N287" s="38"/>
      <c r="O287" s="38"/>
    </row>
    <row r="288" spans="1:15" ht="20.100000000000001" customHeight="1" x14ac:dyDescent="0.15">
      <c r="A288" s="42">
        <f t="shared" si="8"/>
        <v>1</v>
      </c>
      <c r="B288" s="13" t="s">
        <v>919</v>
      </c>
      <c r="C288" s="14" t="s">
        <v>920</v>
      </c>
      <c r="D288" s="14" t="s">
        <v>935</v>
      </c>
      <c r="E288" s="14" t="s">
        <v>936</v>
      </c>
      <c r="F288" s="14" t="s">
        <v>37</v>
      </c>
      <c r="G288" s="14" t="s">
        <v>38</v>
      </c>
      <c r="H288" s="15" t="s">
        <v>937</v>
      </c>
      <c r="I288" s="15" t="s">
        <v>238</v>
      </c>
      <c r="J288" s="8">
        <v>1</v>
      </c>
      <c r="K288" s="38"/>
      <c r="L288" s="17">
        <f t="shared" si="9"/>
        <v>0</v>
      </c>
      <c r="M288" s="17"/>
      <c r="N288" s="38"/>
      <c r="O288" s="38"/>
    </row>
    <row r="289" spans="1:15" ht="20.100000000000001" customHeight="1" x14ac:dyDescent="0.15">
      <c r="A289" s="42">
        <f t="shared" si="8"/>
        <v>1</v>
      </c>
      <c r="B289" s="13" t="s">
        <v>919</v>
      </c>
      <c r="C289" s="14" t="s">
        <v>920</v>
      </c>
      <c r="D289" s="14" t="s">
        <v>938</v>
      </c>
      <c r="E289" s="14" t="s">
        <v>939</v>
      </c>
      <c r="F289" s="14" t="s">
        <v>47</v>
      </c>
      <c r="G289" s="14" t="s">
        <v>48</v>
      </c>
      <c r="H289" s="15" t="s">
        <v>940</v>
      </c>
      <c r="I289" s="15" t="s">
        <v>50</v>
      </c>
      <c r="J289" s="8">
        <v>1</v>
      </c>
      <c r="K289" s="38"/>
      <c r="L289" s="17">
        <f t="shared" si="9"/>
        <v>0</v>
      </c>
      <c r="M289" s="17"/>
      <c r="N289" s="38"/>
      <c r="O289" s="38"/>
    </row>
    <row r="290" spans="1:15" ht="20.100000000000001" customHeight="1" x14ac:dyDescent="0.15">
      <c r="A290" s="42">
        <f t="shared" si="8"/>
        <v>1</v>
      </c>
      <c r="B290" s="13" t="s">
        <v>919</v>
      </c>
      <c r="C290" s="14" t="s">
        <v>920</v>
      </c>
      <c r="D290" s="14" t="s">
        <v>941</v>
      </c>
      <c r="E290" s="14" t="s">
        <v>942</v>
      </c>
      <c r="F290" s="14" t="s">
        <v>37</v>
      </c>
      <c r="G290" s="14" t="s">
        <v>38</v>
      </c>
      <c r="H290" s="15" t="s">
        <v>943</v>
      </c>
      <c r="I290" s="15" t="s">
        <v>40</v>
      </c>
      <c r="J290" s="8">
        <v>1</v>
      </c>
      <c r="K290" s="38"/>
      <c r="L290" s="17">
        <f t="shared" si="9"/>
        <v>0</v>
      </c>
      <c r="M290" s="17"/>
      <c r="N290" s="38"/>
      <c r="O290" s="38"/>
    </row>
    <row r="291" spans="1:15" ht="20.100000000000001" customHeight="1" x14ac:dyDescent="0.15">
      <c r="A291" s="42">
        <f t="shared" si="8"/>
        <v>1</v>
      </c>
      <c r="B291" s="13" t="s">
        <v>919</v>
      </c>
      <c r="C291" s="14" t="s">
        <v>920</v>
      </c>
      <c r="D291" s="14" t="s">
        <v>944</v>
      </c>
      <c r="E291" s="14" t="s">
        <v>945</v>
      </c>
      <c r="F291" s="14" t="s">
        <v>37</v>
      </c>
      <c r="G291" s="14" t="s">
        <v>38</v>
      </c>
      <c r="H291" s="19" t="s">
        <v>946</v>
      </c>
      <c r="I291" s="15" t="s">
        <v>40</v>
      </c>
      <c r="J291" s="8">
        <v>1</v>
      </c>
      <c r="K291" s="38"/>
      <c r="L291" s="17">
        <f t="shared" si="9"/>
        <v>0</v>
      </c>
      <c r="M291" s="17"/>
      <c r="N291" s="38"/>
      <c r="O291" s="38"/>
    </row>
    <row r="292" spans="1:15" ht="20.100000000000001" customHeight="1" x14ac:dyDescent="0.15">
      <c r="A292" s="42">
        <f t="shared" si="8"/>
        <v>1</v>
      </c>
      <c r="B292" s="13" t="s">
        <v>919</v>
      </c>
      <c r="C292" s="14" t="s">
        <v>920</v>
      </c>
      <c r="D292" s="14" t="s">
        <v>947</v>
      </c>
      <c r="E292" s="14" t="s">
        <v>948</v>
      </c>
      <c r="F292" s="14" t="s">
        <v>37</v>
      </c>
      <c r="G292" s="14" t="s">
        <v>38</v>
      </c>
      <c r="H292" s="15" t="s">
        <v>949</v>
      </c>
      <c r="I292" s="15" t="s">
        <v>40</v>
      </c>
      <c r="J292" s="8">
        <v>1</v>
      </c>
      <c r="K292" s="38"/>
      <c r="L292" s="17">
        <f t="shared" si="9"/>
        <v>0</v>
      </c>
      <c r="M292" s="17"/>
      <c r="N292" s="38"/>
      <c r="O292" s="38"/>
    </row>
    <row r="293" spans="1:15" ht="20.100000000000001" customHeight="1" x14ac:dyDescent="0.15">
      <c r="A293" s="42">
        <f t="shared" si="8"/>
        <v>1</v>
      </c>
      <c r="B293" s="13" t="s">
        <v>919</v>
      </c>
      <c r="C293" s="14" t="s">
        <v>920</v>
      </c>
      <c r="D293" s="14" t="s">
        <v>950</v>
      </c>
      <c r="E293" s="14" t="s">
        <v>951</v>
      </c>
      <c r="F293" s="14" t="s">
        <v>47</v>
      </c>
      <c r="G293" s="14" t="s">
        <v>48</v>
      </c>
      <c r="H293" s="15" t="s">
        <v>952</v>
      </c>
      <c r="I293" s="15" t="s">
        <v>50</v>
      </c>
      <c r="J293" s="8">
        <v>1</v>
      </c>
      <c r="K293" s="38"/>
      <c r="L293" s="17">
        <f t="shared" si="9"/>
        <v>0</v>
      </c>
      <c r="M293" s="17"/>
      <c r="N293" s="38"/>
      <c r="O293" s="38"/>
    </row>
    <row r="294" spans="1:15" ht="20.100000000000001" customHeight="1" x14ac:dyDescent="0.15">
      <c r="A294" s="42">
        <f t="shared" si="8"/>
        <v>1</v>
      </c>
      <c r="B294" s="13" t="s">
        <v>919</v>
      </c>
      <c r="C294" s="14" t="s">
        <v>920</v>
      </c>
      <c r="D294" s="14" t="s">
        <v>953</v>
      </c>
      <c r="E294" s="14" t="s">
        <v>954</v>
      </c>
      <c r="F294" s="14" t="s">
        <v>37</v>
      </c>
      <c r="G294" s="14" t="s">
        <v>38</v>
      </c>
      <c r="H294" s="15" t="s">
        <v>955</v>
      </c>
      <c r="I294" s="15" t="s">
        <v>40</v>
      </c>
      <c r="J294" s="8">
        <v>1</v>
      </c>
      <c r="K294" s="38"/>
      <c r="L294" s="17">
        <f t="shared" si="9"/>
        <v>0</v>
      </c>
      <c r="M294" s="17"/>
      <c r="N294" s="38"/>
      <c r="O294" s="38"/>
    </row>
    <row r="295" spans="1:15" ht="20.100000000000001" customHeight="1" thickBot="1" x14ac:dyDescent="0.2">
      <c r="A295" s="42">
        <f t="shared" si="8"/>
        <v>1</v>
      </c>
      <c r="B295" s="13" t="s">
        <v>919</v>
      </c>
      <c r="C295" s="14" t="s">
        <v>920</v>
      </c>
      <c r="D295" s="14" t="s">
        <v>956</v>
      </c>
      <c r="E295" s="14" t="s">
        <v>957</v>
      </c>
      <c r="F295" s="14" t="s">
        <v>47</v>
      </c>
      <c r="G295" s="14" t="s">
        <v>48</v>
      </c>
      <c r="H295" s="15" t="s">
        <v>958</v>
      </c>
      <c r="I295" s="15" t="s">
        <v>50</v>
      </c>
      <c r="J295" s="8">
        <v>1</v>
      </c>
      <c r="K295" s="50"/>
      <c r="L295" s="17">
        <f t="shared" si="9"/>
        <v>0</v>
      </c>
      <c r="M295" s="17"/>
      <c r="N295" s="38"/>
      <c r="O295" s="38"/>
    </row>
    <row r="296" spans="1:15" ht="20.100000000000001" customHeight="1" thickBot="1" x14ac:dyDescent="0.2">
      <c r="A296" s="42">
        <f>SUM(A284:A295)</f>
        <v>12</v>
      </c>
      <c r="B296" s="16">
        <v>32</v>
      </c>
      <c r="C296" s="17" t="s">
        <v>959</v>
      </c>
      <c r="D296" s="17"/>
      <c r="E296" s="17"/>
      <c r="F296" s="17"/>
      <c r="G296" s="17"/>
      <c r="H296" s="18"/>
      <c r="I296" s="18"/>
      <c r="J296" s="46"/>
      <c r="K296" s="49"/>
      <c r="L296" s="47"/>
      <c r="M296" s="52">
        <f>SUM(L284:L295)</f>
        <v>0</v>
      </c>
      <c r="N296" s="17"/>
      <c r="O296" s="17"/>
    </row>
    <row r="297" spans="1:15" ht="20.100000000000001" customHeight="1" x14ac:dyDescent="0.15">
      <c r="A297" s="42">
        <f t="shared" si="8"/>
        <v>1</v>
      </c>
      <c r="B297" s="13" t="s">
        <v>960</v>
      </c>
      <c r="C297" s="14" t="s">
        <v>961</v>
      </c>
      <c r="D297" s="14" t="s">
        <v>962</v>
      </c>
      <c r="E297" s="14" t="s">
        <v>963</v>
      </c>
      <c r="F297" s="14" t="s">
        <v>21</v>
      </c>
      <c r="G297" s="14" t="s">
        <v>22</v>
      </c>
      <c r="H297" s="15" t="s">
        <v>964</v>
      </c>
      <c r="I297" s="15" t="s">
        <v>965</v>
      </c>
      <c r="J297" s="8">
        <v>1</v>
      </c>
      <c r="K297" s="39"/>
      <c r="L297" s="17">
        <f t="shared" si="9"/>
        <v>0</v>
      </c>
      <c r="M297" s="17"/>
      <c r="N297" s="38"/>
      <c r="O297" s="38"/>
    </row>
    <row r="298" spans="1:15" ht="20.100000000000001" customHeight="1" x14ac:dyDescent="0.15">
      <c r="A298" s="42">
        <f t="shared" si="8"/>
        <v>1</v>
      </c>
      <c r="B298" s="13" t="s">
        <v>960</v>
      </c>
      <c r="C298" s="14" t="s">
        <v>961</v>
      </c>
      <c r="D298" s="14" t="s">
        <v>966</v>
      </c>
      <c r="E298" s="14" t="s">
        <v>967</v>
      </c>
      <c r="F298" s="14" t="s">
        <v>21</v>
      </c>
      <c r="G298" s="14" t="s">
        <v>22</v>
      </c>
      <c r="H298" s="15" t="s">
        <v>968</v>
      </c>
      <c r="I298" s="15" t="s">
        <v>965</v>
      </c>
      <c r="J298" s="8">
        <v>1</v>
      </c>
      <c r="K298" s="38"/>
      <c r="L298" s="17">
        <f t="shared" si="9"/>
        <v>0</v>
      </c>
      <c r="M298" s="17"/>
      <c r="N298" s="38"/>
      <c r="O298" s="38"/>
    </row>
    <row r="299" spans="1:15" ht="20.100000000000001" customHeight="1" thickBot="1" x14ac:dyDescent="0.2">
      <c r="A299" s="42">
        <f t="shared" si="8"/>
        <v>1</v>
      </c>
      <c r="B299" s="13" t="s">
        <v>960</v>
      </c>
      <c r="C299" s="14" t="s">
        <v>961</v>
      </c>
      <c r="D299" s="14" t="s">
        <v>969</v>
      </c>
      <c r="E299" s="14" t="s">
        <v>970</v>
      </c>
      <c r="F299" s="14" t="s">
        <v>37</v>
      </c>
      <c r="G299" s="14" t="s">
        <v>38</v>
      </c>
      <c r="H299" s="15" t="s">
        <v>971</v>
      </c>
      <c r="I299" s="15" t="s">
        <v>40</v>
      </c>
      <c r="J299" s="8">
        <v>1</v>
      </c>
      <c r="K299" s="50"/>
      <c r="L299" s="17">
        <f t="shared" si="9"/>
        <v>0</v>
      </c>
      <c r="M299" s="17"/>
      <c r="N299" s="38"/>
      <c r="O299" s="38"/>
    </row>
    <row r="300" spans="1:15" ht="20.100000000000001" customHeight="1" thickBot="1" x14ac:dyDescent="0.2">
      <c r="A300" s="42">
        <f>SUM(A297:A299)</f>
        <v>3</v>
      </c>
      <c r="B300" s="16">
        <v>33</v>
      </c>
      <c r="C300" s="17" t="s">
        <v>972</v>
      </c>
      <c r="D300" s="17"/>
      <c r="E300" s="17"/>
      <c r="F300" s="17"/>
      <c r="G300" s="17"/>
      <c r="H300" s="18"/>
      <c r="I300" s="18"/>
      <c r="J300" s="46"/>
      <c r="K300" s="49"/>
      <c r="L300" s="47"/>
      <c r="M300" s="52">
        <f>SUM(L297:L299)</f>
        <v>0</v>
      </c>
      <c r="N300" s="17"/>
      <c r="O300" s="17"/>
    </row>
    <row r="301" spans="1:15" ht="20.100000000000001" customHeight="1" x14ac:dyDescent="0.15">
      <c r="A301" s="42">
        <f t="shared" si="8"/>
        <v>1</v>
      </c>
      <c r="B301" s="13" t="s">
        <v>973</v>
      </c>
      <c r="C301" s="14" t="s">
        <v>974</v>
      </c>
      <c r="D301" s="14" t="s">
        <v>975</v>
      </c>
      <c r="E301" s="14" t="s">
        <v>976</v>
      </c>
      <c r="F301" s="14" t="s">
        <v>37</v>
      </c>
      <c r="G301" s="14" t="s">
        <v>38</v>
      </c>
      <c r="H301" s="15" t="s">
        <v>977</v>
      </c>
      <c r="I301" s="15" t="s">
        <v>238</v>
      </c>
      <c r="J301" s="8">
        <v>3</v>
      </c>
      <c r="K301" s="39"/>
      <c r="L301" s="17">
        <f t="shared" si="9"/>
        <v>0</v>
      </c>
      <c r="M301" s="17"/>
      <c r="N301" s="38"/>
      <c r="O301" s="38"/>
    </row>
    <row r="302" spans="1:15" ht="20.100000000000001" customHeight="1" x14ac:dyDescent="0.15">
      <c r="A302" s="42">
        <f t="shared" si="8"/>
        <v>1</v>
      </c>
      <c r="B302" s="13" t="s">
        <v>973</v>
      </c>
      <c r="C302" s="14" t="s">
        <v>974</v>
      </c>
      <c r="D302" s="14" t="s">
        <v>978</v>
      </c>
      <c r="E302" s="14" t="s">
        <v>979</v>
      </c>
      <c r="F302" s="14" t="s">
        <v>37</v>
      </c>
      <c r="G302" s="14" t="s">
        <v>38</v>
      </c>
      <c r="H302" s="15" t="s">
        <v>980</v>
      </c>
      <c r="I302" s="15" t="s">
        <v>238</v>
      </c>
      <c r="J302" s="8">
        <v>13</v>
      </c>
      <c r="K302" s="38"/>
      <c r="L302" s="17">
        <f t="shared" si="9"/>
        <v>0</v>
      </c>
      <c r="M302" s="17"/>
      <c r="N302" s="38"/>
      <c r="O302" s="38"/>
    </row>
    <row r="303" spans="1:15" ht="20.100000000000001" customHeight="1" x14ac:dyDescent="0.15">
      <c r="A303" s="42">
        <f t="shared" si="8"/>
        <v>1</v>
      </c>
      <c r="B303" s="13" t="s">
        <v>973</v>
      </c>
      <c r="C303" s="14" t="s">
        <v>974</v>
      </c>
      <c r="D303" s="14" t="s">
        <v>981</v>
      </c>
      <c r="E303" s="14" t="s">
        <v>982</v>
      </c>
      <c r="F303" s="14" t="s">
        <v>47</v>
      </c>
      <c r="G303" s="14" t="s">
        <v>48</v>
      </c>
      <c r="H303" s="15" t="s">
        <v>983</v>
      </c>
      <c r="I303" s="15" t="s">
        <v>984</v>
      </c>
      <c r="J303" s="8">
        <v>3</v>
      </c>
      <c r="K303" s="38"/>
      <c r="L303" s="17">
        <f t="shared" si="9"/>
        <v>0</v>
      </c>
      <c r="M303" s="17"/>
      <c r="N303" s="38"/>
      <c r="O303" s="38"/>
    </row>
    <row r="304" spans="1:15" ht="20.100000000000001" customHeight="1" x14ac:dyDescent="0.15">
      <c r="A304" s="42">
        <f t="shared" si="8"/>
        <v>1</v>
      </c>
      <c r="B304" s="13" t="s">
        <v>973</v>
      </c>
      <c r="C304" s="14" t="s">
        <v>974</v>
      </c>
      <c r="D304" s="14" t="s">
        <v>985</v>
      </c>
      <c r="E304" s="14" t="s">
        <v>986</v>
      </c>
      <c r="F304" s="14" t="s">
        <v>37</v>
      </c>
      <c r="G304" s="14" t="s">
        <v>38</v>
      </c>
      <c r="H304" s="15" t="s">
        <v>987</v>
      </c>
      <c r="I304" s="15" t="s">
        <v>988</v>
      </c>
      <c r="J304" s="8">
        <v>1</v>
      </c>
      <c r="K304" s="38"/>
      <c r="L304" s="17">
        <f t="shared" si="9"/>
        <v>0</v>
      </c>
      <c r="M304" s="17"/>
      <c r="N304" s="38"/>
      <c r="O304" s="38"/>
    </row>
    <row r="305" spans="1:15" ht="20.100000000000001" customHeight="1" x14ac:dyDescent="0.15">
      <c r="A305" s="42">
        <f t="shared" si="8"/>
        <v>1</v>
      </c>
      <c r="B305" s="13" t="s">
        <v>973</v>
      </c>
      <c r="C305" s="14" t="s">
        <v>974</v>
      </c>
      <c r="D305" s="14" t="s">
        <v>989</v>
      </c>
      <c r="E305" s="14" t="s">
        <v>990</v>
      </c>
      <c r="F305" s="14" t="s">
        <v>47</v>
      </c>
      <c r="G305" s="14" t="s">
        <v>48</v>
      </c>
      <c r="H305" s="15" t="s">
        <v>991</v>
      </c>
      <c r="I305" s="15" t="s">
        <v>50</v>
      </c>
      <c r="J305" s="8">
        <v>1</v>
      </c>
      <c r="K305" s="38"/>
      <c r="L305" s="17">
        <f t="shared" si="9"/>
        <v>0</v>
      </c>
      <c r="M305" s="17"/>
      <c r="N305" s="38"/>
      <c r="O305" s="38"/>
    </row>
    <row r="306" spans="1:15" ht="20.100000000000001" customHeight="1" thickBot="1" x14ac:dyDescent="0.2">
      <c r="A306" s="42">
        <f t="shared" si="8"/>
        <v>1</v>
      </c>
      <c r="B306" s="13" t="s">
        <v>973</v>
      </c>
      <c r="C306" s="14" t="s">
        <v>974</v>
      </c>
      <c r="D306" s="14" t="s">
        <v>992</v>
      </c>
      <c r="E306" s="14" t="s">
        <v>993</v>
      </c>
      <c r="F306" s="14" t="s">
        <v>157</v>
      </c>
      <c r="G306" s="14" t="s">
        <v>158</v>
      </c>
      <c r="H306" s="15" t="s">
        <v>994</v>
      </c>
      <c r="I306" s="15" t="s">
        <v>160</v>
      </c>
      <c r="J306" s="8">
        <v>1</v>
      </c>
      <c r="K306" s="50"/>
      <c r="L306" s="17">
        <f t="shared" si="9"/>
        <v>0</v>
      </c>
      <c r="M306" s="17"/>
      <c r="N306" s="38"/>
      <c r="O306" s="38"/>
    </row>
    <row r="307" spans="1:15" ht="20.100000000000001" customHeight="1" thickBot="1" x14ac:dyDescent="0.2">
      <c r="A307" s="42">
        <f>SUM(A301:A306)</f>
        <v>6</v>
      </c>
      <c r="B307" s="16">
        <v>34</v>
      </c>
      <c r="C307" s="17" t="s">
        <v>995</v>
      </c>
      <c r="D307" s="17"/>
      <c r="E307" s="17"/>
      <c r="F307" s="17"/>
      <c r="G307" s="17"/>
      <c r="H307" s="18"/>
      <c r="I307" s="18"/>
      <c r="J307" s="46"/>
      <c r="K307" s="49"/>
      <c r="L307" s="47"/>
      <c r="M307" s="52">
        <f>SUM(L301:L306)</f>
        <v>0</v>
      </c>
      <c r="N307" s="17"/>
      <c r="O307" s="17"/>
    </row>
    <row r="308" spans="1:15" ht="20.100000000000001" customHeight="1" x14ac:dyDescent="0.15">
      <c r="A308" s="42">
        <f t="shared" si="8"/>
        <v>1</v>
      </c>
      <c r="B308" s="13" t="s">
        <v>996</v>
      </c>
      <c r="C308" s="14" t="s">
        <v>997</v>
      </c>
      <c r="D308" s="14" t="s">
        <v>998</v>
      </c>
      <c r="E308" s="14" t="s">
        <v>999</v>
      </c>
      <c r="F308" s="14" t="s">
        <v>21</v>
      </c>
      <c r="G308" s="14" t="s">
        <v>22</v>
      </c>
      <c r="H308" s="15" t="s">
        <v>1000</v>
      </c>
      <c r="I308" s="15" t="s">
        <v>1001</v>
      </c>
      <c r="J308" s="8">
        <v>1</v>
      </c>
      <c r="K308" s="39"/>
      <c r="L308" s="17">
        <f t="shared" si="9"/>
        <v>0</v>
      </c>
      <c r="M308" s="17"/>
      <c r="N308" s="38"/>
      <c r="O308" s="38"/>
    </row>
    <row r="309" spans="1:15" ht="20.100000000000001" customHeight="1" x14ac:dyDescent="0.15">
      <c r="A309" s="42">
        <f t="shared" si="8"/>
        <v>1</v>
      </c>
      <c r="B309" s="13" t="s">
        <v>996</v>
      </c>
      <c r="C309" s="14" t="s">
        <v>997</v>
      </c>
      <c r="D309" s="14" t="s">
        <v>1002</v>
      </c>
      <c r="E309" s="14" t="s">
        <v>1003</v>
      </c>
      <c r="F309" s="14" t="s">
        <v>21</v>
      </c>
      <c r="G309" s="14" t="s">
        <v>22</v>
      </c>
      <c r="H309" s="15" t="s">
        <v>1004</v>
      </c>
      <c r="I309" s="15" t="s">
        <v>1005</v>
      </c>
      <c r="J309" s="8">
        <v>1</v>
      </c>
      <c r="K309" s="38"/>
      <c r="L309" s="17">
        <f t="shared" si="9"/>
        <v>0</v>
      </c>
      <c r="M309" s="17"/>
      <c r="N309" s="38"/>
      <c r="O309" s="38"/>
    </row>
    <row r="310" spans="1:15" ht="20.100000000000001" customHeight="1" x14ac:dyDescent="0.15">
      <c r="A310" s="42">
        <f t="shared" si="8"/>
        <v>1</v>
      </c>
      <c r="B310" s="13" t="s">
        <v>996</v>
      </c>
      <c r="C310" s="14" t="s">
        <v>997</v>
      </c>
      <c r="D310" s="14" t="s">
        <v>1006</v>
      </c>
      <c r="E310" s="14" t="s">
        <v>1007</v>
      </c>
      <c r="F310" s="14" t="s">
        <v>21</v>
      </c>
      <c r="G310" s="14" t="s">
        <v>22</v>
      </c>
      <c r="H310" s="15" t="s">
        <v>1008</v>
      </c>
      <c r="I310" s="15" t="s">
        <v>1005</v>
      </c>
      <c r="J310" s="8">
        <v>1</v>
      </c>
      <c r="K310" s="38"/>
      <c r="L310" s="17">
        <f t="shared" si="9"/>
        <v>0</v>
      </c>
      <c r="M310" s="17"/>
      <c r="N310" s="38"/>
      <c r="O310" s="38"/>
    </row>
    <row r="311" spans="1:15" ht="20.100000000000001" customHeight="1" x14ac:dyDescent="0.15">
      <c r="A311" s="42">
        <f t="shared" si="8"/>
        <v>1</v>
      </c>
      <c r="B311" s="13" t="s">
        <v>996</v>
      </c>
      <c r="C311" s="14" t="s">
        <v>997</v>
      </c>
      <c r="D311" s="14" t="s">
        <v>1009</v>
      </c>
      <c r="E311" s="14" t="s">
        <v>1010</v>
      </c>
      <c r="F311" s="14" t="s">
        <v>21</v>
      </c>
      <c r="G311" s="14" t="s">
        <v>22</v>
      </c>
      <c r="H311" s="15" t="s">
        <v>1011</v>
      </c>
      <c r="I311" s="15" t="s">
        <v>1012</v>
      </c>
      <c r="J311" s="8">
        <v>5</v>
      </c>
      <c r="K311" s="38"/>
      <c r="L311" s="17">
        <f t="shared" si="9"/>
        <v>0</v>
      </c>
      <c r="M311" s="17"/>
      <c r="N311" s="38"/>
      <c r="O311" s="38"/>
    </row>
    <row r="312" spans="1:15" ht="20.100000000000001" customHeight="1" thickBot="1" x14ac:dyDescent="0.2">
      <c r="A312" s="42">
        <f t="shared" si="8"/>
        <v>1</v>
      </c>
      <c r="B312" s="13" t="s">
        <v>996</v>
      </c>
      <c r="C312" s="14" t="s">
        <v>997</v>
      </c>
      <c r="D312" s="14" t="s">
        <v>1013</v>
      </c>
      <c r="E312" s="14" t="s">
        <v>1014</v>
      </c>
      <c r="F312" s="14" t="s">
        <v>21</v>
      </c>
      <c r="G312" s="14" t="s">
        <v>22</v>
      </c>
      <c r="H312" s="15" t="s">
        <v>1015</v>
      </c>
      <c r="I312" s="15" t="s">
        <v>1016</v>
      </c>
      <c r="J312" s="8">
        <v>4</v>
      </c>
      <c r="K312" s="50"/>
      <c r="L312" s="17">
        <f t="shared" si="9"/>
        <v>0</v>
      </c>
      <c r="M312" s="17"/>
      <c r="N312" s="38"/>
      <c r="O312" s="38"/>
    </row>
    <row r="313" spans="1:15" ht="20.100000000000001" customHeight="1" thickBot="1" x14ac:dyDescent="0.2">
      <c r="A313" s="42">
        <f>SUM(A308:A312)</f>
        <v>5</v>
      </c>
      <c r="B313" s="16">
        <v>35</v>
      </c>
      <c r="C313" s="17" t="s">
        <v>1017</v>
      </c>
      <c r="D313" s="17"/>
      <c r="E313" s="17"/>
      <c r="F313" s="17"/>
      <c r="G313" s="17"/>
      <c r="H313" s="18"/>
      <c r="I313" s="18"/>
      <c r="J313" s="46"/>
      <c r="K313" s="49"/>
      <c r="L313" s="47"/>
      <c r="M313" s="52">
        <f>SUM(L308:L312)</f>
        <v>0</v>
      </c>
      <c r="N313" s="17"/>
      <c r="O313" s="17"/>
    </row>
    <row r="314" spans="1:15" ht="20.100000000000001" customHeight="1" x14ac:dyDescent="0.15">
      <c r="A314" s="42">
        <f t="shared" si="8"/>
        <v>1</v>
      </c>
      <c r="B314" s="13" t="s">
        <v>1018</v>
      </c>
      <c r="C314" s="14" t="s">
        <v>1019</v>
      </c>
      <c r="D314" s="14" t="s">
        <v>1020</v>
      </c>
      <c r="E314" s="14" t="s">
        <v>1021</v>
      </c>
      <c r="F314" s="14" t="s">
        <v>21</v>
      </c>
      <c r="G314" s="14" t="s">
        <v>22</v>
      </c>
      <c r="H314" s="15" t="s">
        <v>1022</v>
      </c>
      <c r="I314" s="15" t="s">
        <v>261</v>
      </c>
      <c r="J314" s="8">
        <v>4</v>
      </c>
      <c r="K314" s="39"/>
      <c r="L314" s="17">
        <f t="shared" si="9"/>
        <v>0</v>
      </c>
      <c r="M314" s="17"/>
      <c r="N314" s="38"/>
      <c r="O314" s="38"/>
    </row>
    <row r="315" spans="1:15" ht="20.100000000000001" customHeight="1" x14ac:dyDescent="0.15">
      <c r="A315" s="42">
        <f t="shared" si="8"/>
        <v>1</v>
      </c>
      <c r="B315" s="13" t="s">
        <v>1018</v>
      </c>
      <c r="C315" s="14" t="s">
        <v>1019</v>
      </c>
      <c r="D315" s="14" t="s">
        <v>1023</v>
      </c>
      <c r="E315" s="14" t="s">
        <v>1024</v>
      </c>
      <c r="F315" s="14" t="s">
        <v>21</v>
      </c>
      <c r="G315" s="14" t="s">
        <v>22</v>
      </c>
      <c r="H315" s="15" t="s">
        <v>1025</v>
      </c>
      <c r="I315" s="15" t="s">
        <v>965</v>
      </c>
      <c r="J315" s="8">
        <v>1</v>
      </c>
      <c r="K315" s="38"/>
      <c r="L315" s="17">
        <f t="shared" si="9"/>
        <v>0</v>
      </c>
      <c r="M315" s="17"/>
      <c r="N315" s="38"/>
      <c r="O315" s="38"/>
    </row>
    <row r="316" spans="1:15" ht="20.100000000000001" customHeight="1" x14ac:dyDescent="0.15">
      <c r="A316" s="42">
        <f t="shared" si="8"/>
        <v>1</v>
      </c>
      <c r="B316" s="13" t="s">
        <v>1018</v>
      </c>
      <c r="C316" s="14" t="s">
        <v>1019</v>
      </c>
      <c r="D316" s="14" t="s">
        <v>1026</v>
      </c>
      <c r="E316" s="14" t="s">
        <v>1027</v>
      </c>
      <c r="F316" s="14" t="s">
        <v>21</v>
      </c>
      <c r="G316" s="14" t="s">
        <v>22</v>
      </c>
      <c r="H316" s="15" t="s">
        <v>1028</v>
      </c>
      <c r="I316" s="15" t="s">
        <v>965</v>
      </c>
      <c r="J316" s="8">
        <v>1</v>
      </c>
      <c r="K316" s="38"/>
      <c r="L316" s="17">
        <f t="shared" si="9"/>
        <v>0</v>
      </c>
      <c r="M316" s="17"/>
      <c r="N316" s="38"/>
      <c r="O316" s="38"/>
    </row>
    <row r="317" spans="1:15" ht="20.100000000000001" customHeight="1" x14ac:dyDescent="0.15">
      <c r="A317" s="42">
        <f t="shared" si="8"/>
        <v>1</v>
      </c>
      <c r="B317" s="13" t="s">
        <v>1018</v>
      </c>
      <c r="C317" s="14" t="s">
        <v>1019</v>
      </c>
      <c r="D317" s="14" t="s">
        <v>1029</v>
      </c>
      <c r="E317" s="14" t="s">
        <v>1030</v>
      </c>
      <c r="F317" s="14" t="s">
        <v>47</v>
      </c>
      <c r="G317" s="14" t="s">
        <v>48</v>
      </c>
      <c r="H317" s="15" t="s">
        <v>1031</v>
      </c>
      <c r="I317" s="15" t="s">
        <v>50</v>
      </c>
      <c r="J317" s="8">
        <v>1</v>
      </c>
      <c r="K317" s="38"/>
      <c r="L317" s="17">
        <f t="shared" si="9"/>
        <v>0</v>
      </c>
      <c r="M317" s="17"/>
      <c r="N317" s="38"/>
      <c r="O317" s="38"/>
    </row>
    <row r="318" spans="1:15" ht="20.100000000000001" customHeight="1" x14ac:dyDescent="0.15">
      <c r="A318" s="42">
        <f t="shared" si="8"/>
        <v>1</v>
      </c>
      <c r="B318" s="13" t="s">
        <v>1018</v>
      </c>
      <c r="C318" s="14" t="s">
        <v>1019</v>
      </c>
      <c r="D318" s="14" t="s">
        <v>1032</v>
      </c>
      <c r="E318" s="14" t="s">
        <v>1033</v>
      </c>
      <c r="F318" s="14" t="s">
        <v>37</v>
      </c>
      <c r="G318" s="14" t="s">
        <v>38</v>
      </c>
      <c r="H318" s="15" t="s">
        <v>1034</v>
      </c>
      <c r="I318" s="15" t="s">
        <v>40</v>
      </c>
      <c r="J318" s="8">
        <v>8</v>
      </c>
      <c r="K318" s="38"/>
      <c r="L318" s="17">
        <f t="shared" si="9"/>
        <v>0</v>
      </c>
      <c r="M318" s="17"/>
      <c r="N318" s="38"/>
      <c r="O318" s="38"/>
    </row>
    <row r="319" spans="1:15" ht="20.100000000000001" customHeight="1" x14ac:dyDescent="0.15">
      <c r="A319" s="42">
        <f t="shared" si="8"/>
        <v>1</v>
      </c>
      <c r="B319" s="13" t="s">
        <v>1018</v>
      </c>
      <c r="C319" s="14" t="s">
        <v>1019</v>
      </c>
      <c r="D319" s="14" t="s">
        <v>1035</v>
      </c>
      <c r="E319" s="14" t="s">
        <v>1036</v>
      </c>
      <c r="F319" s="14" t="s">
        <v>37</v>
      </c>
      <c r="G319" s="14" t="s">
        <v>38</v>
      </c>
      <c r="H319" s="15" t="s">
        <v>1037</v>
      </c>
      <c r="I319" s="15" t="s">
        <v>40</v>
      </c>
      <c r="J319" s="8">
        <v>3</v>
      </c>
      <c r="K319" s="38"/>
      <c r="L319" s="17">
        <f t="shared" si="9"/>
        <v>0</v>
      </c>
      <c r="M319" s="17"/>
      <c r="N319" s="38"/>
      <c r="O319" s="38"/>
    </row>
    <row r="320" spans="1:15" ht="20.100000000000001" customHeight="1" x14ac:dyDescent="0.15">
      <c r="A320" s="42">
        <f t="shared" si="8"/>
        <v>1</v>
      </c>
      <c r="B320" s="13" t="s">
        <v>1018</v>
      </c>
      <c r="C320" s="14" t="s">
        <v>1019</v>
      </c>
      <c r="D320" s="14" t="s">
        <v>1038</v>
      </c>
      <c r="E320" s="14" t="s">
        <v>1039</v>
      </c>
      <c r="F320" s="14" t="s">
        <v>47</v>
      </c>
      <c r="G320" s="14" t="s">
        <v>48</v>
      </c>
      <c r="H320" s="15" t="s">
        <v>1040</v>
      </c>
      <c r="I320" s="15" t="s">
        <v>50</v>
      </c>
      <c r="J320" s="8">
        <v>1</v>
      </c>
      <c r="K320" s="38"/>
      <c r="L320" s="17">
        <f t="shared" si="9"/>
        <v>0</v>
      </c>
      <c r="M320" s="17"/>
      <c r="N320" s="38"/>
      <c r="O320" s="38"/>
    </row>
    <row r="321" spans="1:15" ht="20.100000000000001" customHeight="1" x14ac:dyDescent="0.15">
      <c r="A321" s="42">
        <f t="shared" si="8"/>
        <v>1</v>
      </c>
      <c r="B321" s="13" t="s">
        <v>1018</v>
      </c>
      <c r="C321" s="14" t="s">
        <v>1019</v>
      </c>
      <c r="D321" s="14" t="s">
        <v>1041</v>
      </c>
      <c r="E321" s="14" t="s">
        <v>1042</v>
      </c>
      <c r="F321" s="14" t="s">
        <v>37</v>
      </c>
      <c r="G321" s="14" t="s">
        <v>38</v>
      </c>
      <c r="H321" s="15" t="s">
        <v>1043</v>
      </c>
      <c r="I321" s="15" t="s">
        <v>40</v>
      </c>
      <c r="J321" s="8">
        <v>8</v>
      </c>
      <c r="K321" s="38"/>
      <c r="L321" s="17">
        <f t="shared" si="9"/>
        <v>0</v>
      </c>
      <c r="M321" s="17"/>
      <c r="N321" s="38"/>
      <c r="O321" s="38"/>
    </row>
    <row r="322" spans="1:15" ht="20.100000000000001" customHeight="1" thickBot="1" x14ac:dyDescent="0.2">
      <c r="A322" s="42">
        <f t="shared" si="8"/>
        <v>1</v>
      </c>
      <c r="B322" s="13" t="s">
        <v>1018</v>
      </c>
      <c r="C322" s="14" t="s">
        <v>1019</v>
      </c>
      <c r="D322" s="14" t="s">
        <v>1044</v>
      </c>
      <c r="E322" s="14" t="s">
        <v>1045</v>
      </c>
      <c r="F322" s="14" t="s">
        <v>37</v>
      </c>
      <c r="G322" s="14" t="s">
        <v>38</v>
      </c>
      <c r="H322" s="15" t="s">
        <v>1046</v>
      </c>
      <c r="I322" s="15" t="s">
        <v>234</v>
      </c>
      <c r="J322" s="8">
        <v>1</v>
      </c>
      <c r="K322" s="50"/>
      <c r="L322" s="17">
        <f t="shared" si="9"/>
        <v>0</v>
      </c>
      <c r="M322" s="17"/>
      <c r="N322" s="38"/>
      <c r="O322" s="38"/>
    </row>
    <row r="323" spans="1:15" ht="20.100000000000001" customHeight="1" thickBot="1" x14ac:dyDescent="0.2">
      <c r="A323" s="42">
        <f>SUM(A314:A322)</f>
        <v>9</v>
      </c>
      <c r="B323" s="16">
        <v>36</v>
      </c>
      <c r="C323" s="17" t="s">
        <v>1047</v>
      </c>
      <c r="D323" s="17"/>
      <c r="E323" s="17"/>
      <c r="F323" s="17"/>
      <c r="G323" s="17"/>
      <c r="H323" s="18"/>
      <c r="I323" s="18"/>
      <c r="J323" s="46"/>
      <c r="K323" s="49"/>
      <c r="L323" s="47"/>
      <c r="M323" s="52">
        <f>SUM(L314:L322)</f>
        <v>0</v>
      </c>
      <c r="N323" s="17"/>
      <c r="O323" s="17"/>
    </row>
    <row r="324" spans="1:15" ht="20.100000000000001" customHeight="1" x14ac:dyDescent="0.15">
      <c r="A324" s="42">
        <f t="shared" si="8"/>
        <v>1</v>
      </c>
      <c r="B324" s="13" t="s">
        <v>1048</v>
      </c>
      <c r="C324" s="14" t="s">
        <v>1049</v>
      </c>
      <c r="D324" s="14" t="s">
        <v>1050</v>
      </c>
      <c r="E324" s="14" t="s">
        <v>1051</v>
      </c>
      <c r="F324" s="14" t="s">
        <v>37</v>
      </c>
      <c r="G324" s="14" t="s">
        <v>38</v>
      </c>
      <c r="H324" s="15" t="s">
        <v>1052</v>
      </c>
      <c r="I324" s="15" t="s">
        <v>40</v>
      </c>
      <c r="J324" s="8">
        <v>25</v>
      </c>
      <c r="K324" s="39"/>
      <c r="L324" s="17">
        <f t="shared" si="9"/>
        <v>0</v>
      </c>
      <c r="M324" s="17"/>
      <c r="N324" s="38"/>
      <c r="O324" s="38"/>
    </row>
    <row r="325" spans="1:15" ht="20.100000000000001" customHeight="1" x14ac:dyDescent="0.15">
      <c r="A325" s="42">
        <f t="shared" ref="A325:A388" si="10">IF(L325=0,1,0)</f>
        <v>1</v>
      </c>
      <c r="B325" s="13" t="s">
        <v>1048</v>
      </c>
      <c r="C325" s="14" t="s">
        <v>1049</v>
      </c>
      <c r="D325" s="14" t="s">
        <v>1053</v>
      </c>
      <c r="E325" s="14" t="s">
        <v>1054</v>
      </c>
      <c r="F325" s="14" t="s">
        <v>37</v>
      </c>
      <c r="G325" s="14" t="s">
        <v>38</v>
      </c>
      <c r="H325" s="15" t="s">
        <v>1055</v>
      </c>
      <c r="I325" s="15" t="s">
        <v>40</v>
      </c>
      <c r="J325" s="8">
        <v>1</v>
      </c>
      <c r="K325" s="38"/>
      <c r="L325" s="17">
        <f t="shared" si="9"/>
        <v>0</v>
      </c>
      <c r="M325" s="17"/>
      <c r="N325" s="38"/>
      <c r="O325" s="38"/>
    </row>
    <row r="326" spans="1:15" ht="20.100000000000001" customHeight="1" x14ac:dyDescent="0.15">
      <c r="A326" s="42">
        <f t="shared" si="10"/>
        <v>1</v>
      </c>
      <c r="B326" s="13" t="s">
        <v>1048</v>
      </c>
      <c r="C326" s="14" t="s">
        <v>1049</v>
      </c>
      <c r="D326" s="14" t="s">
        <v>1056</v>
      </c>
      <c r="E326" s="14" t="s">
        <v>1057</v>
      </c>
      <c r="F326" s="14" t="s">
        <v>37</v>
      </c>
      <c r="G326" s="14" t="s">
        <v>38</v>
      </c>
      <c r="H326" s="15" t="s">
        <v>1058</v>
      </c>
      <c r="I326" s="15" t="s">
        <v>40</v>
      </c>
      <c r="J326" s="8">
        <v>12</v>
      </c>
      <c r="K326" s="38"/>
      <c r="L326" s="17">
        <f t="shared" ref="L326:L389" si="11">J326*K326</f>
        <v>0</v>
      </c>
      <c r="M326" s="17"/>
      <c r="N326" s="38"/>
      <c r="O326" s="38"/>
    </row>
    <row r="327" spans="1:15" ht="20.100000000000001" customHeight="1" x14ac:dyDescent="0.15">
      <c r="A327" s="42">
        <f t="shared" si="10"/>
        <v>1</v>
      </c>
      <c r="B327" s="13" t="s">
        <v>1048</v>
      </c>
      <c r="C327" s="14" t="s">
        <v>1049</v>
      </c>
      <c r="D327" s="14" t="s">
        <v>1059</v>
      </c>
      <c r="E327" s="14" t="s">
        <v>1060</v>
      </c>
      <c r="F327" s="14" t="s">
        <v>157</v>
      </c>
      <c r="G327" s="14" t="s">
        <v>158</v>
      </c>
      <c r="H327" s="15" t="s">
        <v>1061</v>
      </c>
      <c r="I327" s="15" t="s">
        <v>160</v>
      </c>
      <c r="J327" s="8">
        <v>10</v>
      </c>
      <c r="K327" s="38"/>
      <c r="L327" s="17">
        <f t="shared" si="11"/>
        <v>0</v>
      </c>
      <c r="M327" s="17"/>
      <c r="N327" s="38"/>
      <c r="O327" s="38"/>
    </row>
    <row r="328" spans="1:15" ht="20.100000000000001" customHeight="1" x14ac:dyDescent="0.15">
      <c r="A328" s="42">
        <f t="shared" si="10"/>
        <v>1</v>
      </c>
      <c r="B328" s="13" t="s">
        <v>1048</v>
      </c>
      <c r="C328" s="14" t="s">
        <v>1049</v>
      </c>
      <c r="D328" s="14" t="s">
        <v>1062</v>
      </c>
      <c r="E328" s="14" t="s">
        <v>1063</v>
      </c>
      <c r="F328" s="14" t="s">
        <v>47</v>
      </c>
      <c r="G328" s="14" t="s">
        <v>48</v>
      </c>
      <c r="H328" s="15" t="s">
        <v>1064</v>
      </c>
      <c r="I328" s="15" t="s">
        <v>50</v>
      </c>
      <c r="J328" s="8">
        <v>1</v>
      </c>
      <c r="K328" s="38"/>
      <c r="L328" s="17">
        <f t="shared" si="11"/>
        <v>0</v>
      </c>
      <c r="M328" s="17"/>
      <c r="N328" s="38"/>
      <c r="O328" s="38"/>
    </row>
    <row r="329" spans="1:15" ht="20.100000000000001" customHeight="1" x14ac:dyDescent="0.15">
      <c r="A329" s="42">
        <f t="shared" si="10"/>
        <v>1</v>
      </c>
      <c r="B329" s="13" t="s">
        <v>1048</v>
      </c>
      <c r="C329" s="14" t="s">
        <v>1049</v>
      </c>
      <c r="D329" s="14" t="s">
        <v>1065</v>
      </c>
      <c r="E329" s="14" t="s">
        <v>1066</v>
      </c>
      <c r="F329" s="14" t="s">
        <v>37</v>
      </c>
      <c r="G329" s="14" t="s">
        <v>38</v>
      </c>
      <c r="H329" s="15" t="s">
        <v>1067</v>
      </c>
      <c r="I329" s="15" t="s">
        <v>1068</v>
      </c>
      <c r="J329" s="8">
        <v>11</v>
      </c>
      <c r="K329" s="38"/>
      <c r="L329" s="17">
        <f t="shared" si="11"/>
        <v>0</v>
      </c>
      <c r="M329" s="17"/>
      <c r="N329" s="38"/>
      <c r="O329" s="38"/>
    </row>
    <row r="330" spans="1:15" ht="20.100000000000001" customHeight="1" x14ac:dyDescent="0.15">
      <c r="A330" s="42">
        <f t="shared" si="10"/>
        <v>1</v>
      </c>
      <c r="B330" s="13" t="s">
        <v>1048</v>
      </c>
      <c r="C330" s="14" t="s">
        <v>1049</v>
      </c>
      <c r="D330" s="14" t="s">
        <v>1069</v>
      </c>
      <c r="E330" s="14" t="s">
        <v>1070</v>
      </c>
      <c r="F330" s="14" t="s">
        <v>47</v>
      </c>
      <c r="G330" s="14" t="s">
        <v>48</v>
      </c>
      <c r="H330" s="15" t="s">
        <v>1071</v>
      </c>
      <c r="I330" s="15" t="s">
        <v>827</v>
      </c>
      <c r="J330" s="8">
        <v>1</v>
      </c>
      <c r="K330" s="38"/>
      <c r="L330" s="17">
        <f t="shared" si="11"/>
        <v>0</v>
      </c>
      <c r="M330" s="17"/>
      <c r="N330" s="38"/>
      <c r="O330" s="38"/>
    </row>
    <row r="331" spans="1:15" ht="20.100000000000001" customHeight="1" x14ac:dyDescent="0.15">
      <c r="A331" s="42">
        <f t="shared" si="10"/>
        <v>1</v>
      </c>
      <c r="B331" s="13" t="s">
        <v>1048</v>
      </c>
      <c r="C331" s="14" t="s">
        <v>1049</v>
      </c>
      <c r="D331" s="14" t="s">
        <v>1072</v>
      </c>
      <c r="E331" s="14" t="s">
        <v>1073</v>
      </c>
      <c r="F331" s="14" t="s">
        <v>21</v>
      </c>
      <c r="G331" s="14" t="s">
        <v>22</v>
      </c>
      <c r="H331" s="15" t="s">
        <v>1074</v>
      </c>
      <c r="I331" s="15" t="s">
        <v>934</v>
      </c>
      <c r="J331" s="8">
        <v>1</v>
      </c>
      <c r="K331" s="38"/>
      <c r="L331" s="17">
        <f t="shared" si="11"/>
        <v>0</v>
      </c>
      <c r="M331" s="17"/>
      <c r="N331" s="38"/>
      <c r="O331" s="38"/>
    </row>
    <row r="332" spans="1:15" ht="20.100000000000001" customHeight="1" x14ac:dyDescent="0.15">
      <c r="A332" s="42">
        <f t="shared" si="10"/>
        <v>1</v>
      </c>
      <c r="B332" s="13" t="s">
        <v>1048</v>
      </c>
      <c r="C332" s="14" t="s">
        <v>1049</v>
      </c>
      <c r="D332" s="14" t="s">
        <v>1075</v>
      </c>
      <c r="E332" s="14" t="s">
        <v>1076</v>
      </c>
      <c r="F332" s="14" t="s">
        <v>21</v>
      </c>
      <c r="G332" s="14" t="s">
        <v>22</v>
      </c>
      <c r="H332" s="15" t="s">
        <v>1077</v>
      </c>
      <c r="I332" s="15" t="s">
        <v>934</v>
      </c>
      <c r="J332" s="8">
        <v>1</v>
      </c>
      <c r="K332" s="38"/>
      <c r="L332" s="17">
        <f t="shared" si="11"/>
        <v>0</v>
      </c>
      <c r="M332" s="17"/>
      <c r="N332" s="38"/>
      <c r="O332" s="38"/>
    </row>
    <row r="333" spans="1:15" ht="20.100000000000001" customHeight="1" x14ac:dyDescent="0.15">
      <c r="A333" s="42">
        <f t="shared" si="10"/>
        <v>1</v>
      </c>
      <c r="B333" s="13" t="s">
        <v>1048</v>
      </c>
      <c r="C333" s="14" t="s">
        <v>1049</v>
      </c>
      <c r="D333" s="14" t="s">
        <v>1078</v>
      </c>
      <c r="E333" s="14" t="s">
        <v>1079</v>
      </c>
      <c r="F333" s="14" t="s">
        <v>37</v>
      </c>
      <c r="G333" s="14" t="s">
        <v>38</v>
      </c>
      <c r="H333" s="15" t="s">
        <v>1080</v>
      </c>
      <c r="I333" s="15" t="s">
        <v>40</v>
      </c>
      <c r="J333" s="8">
        <v>1</v>
      </c>
      <c r="K333" s="38"/>
      <c r="L333" s="17">
        <f t="shared" si="11"/>
        <v>0</v>
      </c>
      <c r="M333" s="17"/>
      <c r="N333" s="38"/>
      <c r="O333" s="38"/>
    </row>
    <row r="334" spans="1:15" ht="20.100000000000001" customHeight="1" thickBot="1" x14ac:dyDescent="0.2">
      <c r="A334" s="42">
        <f t="shared" si="10"/>
        <v>1</v>
      </c>
      <c r="B334" s="13" t="s">
        <v>1048</v>
      </c>
      <c r="C334" s="14" t="s">
        <v>1049</v>
      </c>
      <c r="D334" s="14" t="s">
        <v>1081</v>
      </c>
      <c r="E334" s="14" t="s">
        <v>1082</v>
      </c>
      <c r="F334" s="14" t="s">
        <v>21</v>
      </c>
      <c r="G334" s="14" t="s">
        <v>22</v>
      </c>
      <c r="H334" s="15" t="s">
        <v>1083</v>
      </c>
      <c r="I334" s="15" t="s">
        <v>261</v>
      </c>
      <c r="J334" s="8">
        <v>5</v>
      </c>
      <c r="K334" s="50"/>
      <c r="L334" s="17">
        <f t="shared" si="11"/>
        <v>0</v>
      </c>
      <c r="M334" s="17"/>
      <c r="N334" s="38"/>
      <c r="O334" s="38"/>
    </row>
    <row r="335" spans="1:15" ht="20.100000000000001" customHeight="1" thickBot="1" x14ac:dyDescent="0.2">
      <c r="A335" s="42">
        <f>SUM(A324:A334)</f>
        <v>11</v>
      </c>
      <c r="B335" s="16">
        <v>37</v>
      </c>
      <c r="C335" s="17" t="s">
        <v>1084</v>
      </c>
      <c r="D335" s="17"/>
      <c r="E335" s="17"/>
      <c r="F335" s="17"/>
      <c r="G335" s="17"/>
      <c r="H335" s="18"/>
      <c r="I335" s="18"/>
      <c r="J335" s="46"/>
      <c r="K335" s="49"/>
      <c r="L335" s="47"/>
      <c r="M335" s="52">
        <f>SUM(L324:L334)</f>
        <v>0</v>
      </c>
      <c r="N335" s="17"/>
      <c r="O335" s="17"/>
    </row>
    <row r="336" spans="1:15" ht="20.100000000000001" customHeight="1" x14ac:dyDescent="0.15">
      <c r="A336" s="42">
        <f t="shared" si="10"/>
        <v>1</v>
      </c>
      <c r="B336" s="13" t="s">
        <v>1085</v>
      </c>
      <c r="C336" s="14" t="s">
        <v>1086</v>
      </c>
      <c r="D336" s="14" t="s">
        <v>1087</v>
      </c>
      <c r="E336" s="14" t="s">
        <v>1088</v>
      </c>
      <c r="F336" s="14" t="s">
        <v>47</v>
      </c>
      <c r="G336" s="14" t="s">
        <v>48</v>
      </c>
      <c r="H336" s="15" t="s">
        <v>1089</v>
      </c>
      <c r="I336" s="15" t="s">
        <v>50</v>
      </c>
      <c r="J336" s="8">
        <v>1</v>
      </c>
      <c r="K336" s="39"/>
      <c r="L336" s="17">
        <f t="shared" si="11"/>
        <v>0</v>
      </c>
      <c r="M336" s="17"/>
      <c r="N336" s="38"/>
      <c r="O336" s="38"/>
    </row>
    <row r="337" spans="1:15" ht="20.100000000000001" customHeight="1" x14ac:dyDescent="0.15">
      <c r="A337" s="42">
        <f t="shared" si="10"/>
        <v>1</v>
      </c>
      <c r="B337" s="13" t="s">
        <v>1085</v>
      </c>
      <c r="C337" s="14" t="s">
        <v>1086</v>
      </c>
      <c r="D337" s="14" t="s">
        <v>1090</v>
      </c>
      <c r="E337" s="14" t="s">
        <v>1091</v>
      </c>
      <c r="F337" s="14" t="s">
        <v>37</v>
      </c>
      <c r="G337" s="14" t="s">
        <v>38</v>
      </c>
      <c r="H337" s="15" t="s">
        <v>1092</v>
      </c>
      <c r="I337" s="15" t="s">
        <v>40</v>
      </c>
      <c r="J337" s="8">
        <v>1</v>
      </c>
      <c r="K337" s="38"/>
      <c r="L337" s="17">
        <f t="shared" si="11"/>
        <v>0</v>
      </c>
      <c r="M337" s="17"/>
      <c r="N337" s="38"/>
      <c r="O337" s="38"/>
    </row>
    <row r="338" spans="1:15" ht="20.100000000000001" customHeight="1" thickBot="1" x14ac:dyDescent="0.2">
      <c r="A338" s="42">
        <f t="shared" si="10"/>
        <v>1</v>
      </c>
      <c r="B338" s="13" t="s">
        <v>1085</v>
      </c>
      <c r="C338" s="14" t="s">
        <v>1086</v>
      </c>
      <c r="D338" s="14" t="s">
        <v>1093</v>
      </c>
      <c r="E338" s="14" t="s">
        <v>1094</v>
      </c>
      <c r="F338" s="14" t="s">
        <v>37</v>
      </c>
      <c r="G338" s="14" t="s">
        <v>38</v>
      </c>
      <c r="H338" s="15" t="s">
        <v>1095</v>
      </c>
      <c r="I338" s="15" t="s">
        <v>40</v>
      </c>
      <c r="J338" s="8">
        <v>1</v>
      </c>
      <c r="K338" s="50"/>
      <c r="L338" s="17">
        <f t="shared" si="11"/>
        <v>0</v>
      </c>
      <c r="M338" s="17"/>
      <c r="N338" s="38"/>
      <c r="O338" s="38"/>
    </row>
    <row r="339" spans="1:15" ht="20.100000000000001" customHeight="1" thickBot="1" x14ac:dyDescent="0.2">
      <c r="A339" s="42">
        <f>SUM(A336:A338)</f>
        <v>3</v>
      </c>
      <c r="B339" s="16">
        <v>38</v>
      </c>
      <c r="C339" s="17" t="s">
        <v>1096</v>
      </c>
      <c r="D339" s="17"/>
      <c r="E339" s="17"/>
      <c r="F339" s="17"/>
      <c r="G339" s="17"/>
      <c r="H339" s="18"/>
      <c r="I339" s="18"/>
      <c r="J339" s="46"/>
      <c r="K339" s="49"/>
      <c r="L339" s="47"/>
      <c r="M339" s="52">
        <f>SUM(L336:L338)</f>
        <v>0</v>
      </c>
      <c r="N339" s="17"/>
      <c r="O339" s="17"/>
    </row>
    <row r="340" spans="1:15" ht="20.100000000000001" customHeight="1" x14ac:dyDescent="0.15">
      <c r="A340" s="42">
        <f t="shared" si="10"/>
        <v>1</v>
      </c>
      <c r="B340" s="13" t="s">
        <v>1097</v>
      </c>
      <c r="C340" s="14" t="s">
        <v>1098</v>
      </c>
      <c r="D340" s="14" t="s">
        <v>1099</v>
      </c>
      <c r="E340" s="14" t="s">
        <v>1100</v>
      </c>
      <c r="F340" s="14" t="s">
        <v>47</v>
      </c>
      <c r="G340" s="14" t="s">
        <v>48</v>
      </c>
      <c r="H340" s="19" t="s">
        <v>1101</v>
      </c>
      <c r="I340" s="15" t="s">
        <v>50</v>
      </c>
      <c r="J340" s="8">
        <v>3</v>
      </c>
      <c r="K340" s="39"/>
      <c r="L340" s="17">
        <f t="shared" si="11"/>
        <v>0</v>
      </c>
      <c r="M340" s="17"/>
      <c r="N340" s="38"/>
      <c r="O340" s="38"/>
    </row>
    <row r="341" spans="1:15" ht="20.100000000000001" customHeight="1" x14ac:dyDescent="0.15">
      <c r="A341" s="42">
        <f t="shared" si="10"/>
        <v>1</v>
      </c>
      <c r="B341" s="13" t="s">
        <v>1097</v>
      </c>
      <c r="C341" s="14" t="s">
        <v>1098</v>
      </c>
      <c r="D341" s="14" t="s">
        <v>1102</v>
      </c>
      <c r="E341" s="14" t="s">
        <v>1103</v>
      </c>
      <c r="F341" s="14" t="s">
        <v>37</v>
      </c>
      <c r="G341" s="14" t="s">
        <v>38</v>
      </c>
      <c r="H341" s="19" t="s">
        <v>1104</v>
      </c>
      <c r="I341" s="15" t="s">
        <v>40</v>
      </c>
      <c r="J341" s="8">
        <v>8</v>
      </c>
      <c r="K341" s="38"/>
      <c r="L341" s="17">
        <f t="shared" si="11"/>
        <v>0</v>
      </c>
      <c r="M341" s="17"/>
      <c r="N341" s="38"/>
      <c r="O341" s="38"/>
    </row>
    <row r="342" spans="1:15" ht="20.100000000000001" customHeight="1" thickBot="1" x14ac:dyDescent="0.2">
      <c r="A342" s="42">
        <f t="shared" si="10"/>
        <v>1</v>
      </c>
      <c r="B342" s="13" t="s">
        <v>1097</v>
      </c>
      <c r="C342" s="14" t="s">
        <v>1098</v>
      </c>
      <c r="D342" s="14" t="s">
        <v>1105</v>
      </c>
      <c r="E342" s="14" t="s">
        <v>1106</v>
      </c>
      <c r="F342" s="14" t="s">
        <v>37</v>
      </c>
      <c r="G342" s="14" t="s">
        <v>38</v>
      </c>
      <c r="H342" s="19" t="s">
        <v>1107</v>
      </c>
      <c r="I342" s="15" t="s">
        <v>40</v>
      </c>
      <c r="J342" s="8">
        <v>10</v>
      </c>
      <c r="K342" s="50"/>
      <c r="L342" s="17">
        <f t="shared" si="11"/>
        <v>0</v>
      </c>
      <c r="M342" s="17"/>
      <c r="N342" s="38"/>
      <c r="O342" s="38"/>
    </row>
    <row r="343" spans="1:15" ht="20.100000000000001" customHeight="1" thickBot="1" x14ac:dyDescent="0.2">
      <c r="A343" s="42">
        <f>SUM(A340:A342)</f>
        <v>3</v>
      </c>
      <c r="B343" s="16">
        <v>39</v>
      </c>
      <c r="C343" s="17" t="s">
        <v>1108</v>
      </c>
      <c r="D343" s="17"/>
      <c r="E343" s="17"/>
      <c r="F343" s="17"/>
      <c r="G343" s="17"/>
      <c r="H343" s="18"/>
      <c r="I343" s="18"/>
      <c r="J343" s="46"/>
      <c r="K343" s="49"/>
      <c r="L343" s="47"/>
      <c r="M343" s="52">
        <f>SUM(L340:L342)</f>
        <v>0</v>
      </c>
      <c r="N343" s="17"/>
      <c r="O343" s="17"/>
    </row>
    <row r="344" spans="1:15" ht="20.100000000000001" customHeight="1" x14ac:dyDescent="0.15">
      <c r="A344" s="42">
        <f t="shared" si="10"/>
        <v>1</v>
      </c>
      <c r="B344" s="13" t="s">
        <v>1109</v>
      </c>
      <c r="C344" s="14" t="s">
        <v>1110</v>
      </c>
      <c r="D344" s="14" t="s">
        <v>1111</v>
      </c>
      <c r="E344" s="14" t="s">
        <v>1112</v>
      </c>
      <c r="F344" s="14" t="s">
        <v>21</v>
      </c>
      <c r="G344" s="14" t="s">
        <v>22</v>
      </c>
      <c r="H344" s="15" t="s">
        <v>1113</v>
      </c>
      <c r="I344" s="15" t="s">
        <v>61</v>
      </c>
      <c r="J344" s="8">
        <v>1</v>
      </c>
      <c r="K344" s="39"/>
      <c r="L344" s="17">
        <f t="shared" si="11"/>
        <v>0</v>
      </c>
      <c r="M344" s="17"/>
      <c r="N344" s="38"/>
      <c r="O344" s="38"/>
    </row>
    <row r="345" spans="1:15" ht="20.100000000000001" customHeight="1" x14ac:dyDescent="0.15">
      <c r="A345" s="42">
        <f t="shared" si="10"/>
        <v>1</v>
      </c>
      <c r="B345" s="13" t="s">
        <v>1109</v>
      </c>
      <c r="C345" s="14" t="s">
        <v>1110</v>
      </c>
      <c r="D345" s="14" t="s">
        <v>1114</v>
      </c>
      <c r="E345" s="14" t="s">
        <v>1115</v>
      </c>
      <c r="F345" s="14" t="s">
        <v>37</v>
      </c>
      <c r="G345" s="14" t="s">
        <v>38</v>
      </c>
      <c r="H345" s="15" t="s">
        <v>1116</v>
      </c>
      <c r="I345" s="15" t="s">
        <v>238</v>
      </c>
      <c r="J345" s="8">
        <v>1</v>
      </c>
      <c r="K345" s="38"/>
      <c r="L345" s="17">
        <f t="shared" si="11"/>
        <v>0</v>
      </c>
      <c r="M345" s="17"/>
      <c r="N345" s="38"/>
      <c r="O345" s="38"/>
    </row>
    <row r="346" spans="1:15" ht="20.100000000000001" customHeight="1" x14ac:dyDescent="0.15">
      <c r="A346" s="42">
        <f t="shared" si="10"/>
        <v>1</v>
      </c>
      <c r="B346" s="13" t="s">
        <v>1109</v>
      </c>
      <c r="C346" s="14" t="s">
        <v>1110</v>
      </c>
      <c r="D346" s="14" t="s">
        <v>1117</v>
      </c>
      <c r="E346" s="14" t="s">
        <v>1118</v>
      </c>
      <c r="F346" s="14" t="s">
        <v>21</v>
      </c>
      <c r="G346" s="14" t="s">
        <v>22</v>
      </c>
      <c r="H346" s="15" t="s">
        <v>1119</v>
      </c>
      <c r="I346" s="15" t="s">
        <v>261</v>
      </c>
      <c r="J346" s="8">
        <v>1</v>
      </c>
      <c r="K346" s="38"/>
      <c r="L346" s="17">
        <f t="shared" si="11"/>
        <v>0</v>
      </c>
      <c r="M346" s="17"/>
      <c r="N346" s="38"/>
      <c r="O346" s="38"/>
    </row>
    <row r="347" spans="1:15" ht="20.100000000000001" customHeight="1" x14ac:dyDescent="0.15">
      <c r="A347" s="42">
        <f t="shared" si="10"/>
        <v>1</v>
      </c>
      <c r="B347" s="13" t="s">
        <v>1109</v>
      </c>
      <c r="C347" s="14" t="s">
        <v>1110</v>
      </c>
      <c r="D347" s="14" t="s">
        <v>1120</v>
      </c>
      <c r="E347" s="14" t="s">
        <v>1121</v>
      </c>
      <c r="F347" s="14" t="s">
        <v>21</v>
      </c>
      <c r="G347" s="14" t="s">
        <v>22</v>
      </c>
      <c r="H347" s="15" t="s">
        <v>1122</v>
      </c>
      <c r="I347" s="15" t="s">
        <v>965</v>
      </c>
      <c r="J347" s="8">
        <v>1</v>
      </c>
      <c r="K347" s="38"/>
      <c r="L347" s="17">
        <f t="shared" si="11"/>
        <v>0</v>
      </c>
      <c r="M347" s="17"/>
      <c r="N347" s="38"/>
      <c r="O347" s="38"/>
    </row>
    <row r="348" spans="1:15" ht="20.100000000000001" customHeight="1" x14ac:dyDescent="0.15">
      <c r="A348" s="42">
        <f t="shared" si="10"/>
        <v>1</v>
      </c>
      <c r="B348" s="13" t="s">
        <v>1109</v>
      </c>
      <c r="C348" s="14" t="s">
        <v>1110</v>
      </c>
      <c r="D348" s="14" t="s">
        <v>1123</v>
      </c>
      <c r="E348" s="14" t="s">
        <v>1124</v>
      </c>
      <c r="F348" s="14" t="s">
        <v>21</v>
      </c>
      <c r="G348" s="14" t="s">
        <v>22</v>
      </c>
      <c r="H348" s="15" t="s">
        <v>1125</v>
      </c>
      <c r="I348" s="15" t="s">
        <v>965</v>
      </c>
      <c r="J348" s="8">
        <v>1</v>
      </c>
      <c r="K348" s="38"/>
      <c r="L348" s="17">
        <f t="shared" si="11"/>
        <v>0</v>
      </c>
      <c r="M348" s="17"/>
      <c r="N348" s="38"/>
      <c r="O348" s="38"/>
    </row>
    <row r="349" spans="1:15" ht="20.100000000000001" customHeight="1" x14ac:dyDescent="0.15">
      <c r="A349" s="42">
        <f t="shared" si="10"/>
        <v>1</v>
      </c>
      <c r="B349" s="13" t="s">
        <v>1109</v>
      </c>
      <c r="C349" s="14" t="s">
        <v>1110</v>
      </c>
      <c r="D349" s="14" t="s">
        <v>1126</v>
      </c>
      <c r="E349" s="14" t="s">
        <v>1127</v>
      </c>
      <c r="F349" s="14" t="s">
        <v>21</v>
      </c>
      <c r="G349" s="14" t="s">
        <v>22</v>
      </c>
      <c r="H349" s="15" t="s">
        <v>1128</v>
      </c>
      <c r="I349" s="15" t="s">
        <v>965</v>
      </c>
      <c r="J349" s="8">
        <v>1</v>
      </c>
      <c r="K349" s="38"/>
      <c r="L349" s="17">
        <f t="shared" si="11"/>
        <v>0</v>
      </c>
      <c r="M349" s="17"/>
      <c r="N349" s="38"/>
      <c r="O349" s="38"/>
    </row>
    <row r="350" spans="1:15" ht="20.100000000000001" customHeight="1" x14ac:dyDescent="0.15">
      <c r="A350" s="42">
        <f t="shared" si="10"/>
        <v>1</v>
      </c>
      <c r="B350" s="13" t="s">
        <v>1109</v>
      </c>
      <c r="C350" s="14" t="s">
        <v>1110</v>
      </c>
      <c r="D350" s="14" t="s">
        <v>1129</v>
      </c>
      <c r="E350" s="14" t="s">
        <v>1130</v>
      </c>
      <c r="F350" s="14" t="s">
        <v>37</v>
      </c>
      <c r="G350" s="14" t="s">
        <v>38</v>
      </c>
      <c r="H350" s="15" t="s">
        <v>1131</v>
      </c>
      <c r="I350" s="15" t="s">
        <v>40</v>
      </c>
      <c r="J350" s="8">
        <v>1</v>
      </c>
      <c r="K350" s="38"/>
      <c r="L350" s="17">
        <f t="shared" si="11"/>
        <v>0</v>
      </c>
      <c r="M350" s="17"/>
      <c r="N350" s="38"/>
      <c r="O350" s="38"/>
    </row>
    <row r="351" spans="1:15" ht="20.100000000000001" customHeight="1" thickBot="1" x14ac:dyDescent="0.2">
      <c r="A351" s="42">
        <f t="shared" si="10"/>
        <v>1</v>
      </c>
      <c r="B351" s="13" t="s">
        <v>1109</v>
      </c>
      <c r="C351" s="14" t="s">
        <v>1110</v>
      </c>
      <c r="D351" s="14" t="s">
        <v>1132</v>
      </c>
      <c r="E351" s="14" t="s">
        <v>1133</v>
      </c>
      <c r="F351" s="14" t="s">
        <v>37</v>
      </c>
      <c r="G351" s="14" t="s">
        <v>38</v>
      </c>
      <c r="H351" s="15" t="s">
        <v>1131</v>
      </c>
      <c r="I351" s="15" t="s">
        <v>1134</v>
      </c>
      <c r="J351" s="8">
        <v>4</v>
      </c>
      <c r="K351" s="50"/>
      <c r="L351" s="17">
        <f t="shared" si="11"/>
        <v>0</v>
      </c>
      <c r="M351" s="17"/>
      <c r="N351" s="38"/>
      <c r="O351" s="38"/>
    </row>
    <row r="352" spans="1:15" ht="20.100000000000001" customHeight="1" thickBot="1" x14ac:dyDescent="0.2">
      <c r="A352" s="42">
        <f>SUM(A344:A351)</f>
        <v>8</v>
      </c>
      <c r="B352" s="16">
        <v>40</v>
      </c>
      <c r="C352" s="17" t="s">
        <v>1135</v>
      </c>
      <c r="D352" s="17"/>
      <c r="E352" s="17"/>
      <c r="F352" s="17"/>
      <c r="G352" s="17"/>
      <c r="H352" s="18"/>
      <c r="I352" s="18"/>
      <c r="J352" s="46"/>
      <c r="K352" s="49"/>
      <c r="L352" s="47"/>
      <c r="M352" s="52">
        <f>SUM(L344:L351)</f>
        <v>0</v>
      </c>
      <c r="N352" s="17"/>
      <c r="O352" s="17"/>
    </row>
    <row r="353" spans="1:15" ht="20.100000000000001" customHeight="1" thickBot="1" x14ac:dyDescent="0.2">
      <c r="A353" s="42">
        <f t="shared" si="10"/>
        <v>1</v>
      </c>
      <c r="B353" s="13" t="s">
        <v>1136</v>
      </c>
      <c r="C353" s="14" t="s">
        <v>1137</v>
      </c>
      <c r="D353" s="14" t="s">
        <v>1138</v>
      </c>
      <c r="E353" s="14" t="s">
        <v>1139</v>
      </c>
      <c r="F353" s="14" t="s">
        <v>37</v>
      </c>
      <c r="G353" s="14" t="s">
        <v>38</v>
      </c>
      <c r="H353" s="15" t="s">
        <v>1140</v>
      </c>
      <c r="I353" s="15" t="s">
        <v>40</v>
      </c>
      <c r="J353" s="8">
        <v>1</v>
      </c>
      <c r="K353" s="48"/>
      <c r="L353" s="17">
        <f t="shared" si="11"/>
        <v>0</v>
      </c>
      <c r="M353" s="17"/>
      <c r="N353" s="38"/>
      <c r="O353" s="38"/>
    </row>
    <row r="354" spans="1:15" ht="20.100000000000001" customHeight="1" thickBot="1" x14ac:dyDescent="0.2">
      <c r="A354" s="42">
        <f>SUM(A353)</f>
        <v>1</v>
      </c>
      <c r="B354" s="16">
        <v>41</v>
      </c>
      <c r="C354" s="17" t="s">
        <v>1141</v>
      </c>
      <c r="D354" s="17"/>
      <c r="E354" s="17"/>
      <c r="F354" s="17"/>
      <c r="G354" s="17"/>
      <c r="H354" s="18"/>
      <c r="I354" s="18"/>
      <c r="J354" s="46"/>
      <c r="K354" s="49"/>
      <c r="L354" s="47"/>
      <c r="M354" s="52">
        <f>SUM(L353)</f>
        <v>0</v>
      </c>
      <c r="N354" s="17"/>
      <c r="O354" s="17"/>
    </row>
    <row r="355" spans="1:15" ht="20.100000000000001" customHeight="1" thickBot="1" x14ac:dyDescent="0.2">
      <c r="A355" s="42">
        <f t="shared" si="10"/>
        <v>1</v>
      </c>
      <c r="B355" s="13" t="s">
        <v>1142</v>
      </c>
      <c r="C355" s="14" t="s">
        <v>1143</v>
      </c>
      <c r="D355" s="14" t="s">
        <v>1144</v>
      </c>
      <c r="E355" s="14" t="s">
        <v>1145</v>
      </c>
      <c r="F355" s="14" t="s">
        <v>37</v>
      </c>
      <c r="G355" s="14" t="s">
        <v>38</v>
      </c>
      <c r="H355" s="15" t="s">
        <v>1146</v>
      </c>
      <c r="I355" s="15" t="s">
        <v>238</v>
      </c>
      <c r="J355" s="8">
        <v>12</v>
      </c>
      <c r="K355" s="48"/>
      <c r="L355" s="17">
        <f t="shared" si="11"/>
        <v>0</v>
      </c>
      <c r="M355" s="17"/>
      <c r="N355" s="38"/>
      <c r="O355" s="38"/>
    </row>
    <row r="356" spans="1:15" ht="20.100000000000001" customHeight="1" thickBot="1" x14ac:dyDescent="0.2">
      <c r="A356" s="42">
        <f>SUM(A355)</f>
        <v>1</v>
      </c>
      <c r="B356" s="16">
        <v>42</v>
      </c>
      <c r="C356" s="17" t="s">
        <v>1147</v>
      </c>
      <c r="D356" s="17"/>
      <c r="E356" s="17"/>
      <c r="F356" s="17"/>
      <c r="G356" s="17"/>
      <c r="H356" s="18"/>
      <c r="I356" s="18"/>
      <c r="J356" s="46"/>
      <c r="K356" s="49"/>
      <c r="L356" s="47"/>
      <c r="M356" s="52">
        <f>SUM(L355)</f>
        <v>0</v>
      </c>
      <c r="N356" s="17"/>
      <c r="O356" s="17"/>
    </row>
    <row r="357" spans="1:15" ht="20.100000000000001" customHeight="1" x14ac:dyDescent="0.15">
      <c r="A357" s="42">
        <f t="shared" si="10"/>
        <v>1</v>
      </c>
      <c r="B357" s="13" t="s">
        <v>1148</v>
      </c>
      <c r="C357" s="14" t="s">
        <v>1149</v>
      </c>
      <c r="D357" s="14" t="s">
        <v>1150</v>
      </c>
      <c r="E357" s="14" t="s">
        <v>1151</v>
      </c>
      <c r="F357" s="14" t="s">
        <v>21</v>
      </c>
      <c r="G357" s="14" t="s">
        <v>22</v>
      </c>
      <c r="H357" s="15" t="s">
        <v>1152</v>
      </c>
      <c r="I357" s="15" t="s">
        <v>261</v>
      </c>
      <c r="J357" s="8">
        <v>2</v>
      </c>
      <c r="K357" s="39"/>
      <c r="L357" s="17">
        <f t="shared" si="11"/>
        <v>0</v>
      </c>
      <c r="M357" s="17"/>
      <c r="N357" s="38"/>
      <c r="O357" s="38"/>
    </row>
    <row r="358" spans="1:15" ht="20.100000000000001" customHeight="1" x14ac:dyDescent="0.15">
      <c r="A358" s="42">
        <f t="shared" si="10"/>
        <v>1</v>
      </c>
      <c r="B358" s="13" t="s">
        <v>1148</v>
      </c>
      <c r="C358" s="14" t="s">
        <v>1149</v>
      </c>
      <c r="D358" s="14" t="s">
        <v>1153</v>
      </c>
      <c r="E358" s="14" t="s">
        <v>1154</v>
      </c>
      <c r="F358" s="14" t="s">
        <v>21</v>
      </c>
      <c r="G358" s="14" t="s">
        <v>22</v>
      </c>
      <c r="H358" s="15" t="s">
        <v>1155</v>
      </c>
      <c r="I358" s="15" t="s">
        <v>261</v>
      </c>
      <c r="J358" s="8">
        <v>1</v>
      </c>
      <c r="K358" s="38"/>
      <c r="L358" s="17">
        <f t="shared" si="11"/>
        <v>0</v>
      </c>
      <c r="M358" s="17"/>
      <c r="N358" s="38"/>
      <c r="O358" s="38"/>
    </row>
    <row r="359" spans="1:15" ht="20.100000000000001" customHeight="1" x14ac:dyDescent="0.15">
      <c r="A359" s="42">
        <f t="shared" si="10"/>
        <v>1</v>
      </c>
      <c r="B359" s="13" t="s">
        <v>1148</v>
      </c>
      <c r="C359" s="14" t="s">
        <v>1149</v>
      </c>
      <c r="D359" s="14" t="s">
        <v>1156</v>
      </c>
      <c r="E359" s="14" t="s">
        <v>1157</v>
      </c>
      <c r="F359" s="14" t="s">
        <v>21</v>
      </c>
      <c r="G359" s="14" t="s">
        <v>22</v>
      </c>
      <c r="H359" s="15" t="s">
        <v>1158</v>
      </c>
      <c r="I359" s="15" t="s">
        <v>65</v>
      </c>
      <c r="J359" s="8">
        <v>3</v>
      </c>
      <c r="K359" s="38"/>
      <c r="L359" s="17">
        <f t="shared" si="11"/>
        <v>0</v>
      </c>
      <c r="M359" s="17"/>
      <c r="N359" s="38"/>
      <c r="O359" s="38"/>
    </row>
    <row r="360" spans="1:15" ht="20.100000000000001" customHeight="1" x14ac:dyDescent="0.15">
      <c r="A360" s="42">
        <f t="shared" si="10"/>
        <v>1</v>
      </c>
      <c r="B360" s="13" t="s">
        <v>1148</v>
      </c>
      <c r="C360" s="14" t="s">
        <v>1149</v>
      </c>
      <c r="D360" s="14" t="s">
        <v>1159</v>
      </c>
      <c r="E360" s="14" t="s">
        <v>1160</v>
      </c>
      <c r="F360" s="14" t="s">
        <v>21</v>
      </c>
      <c r="G360" s="14" t="s">
        <v>22</v>
      </c>
      <c r="H360" s="15" t="s">
        <v>1161</v>
      </c>
      <c r="I360" s="15" t="s">
        <v>261</v>
      </c>
      <c r="J360" s="8">
        <v>1</v>
      </c>
      <c r="K360" s="38"/>
      <c r="L360" s="17">
        <f t="shared" si="11"/>
        <v>0</v>
      </c>
      <c r="M360" s="17"/>
      <c r="N360" s="38"/>
      <c r="O360" s="38"/>
    </row>
    <row r="361" spans="1:15" ht="20.100000000000001" customHeight="1" x14ac:dyDescent="0.15">
      <c r="A361" s="42">
        <f t="shared" si="10"/>
        <v>1</v>
      </c>
      <c r="B361" s="13" t="s">
        <v>1148</v>
      </c>
      <c r="C361" s="14" t="s">
        <v>1149</v>
      </c>
      <c r="D361" s="14" t="s">
        <v>1162</v>
      </c>
      <c r="E361" s="14" t="s">
        <v>1163</v>
      </c>
      <c r="F361" s="14" t="s">
        <v>21</v>
      </c>
      <c r="G361" s="14" t="s">
        <v>22</v>
      </c>
      <c r="H361" s="15" t="s">
        <v>1164</v>
      </c>
      <c r="I361" s="15" t="s">
        <v>261</v>
      </c>
      <c r="J361" s="8">
        <v>1</v>
      </c>
      <c r="K361" s="38"/>
      <c r="L361" s="17">
        <f t="shared" si="11"/>
        <v>0</v>
      </c>
      <c r="M361" s="17"/>
      <c r="N361" s="38"/>
      <c r="O361" s="38"/>
    </row>
    <row r="362" spans="1:15" ht="20.100000000000001" customHeight="1" thickBot="1" x14ac:dyDescent="0.2">
      <c r="A362" s="42">
        <f t="shared" si="10"/>
        <v>1</v>
      </c>
      <c r="B362" s="13" t="s">
        <v>1148</v>
      </c>
      <c r="C362" s="14" t="s">
        <v>1149</v>
      </c>
      <c r="D362" s="14" t="s">
        <v>1165</v>
      </c>
      <c r="E362" s="14" t="s">
        <v>1166</v>
      </c>
      <c r="F362" s="14" t="s">
        <v>21</v>
      </c>
      <c r="G362" s="14" t="s">
        <v>22</v>
      </c>
      <c r="H362" s="15" t="s">
        <v>1167</v>
      </c>
      <c r="I362" s="15" t="s">
        <v>261</v>
      </c>
      <c r="J362" s="8">
        <v>1</v>
      </c>
      <c r="K362" s="50"/>
      <c r="L362" s="17">
        <f t="shared" si="11"/>
        <v>0</v>
      </c>
      <c r="M362" s="17"/>
      <c r="N362" s="38"/>
      <c r="O362" s="38"/>
    </row>
    <row r="363" spans="1:15" ht="20.100000000000001" customHeight="1" thickBot="1" x14ac:dyDescent="0.2">
      <c r="A363" s="42">
        <f>SUM(A357:A362)</f>
        <v>6</v>
      </c>
      <c r="B363" s="16">
        <v>43</v>
      </c>
      <c r="C363" s="17" t="s">
        <v>1168</v>
      </c>
      <c r="D363" s="17"/>
      <c r="E363" s="17"/>
      <c r="F363" s="17"/>
      <c r="G363" s="17"/>
      <c r="H363" s="18"/>
      <c r="I363" s="18"/>
      <c r="J363" s="46"/>
      <c r="K363" s="49"/>
      <c r="L363" s="47"/>
      <c r="M363" s="52">
        <f>SUM(L357:L362)</f>
        <v>0</v>
      </c>
      <c r="N363" s="17"/>
      <c r="O363" s="17"/>
    </row>
    <row r="364" spans="1:15" ht="20.100000000000001" customHeight="1" x14ac:dyDescent="0.15">
      <c r="A364" s="42">
        <f t="shared" si="10"/>
        <v>1</v>
      </c>
      <c r="B364" s="13" t="s">
        <v>1169</v>
      </c>
      <c r="C364" s="14" t="s">
        <v>1170</v>
      </c>
      <c r="D364" s="14" t="s">
        <v>1171</v>
      </c>
      <c r="E364" s="14" t="s">
        <v>1172</v>
      </c>
      <c r="F364" s="14" t="s">
        <v>21</v>
      </c>
      <c r="G364" s="14" t="s">
        <v>22</v>
      </c>
      <c r="H364" s="15" t="s">
        <v>1173</v>
      </c>
      <c r="I364" s="15" t="s">
        <v>61</v>
      </c>
      <c r="J364" s="8">
        <v>1</v>
      </c>
      <c r="K364" s="39"/>
      <c r="L364" s="17">
        <f t="shared" si="11"/>
        <v>0</v>
      </c>
      <c r="M364" s="17"/>
      <c r="N364" s="38"/>
      <c r="O364" s="38"/>
    </row>
    <row r="365" spans="1:15" ht="20.100000000000001" customHeight="1" thickBot="1" x14ac:dyDescent="0.2">
      <c r="A365" s="42">
        <f t="shared" si="10"/>
        <v>1</v>
      </c>
      <c r="B365" s="13" t="s">
        <v>1169</v>
      </c>
      <c r="C365" s="14" t="s">
        <v>1170</v>
      </c>
      <c r="D365" s="14" t="s">
        <v>1174</v>
      </c>
      <c r="E365" s="14" t="s">
        <v>1175</v>
      </c>
      <c r="F365" s="14" t="s">
        <v>21</v>
      </c>
      <c r="G365" s="14" t="s">
        <v>22</v>
      </c>
      <c r="H365" s="15" t="s">
        <v>1176</v>
      </c>
      <c r="I365" s="15" t="s">
        <v>1177</v>
      </c>
      <c r="J365" s="8">
        <v>1</v>
      </c>
      <c r="K365" s="50"/>
      <c r="L365" s="17">
        <f t="shared" si="11"/>
        <v>0</v>
      </c>
      <c r="M365" s="17"/>
      <c r="N365" s="38"/>
      <c r="O365" s="38"/>
    </row>
    <row r="366" spans="1:15" ht="20.100000000000001" customHeight="1" thickBot="1" x14ac:dyDescent="0.2">
      <c r="A366" s="42">
        <f>SUM(A364:A365)</f>
        <v>2</v>
      </c>
      <c r="B366" s="16">
        <v>44</v>
      </c>
      <c r="C366" s="17" t="s">
        <v>1178</v>
      </c>
      <c r="D366" s="17"/>
      <c r="E366" s="17"/>
      <c r="F366" s="17"/>
      <c r="G366" s="17"/>
      <c r="H366" s="18"/>
      <c r="I366" s="18"/>
      <c r="J366" s="46"/>
      <c r="K366" s="49"/>
      <c r="L366" s="47"/>
      <c r="M366" s="52">
        <f>SUM(L364:L365)</f>
        <v>0</v>
      </c>
      <c r="N366" s="17"/>
      <c r="O366" s="17"/>
    </row>
    <row r="367" spans="1:15" ht="20.100000000000001" customHeight="1" x14ac:dyDescent="0.15">
      <c r="A367" s="42">
        <f t="shared" si="10"/>
        <v>1</v>
      </c>
      <c r="B367" s="13" t="s">
        <v>1179</v>
      </c>
      <c r="C367" s="14" t="s">
        <v>1180</v>
      </c>
      <c r="D367" s="14" t="s">
        <v>1181</v>
      </c>
      <c r="E367" s="14" t="s">
        <v>1182</v>
      </c>
      <c r="F367" s="14" t="s">
        <v>37</v>
      </c>
      <c r="G367" s="14" t="s">
        <v>38</v>
      </c>
      <c r="H367" s="15" t="s">
        <v>1183</v>
      </c>
      <c r="I367" s="15" t="s">
        <v>40</v>
      </c>
      <c r="J367" s="8">
        <v>32</v>
      </c>
      <c r="K367" s="39"/>
      <c r="L367" s="17">
        <f t="shared" si="11"/>
        <v>0</v>
      </c>
      <c r="M367" s="17"/>
      <c r="N367" s="38"/>
      <c r="O367" s="38"/>
    </row>
    <row r="368" spans="1:15" ht="20.100000000000001" customHeight="1" x14ac:dyDescent="0.15">
      <c r="A368" s="42">
        <f t="shared" si="10"/>
        <v>1</v>
      </c>
      <c r="B368" s="13" t="s">
        <v>1179</v>
      </c>
      <c r="C368" s="14" t="s">
        <v>1180</v>
      </c>
      <c r="D368" s="14" t="s">
        <v>1184</v>
      </c>
      <c r="E368" s="14" t="s">
        <v>1185</v>
      </c>
      <c r="F368" s="14" t="s">
        <v>21</v>
      </c>
      <c r="G368" s="14" t="s">
        <v>22</v>
      </c>
      <c r="H368" s="15" t="s">
        <v>1186</v>
      </c>
      <c r="I368" s="15" t="s">
        <v>1187</v>
      </c>
      <c r="J368" s="8">
        <v>1</v>
      </c>
      <c r="K368" s="38"/>
      <c r="L368" s="17">
        <f t="shared" si="11"/>
        <v>0</v>
      </c>
      <c r="M368" s="17"/>
      <c r="N368" s="38"/>
      <c r="O368" s="38"/>
    </row>
    <row r="369" spans="1:15" ht="20.100000000000001" customHeight="1" x14ac:dyDescent="0.15">
      <c r="A369" s="42">
        <f t="shared" si="10"/>
        <v>1</v>
      </c>
      <c r="B369" s="13" t="s">
        <v>1179</v>
      </c>
      <c r="C369" s="14" t="s">
        <v>1180</v>
      </c>
      <c r="D369" s="14" t="s">
        <v>1188</v>
      </c>
      <c r="E369" s="14" t="s">
        <v>1189</v>
      </c>
      <c r="F369" s="14" t="s">
        <v>12</v>
      </c>
      <c r="G369" s="14" t="s">
        <v>13</v>
      </c>
      <c r="H369" s="15" t="s">
        <v>1190</v>
      </c>
      <c r="I369" s="15" t="s">
        <v>147</v>
      </c>
      <c r="J369" s="8">
        <v>1</v>
      </c>
      <c r="K369" s="38"/>
      <c r="L369" s="17">
        <f t="shared" si="11"/>
        <v>0</v>
      </c>
      <c r="M369" s="17"/>
      <c r="N369" s="38"/>
      <c r="O369" s="38"/>
    </row>
    <row r="370" spans="1:15" ht="20.100000000000001" customHeight="1" x14ac:dyDescent="0.15">
      <c r="A370" s="42">
        <f t="shared" si="10"/>
        <v>1</v>
      </c>
      <c r="B370" s="13" t="s">
        <v>1179</v>
      </c>
      <c r="C370" s="14" t="s">
        <v>1180</v>
      </c>
      <c r="D370" s="14" t="s">
        <v>1191</v>
      </c>
      <c r="E370" s="14" t="s">
        <v>1192</v>
      </c>
      <c r="F370" s="14" t="s">
        <v>37</v>
      </c>
      <c r="G370" s="14" t="s">
        <v>38</v>
      </c>
      <c r="H370" s="15" t="s">
        <v>1193</v>
      </c>
      <c r="I370" s="15" t="s">
        <v>40</v>
      </c>
      <c r="J370" s="8">
        <v>1</v>
      </c>
      <c r="K370" s="38"/>
      <c r="L370" s="17">
        <f t="shared" si="11"/>
        <v>0</v>
      </c>
      <c r="M370" s="17"/>
      <c r="N370" s="38"/>
      <c r="O370" s="38"/>
    </row>
    <row r="371" spans="1:15" ht="20.100000000000001" customHeight="1" x14ac:dyDescent="0.15">
      <c r="A371" s="42">
        <f t="shared" si="10"/>
        <v>1</v>
      </c>
      <c r="B371" s="13" t="s">
        <v>1179</v>
      </c>
      <c r="C371" s="14" t="s">
        <v>1180</v>
      </c>
      <c r="D371" s="14" t="s">
        <v>1194</v>
      </c>
      <c r="E371" s="14" t="s">
        <v>1195</v>
      </c>
      <c r="F371" s="14" t="s">
        <v>12</v>
      </c>
      <c r="G371" s="14" t="s">
        <v>13</v>
      </c>
      <c r="H371" s="15" t="s">
        <v>1196</v>
      </c>
      <c r="I371" s="15" t="s">
        <v>147</v>
      </c>
      <c r="J371" s="8">
        <v>1</v>
      </c>
      <c r="K371" s="38"/>
      <c r="L371" s="17">
        <f t="shared" si="11"/>
        <v>0</v>
      </c>
      <c r="M371" s="17"/>
      <c r="N371" s="38"/>
      <c r="O371" s="38"/>
    </row>
    <row r="372" spans="1:15" ht="20.100000000000001" customHeight="1" thickBot="1" x14ac:dyDescent="0.2">
      <c r="A372" s="42">
        <f t="shared" si="10"/>
        <v>1</v>
      </c>
      <c r="B372" s="13" t="s">
        <v>1179</v>
      </c>
      <c r="C372" s="14" t="s">
        <v>1180</v>
      </c>
      <c r="D372" s="14" t="s">
        <v>1197</v>
      </c>
      <c r="E372" s="14" t="s">
        <v>1198</v>
      </c>
      <c r="F372" s="14" t="s">
        <v>47</v>
      </c>
      <c r="G372" s="14" t="s">
        <v>48</v>
      </c>
      <c r="H372" s="15" t="s">
        <v>1199</v>
      </c>
      <c r="I372" s="15" t="s">
        <v>50</v>
      </c>
      <c r="J372" s="8">
        <v>1</v>
      </c>
      <c r="K372" s="50"/>
      <c r="L372" s="17">
        <f t="shared" si="11"/>
        <v>0</v>
      </c>
      <c r="M372" s="17"/>
      <c r="N372" s="38"/>
      <c r="O372" s="38"/>
    </row>
    <row r="373" spans="1:15" ht="20.100000000000001" customHeight="1" thickBot="1" x14ac:dyDescent="0.2">
      <c r="A373" s="42">
        <f>SUM(A367:A372)</f>
        <v>6</v>
      </c>
      <c r="B373" s="16">
        <v>45</v>
      </c>
      <c r="C373" s="17" t="s">
        <v>1200</v>
      </c>
      <c r="D373" s="17"/>
      <c r="E373" s="17"/>
      <c r="F373" s="17"/>
      <c r="G373" s="17"/>
      <c r="H373" s="18"/>
      <c r="I373" s="18"/>
      <c r="J373" s="46"/>
      <c r="K373" s="49"/>
      <c r="L373" s="47"/>
      <c r="M373" s="52">
        <f>SUM(L367:L372)</f>
        <v>0</v>
      </c>
      <c r="N373" s="17"/>
      <c r="O373" s="17"/>
    </row>
    <row r="374" spans="1:15" ht="20.100000000000001" customHeight="1" x14ac:dyDescent="0.15">
      <c r="A374" s="42">
        <f t="shared" si="10"/>
        <v>1</v>
      </c>
      <c r="B374" s="13" t="s">
        <v>1201</v>
      </c>
      <c r="C374" s="14" t="s">
        <v>1202</v>
      </c>
      <c r="D374" s="14" t="s">
        <v>1203</v>
      </c>
      <c r="E374" s="14" t="s">
        <v>1204</v>
      </c>
      <c r="F374" s="14" t="s">
        <v>47</v>
      </c>
      <c r="G374" s="14" t="s">
        <v>48</v>
      </c>
      <c r="H374" s="15" t="s">
        <v>1205</v>
      </c>
      <c r="I374" s="15" t="s">
        <v>1206</v>
      </c>
      <c r="J374" s="8">
        <v>1</v>
      </c>
      <c r="K374" s="39"/>
      <c r="L374" s="17">
        <f t="shared" si="11"/>
        <v>0</v>
      </c>
      <c r="M374" s="17"/>
      <c r="N374" s="38"/>
      <c r="O374" s="38"/>
    </row>
    <row r="375" spans="1:15" ht="20.100000000000001" customHeight="1" x14ac:dyDescent="0.15">
      <c r="A375" s="42">
        <f t="shared" si="10"/>
        <v>1</v>
      </c>
      <c r="B375" s="13" t="s">
        <v>1201</v>
      </c>
      <c r="C375" s="14" t="s">
        <v>1202</v>
      </c>
      <c r="D375" s="14" t="s">
        <v>1207</v>
      </c>
      <c r="E375" s="14" t="s">
        <v>1208</v>
      </c>
      <c r="F375" s="14" t="s">
        <v>37</v>
      </c>
      <c r="G375" s="14" t="s">
        <v>38</v>
      </c>
      <c r="H375" s="15" t="s">
        <v>1209</v>
      </c>
      <c r="I375" s="15" t="s">
        <v>40</v>
      </c>
      <c r="J375" s="8">
        <v>18</v>
      </c>
      <c r="K375" s="38"/>
      <c r="L375" s="17">
        <f t="shared" si="11"/>
        <v>0</v>
      </c>
      <c r="M375" s="17"/>
      <c r="N375" s="38"/>
      <c r="O375" s="38"/>
    </row>
    <row r="376" spans="1:15" ht="20.100000000000001" customHeight="1" thickBot="1" x14ac:dyDescent="0.2">
      <c r="A376" s="42">
        <f t="shared" si="10"/>
        <v>1</v>
      </c>
      <c r="B376" s="13" t="s">
        <v>1201</v>
      </c>
      <c r="C376" s="14" t="s">
        <v>1202</v>
      </c>
      <c r="D376" s="14" t="s">
        <v>1210</v>
      </c>
      <c r="E376" s="14" t="s">
        <v>1211</v>
      </c>
      <c r="F376" s="14" t="s">
        <v>37</v>
      </c>
      <c r="G376" s="14" t="s">
        <v>38</v>
      </c>
      <c r="H376" s="15" t="s">
        <v>1212</v>
      </c>
      <c r="I376" s="15" t="s">
        <v>40</v>
      </c>
      <c r="J376" s="8">
        <v>3</v>
      </c>
      <c r="K376" s="50"/>
      <c r="L376" s="17">
        <f t="shared" si="11"/>
        <v>0</v>
      </c>
      <c r="M376" s="17"/>
      <c r="N376" s="38"/>
      <c r="O376" s="38"/>
    </row>
    <row r="377" spans="1:15" ht="20.100000000000001" customHeight="1" thickBot="1" x14ac:dyDescent="0.2">
      <c r="A377" s="42">
        <f>SUM(A374:A376)</f>
        <v>3</v>
      </c>
      <c r="B377" s="16">
        <v>46</v>
      </c>
      <c r="C377" s="17" t="s">
        <v>1213</v>
      </c>
      <c r="D377" s="17"/>
      <c r="E377" s="17"/>
      <c r="F377" s="17"/>
      <c r="G377" s="17"/>
      <c r="H377" s="18"/>
      <c r="I377" s="18"/>
      <c r="J377" s="46"/>
      <c r="K377" s="49"/>
      <c r="L377" s="47"/>
      <c r="M377" s="52">
        <f>SUM(L374:L376)</f>
        <v>0</v>
      </c>
      <c r="N377" s="17"/>
      <c r="O377" s="17"/>
    </row>
    <row r="378" spans="1:15" ht="20.100000000000001" customHeight="1" x14ac:dyDescent="0.15">
      <c r="A378" s="42">
        <f t="shared" si="10"/>
        <v>1</v>
      </c>
      <c r="B378" s="13" t="s">
        <v>1214</v>
      </c>
      <c r="C378" s="14" t="s">
        <v>1215</v>
      </c>
      <c r="D378" s="14" t="s">
        <v>1216</v>
      </c>
      <c r="E378" s="14" t="s">
        <v>1217</v>
      </c>
      <c r="F378" s="14" t="s">
        <v>37</v>
      </c>
      <c r="G378" s="14" t="s">
        <v>38</v>
      </c>
      <c r="H378" s="15" t="s">
        <v>1218</v>
      </c>
      <c r="I378" s="15" t="s">
        <v>424</v>
      </c>
      <c r="J378" s="8">
        <v>9</v>
      </c>
      <c r="K378" s="39"/>
      <c r="L378" s="17">
        <f t="shared" si="11"/>
        <v>0</v>
      </c>
      <c r="M378" s="17"/>
      <c r="N378" s="38"/>
      <c r="O378" s="38"/>
    </row>
    <row r="379" spans="1:15" ht="20.100000000000001" customHeight="1" x14ac:dyDescent="0.15">
      <c r="A379" s="42">
        <f t="shared" si="10"/>
        <v>1</v>
      </c>
      <c r="B379" s="13" t="s">
        <v>1214</v>
      </c>
      <c r="C379" s="14" t="s">
        <v>1215</v>
      </c>
      <c r="D379" s="14" t="s">
        <v>1219</v>
      </c>
      <c r="E379" s="14" t="s">
        <v>1220</v>
      </c>
      <c r="F379" s="14" t="s">
        <v>37</v>
      </c>
      <c r="G379" s="14" t="s">
        <v>38</v>
      </c>
      <c r="H379" s="15" t="s">
        <v>1221</v>
      </c>
      <c r="I379" s="15" t="s">
        <v>424</v>
      </c>
      <c r="J379" s="8">
        <v>15</v>
      </c>
      <c r="K379" s="38"/>
      <c r="L379" s="17">
        <f t="shared" si="11"/>
        <v>0</v>
      </c>
      <c r="M379" s="17"/>
      <c r="N379" s="38"/>
      <c r="O379" s="38"/>
    </row>
    <row r="380" spans="1:15" ht="20.100000000000001" customHeight="1" x14ac:dyDescent="0.15">
      <c r="A380" s="42">
        <f t="shared" si="10"/>
        <v>1</v>
      </c>
      <c r="B380" s="13" t="s">
        <v>1214</v>
      </c>
      <c r="C380" s="14" t="s">
        <v>1215</v>
      </c>
      <c r="D380" s="14" t="s">
        <v>1222</v>
      </c>
      <c r="E380" s="14" t="s">
        <v>1223</v>
      </c>
      <c r="F380" s="14" t="s">
        <v>21</v>
      </c>
      <c r="G380" s="14" t="s">
        <v>22</v>
      </c>
      <c r="H380" s="15" t="s">
        <v>1224</v>
      </c>
      <c r="I380" s="15" t="s">
        <v>65</v>
      </c>
      <c r="J380" s="8">
        <v>3</v>
      </c>
      <c r="K380" s="38"/>
      <c r="L380" s="17">
        <f t="shared" si="11"/>
        <v>0</v>
      </c>
      <c r="M380" s="17"/>
      <c r="N380" s="38"/>
      <c r="O380" s="38"/>
    </row>
    <row r="381" spans="1:15" ht="20.100000000000001" customHeight="1" x14ac:dyDescent="0.15">
      <c r="A381" s="42">
        <f t="shared" si="10"/>
        <v>1</v>
      </c>
      <c r="B381" s="13" t="s">
        <v>1214</v>
      </c>
      <c r="C381" s="14" t="s">
        <v>1215</v>
      </c>
      <c r="D381" s="14" t="s">
        <v>1225</v>
      </c>
      <c r="E381" s="14" t="s">
        <v>1226</v>
      </c>
      <c r="F381" s="14" t="s">
        <v>37</v>
      </c>
      <c r="G381" s="14" t="s">
        <v>38</v>
      </c>
      <c r="H381" s="15" t="s">
        <v>1227</v>
      </c>
      <c r="I381" s="15" t="s">
        <v>40</v>
      </c>
      <c r="J381" s="8">
        <v>1</v>
      </c>
      <c r="K381" s="38"/>
      <c r="L381" s="17">
        <f t="shared" si="11"/>
        <v>0</v>
      </c>
      <c r="M381" s="17"/>
      <c r="N381" s="38"/>
      <c r="O381" s="38"/>
    </row>
    <row r="382" spans="1:15" ht="20.100000000000001" customHeight="1" x14ac:dyDescent="0.15">
      <c r="A382" s="42">
        <f t="shared" si="10"/>
        <v>1</v>
      </c>
      <c r="B382" s="13" t="s">
        <v>1214</v>
      </c>
      <c r="C382" s="14" t="s">
        <v>1215</v>
      </c>
      <c r="D382" s="14" t="s">
        <v>1228</v>
      </c>
      <c r="E382" s="14" t="s">
        <v>1229</v>
      </c>
      <c r="F382" s="14" t="s">
        <v>1230</v>
      </c>
      <c r="G382" s="14" t="s">
        <v>1231</v>
      </c>
      <c r="H382" s="15" t="s">
        <v>1232</v>
      </c>
      <c r="I382" s="15" t="s">
        <v>15</v>
      </c>
      <c r="J382" s="8">
        <v>3</v>
      </c>
      <c r="K382" s="38"/>
      <c r="L382" s="17">
        <f t="shared" si="11"/>
        <v>0</v>
      </c>
      <c r="M382" s="17"/>
      <c r="N382" s="38"/>
      <c r="O382" s="38"/>
    </row>
    <row r="383" spans="1:15" ht="20.100000000000001" customHeight="1" x14ac:dyDescent="0.15">
      <c r="A383" s="42">
        <f t="shared" si="10"/>
        <v>1</v>
      </c>
      <c r="B383" s="13" t="s">
        <v>1214</v>
      </c>
      <c r="C383" s="14" t="s">
        <v>1215</v>
      </c>
      <c r="D383" s="14" t="s">
        <v>1233</v>
      </c>
      <c r="E383" s="14" t="s">
        <v>1234</v>
      </c>
      <c r="F383" s="14" t="s">
        <v>47</v>
      </c>
      <c r="G383" s="14" t="s">
        <v>48</v>
      </c>
      <c r="H383" s="15" t="s">
        <v>1235</v>
      </c>
      <c r="I383" s="15" t="s">
        <v>50</v>
      </c>
      <c r="J383" s="8">
        <v>2</v>
      </c>
      <c r="K383" s="38"/>
      <c r="L383" s="17">
        <f t="shared" si="11"/>
        <v>0</v>
      </c>
      <c r="M383" s="17"/>
      <c r="N383" s="38"/>
      <c r="O383" s="38"/>
    </row>
    <row r="384" spans="1:15" ht="20.100000000000001" customHeight="1" thickBot="1" x14ac:dyDescent="0.2">
      <c r="A384" s="42">
        <f t="shared" si="10"/>
        <v>1</v>
      </c>
      <c r="B384" s="13" t="s">
        <v>1214</v>
      </c>
      <c r="C384" s="14" t="s">
        <v>1215</v>
      </c>
      <c r="D384" s="14" t="s">
        <v>1236</v>
      </c>
      <c r="E384" s="14" t="s">
        <v>1237</v>
      </c>
      <c r="F384" s="14" t="s">
        <v>37</v>
      </c>
      <c r="G384" s="14" t="s">
        <v>38</v>
      </c>
      <c r="H384" s="19" t="s">
        <v>1238</v>
      </c>
      <c r="I384" s="15" t="s">
        <v>40</v>
      </c>
      <c r="J384" s="8">
        <v>4</v>
      </c>
      <c r="K384" s="50"/>
      <c r="L384" s="17">
        <f t="shared" si="11"/>
        <v>0</v>
      </c>
      <c r="M384" s="17"/>
      <c r="N384" s="38"/>
      <c r="O384" s="38"/>
    </row>
    <row r="385" spans="1:15" ht="20.100000000000001" customHeight="1" thickBot="1" x14ac:dyDescent="0.2">
      <c r="A385" s="42">
        <f>SUM(A378:A384)</f>
        <v>7</v>
      </c>
      <c r="B385" s="16">
        <v>47</v>
      </c>
      <c r="C385" s="17" t="s">
        <v>1239</v>
      </c>
      <c r="D385" s="17"/>
      <c r="E385" s="17"/>
      <c r="F385" s="17"/>
      <c r="G385" s="17"/>
      <c r="H385" s="18"/>
      <c r="I385" s="18"/>
      <c r="J385" s="46"/>
      <c r="K385" s="49"/>
      <c r="L385" s="47"/>
      <c r="M385" s="52">
        <f>SUM(L378:L384)</f>
        <v>0</v>
      </c>
      <c r="N385" s="17"/>
      <c r="O385" s="17"/>
    </row>
    <row r="386" spans="1:15" ht="20.100000000000001" customHeight="1" x14ac:dyDescent="0.15">
      <c r="A386" s="42">
        <f t="shared" si="10"/>
        <v>1</v>
      </c>
      <c r="B386" s="13" t="s">
        <v>1240</v>
      </c>
      <c r="C386" s="14" t="s">
        <v>1241</v>
      </c>
      <c r="D386" s="14" t="s">
        <v>1242</v>
      </c>
      <c r="E386" s="14" t="s">
        <v>1243</v>
      </c>
      <c r="F386" s="14" t="s">
        <v>47</v>
      </c>
      <c r="G386" s="14" t="s">
        <v>48</v>
      </c>
      <c r="H386" s="15" t="s">
        <v>1244</v>
      </c>
      <c r="I386" s="15" t="s">
        <v>50</v>
      </c>
      <c r="J386" s="8">
        <v>1</v>
      </c>
      <c r="K386" s="39"/>
      <c r="L386" s="17">
        <f t="shared" si="11"/>
        <v>0</v>
      </c>
      <c r="M386" s="17"/>
      <c r="N386" s="38"/>
      <c r="O386" s="38"/>
    </row>
    <row r="387" spans="1:15" ht="20.100000000000001" customHeight="1" x14ac:dyDescent="0.15">
      <c r="A387" s="42">
        <f t="shared" si="10"/>
        <v>1</v>
      </c>
      <c r="B387" s="13" t="s">
        <v>1240</v>
      </c>
      <c r="C387" s="14" t="s">
        <v>1241</v>
      </c>
      <c r="D387" s="14" t="s">
        <v>1245</v>
      </c>
      <c r="E387" s="14" t="s">
        <v>1246</v>
      </c>
      <c r="F387" s="14" t="s">
        <v>47</v>
      </c>
      <c r="G387" s="14" t="s">
        <v>48</v>
      </c>
      <c r="H387" s="15" t="s">
        <v>1247</v>
      </c>
      <c r="I387" s="15" t="s">
        <v>50</v>
      </c>
      <c r="J387" s="8">
        <v>3</v>
      </c>
      <c r="K387" s="38"/>
      <c r="L387" s="17">
        <f t="shared" si="11"/>
        <v>0</v>
      </c>
      <c r="M387" s="17"/>
      <c r="N387" s="38"/>
      <c r="O387" s="38"/>
    </row>
    <row r="388" spans="1:15" ht="20.100000000000001" customHeight="1" x14ac:dyDescent="0.15">
      <c r="A388" s="42">
        <f t="shared" si="10"/>
        <v>1</v>
      </c>
      <c r="B388" s="13" t="s">
        <v>1240</v>
      </c>
      <c r="C388" s="14" t="s">
        <v>1241</v>
      </c>
      <c r="D388" s="14" t="s">
        <v>1248</v>
      </c>
      <c r="E388" s="14" t="s">
        <v>1249</v>
      </c>
      <c r="F388" s="14" t="s">
        <v>21</v>
      </c>
      <c r="G388" s="14" t="s">
        <v>22</v>
      </c>
      <c r="H388" s="15" t="s">
        <v>1250</v>
      </c>
      <c r="I388" s="15" t="s">
        <v>44</v>
      </c>
      <c r="J388" s="8">
        <v>1</v>
      </c>
      <c r="K388" s="38"/>
      <c r="L388" s="17">
        <f t="shared" si="11"/>
        <v>0</v>
      </c>
      <c r="M388" s="17"/>
      <c r="N388" s="38"/>
      <c r="O388" s="38"/>
    </row>
    <row r="389" spans="1:15" ht="20.100000000000001" customHeight="1" x14ac:dyDescent="0.15">
      <c r="A389" s="42">
        <f t="shared" ref="A389:A452" si="12">IF(L389=0,1,0)</f>
        <v>1</v>
      </c>
      <c r="B389" s="13" t="s">
        <v>1240</v>
      </c>
      <c r="C389" s="14" t="s">
        <v>1241</v>
      </c>
      <c r="D389" s="14" t="s">
        <v>1251</v>
      </c>
      <c r="E389" s="14" t="s">
        <v>1252</v>
      </c>
      <c r="F389" s="14" t="s">
        <v>37</v>
      </c>
      <c r="G389" s="14" t="s">
        <v>38</v>
      </c>
      <c r="H389" s="15" t="s">
        <v>1253</v>
      </c>
      <c r="I389" s="15" t="s">
        <v>40</v>
      </c>
      <c r="J389" s="8">
        <v>1</v>
      </c>
      <c r="K389" s="38"/>
      <c r="L389" s="17">
        <f t="shared" si="11"/>
        <v>0</v>
      </c>
      <c r="M389" s="17"/>
      <c r="N389" s="38"/>
      <c r="O389" s="38"/>
    </row>
    <row r="390" spans="1:15" ht="20.100000000000001" customHeight="1" x14ac:dyDescent="0.15">
      <c r="A390" s="42">
        <f t="shared" si="12"/>
        <v>1</v>
      </c>
      <c r="B390" s="13" t="s">
        <v>1240</v>
      </c>
      <c r="C390" s="14" t="s">
        <v>1241</v>
      </c>
      <c r="D390" s="14" t="s">
        <v>1254</v>
      </c>
      <c r="E390" s="14" t="s">
        <v>1255</v>
      </c>
      <c r="F390" s="14" t="s">
        <v>37</v>
      </c>
      <c r="G390" s="14" t="s">
        <v>38</v>
      </c>
      <c r="H390" s="15" t="s">
        <v>1256</v>
      </c>
      <c r="I390" s="15" t="s">
        <v>40</v>
      </c>
      <c r="J390" s="8">
        <v>2</v>
      </c>
      <c r="K390" s="38"/>
      <c r="L390" s="17">
        <f t="shared" ref="L390:L453" si="13">J390*K390</f>
        <v>0</v>
      </c>
      <c r="M390" s="17"/>
      <c r="N390" s="38"/>
      <c r="O390" s="38"/>
    </row>
    <row r="391" spans="1:15" ht="20.100000000000001" customHeight="1" thickBot="1" x14ac:dyDescent="0.2">
      <c r="A391" s="42">
        <f t="shared" si="12"/>
        <v>1</v>
      </c>
      <c r="B391" s="13" t="s">
        <v>1240</v>
      </c>
      <c r="C391" s="14" t="s">
        <v>1241</v>
      </c>
      <c r="D391" s="14" t="s">
        <v>1257</v>
      </c>
      <c r="E391" s="14" t="s">
        <v>1258</v>
      </c>
      <c r="F391" s="14" t="s">
        <v>21</v>
      </c>
      <c r="G391" s="14" t="s">
        <v>22</v>
      </c>
      <c r="H391" s="15" t="s">
        <v>1259</v>
      </c>
      <c r="I391" s="15" t="s">
        <v>160</v>
      </c>
      <c r="J391" s="8">
        <v>3</v>
      </c>
      <c r="K391" s="50"/>
      <c r="L391" s="17">
        <f t="shared" si="13"/>
        <v>0</v>
      </c>
      <c r="M391" s="17"/>
      <c r="N391" s="38"/>
      <c r="O391" s="38"/>
    </row>
    <row r="392" spans="1:15" ht="20.100000000000001" customHeight="1" thickBot="1" x14ac:dyDescent="0.2">
      <c r="A392" s="42">
        <f>SUM(A386:A391)</f>
        <v>6</v>
      </c>
      <c r="B392" s="16">
        <v>48</v>
      </c>
      <c r="C392" s="17" t="s">
        <v>1260</v>
      </c>
      <c r="D392" s="17"/>
      <c r="E392" s="17"/>
      <c r="F392" s="17"/>
      <c r="G392" s="17"/>
      <c r="H392" s="18"/>
      <c r="I392" s="18"/>
      <c r="J392" s="46"/>
      <c r="K392" s="49"/>
      <c r="L392" s="47"/>
      <c r="M392" s="52">
        <f>SUM(L386:L391)</f>
        <v>0</v>
      </c>
      <c r="N392" s="17"/>
      <c r="O392" s="17"/>
    </row>
    <row r="393" spans="1:15" ht="20.100000000000001" customHeight="1" x14ac:dyDescent="0.15">
      <c r="A393" s="42">
        <f t="shared" si="12"/>
        <v>1</v>
      </c>
      <c r="B393" s="13" t="s">
        <v>1261</v>
      </c>
      <c r="C393" s="14" t="s">
        <v>1262</v>
      </c>
      <c r="D393" s="14" t="s">
        <v>1263</v>
      </c>
      <c r="E393" s="14" t="s">
        <v>1264</v>
      </c>
      <c r="F393" s="14" t="s">
        <v>47</v>
      </c>
      <c r="G393" s="14" t="s">
        <v>48</v>
      </c>
      <c r="H393" s="15" t="s">
        <v>1265</v>
      </c>
      <c r="I393" s="15" t="s">
        <v>1266</v>
      </c>
      <c r="J393" s="8">
        <v>1</v>
      </c>
      <c r="K393" s="39"/>
      <c r="L393" s="17">
        <f>J393*K393</f>
        <v>0</v>
      </c>
      <c r="M393" s="17"/>
      <c r="N393" s="38"/>
      <c r="O393" s="38"/>
    </row>
    <row r="394" spans="1:15" ht="20.100000000000001" customHeight="1" thickBot="1" x14ac:dyDescent="0.2">
      <c r="A394" s="42">
        <f t="shared" si="12"/>
        <v>1</v>
      </c>
      <c r="B394" s="13" t="s">
        <v>1261</v>
      </c>
      <c r="C394" s="14" t="s">
        <v>1262</v>
      </c>
      <c r="D394" s="14" t="s">
        <v>1267</v>
      </c>
      <c r="E394" s="14" t="s">
        <v>1268</v>
      </c>
      <c r="F394" s="14" t="s">
        <v>37</v>
      </c>
      <c r="G394" s="14" t="s">
        <v>38</v>
      </c>
      <c r="H394" s="15" t="s">
        <v>1269</v>
      </c>
      <c r="I394" s="15" t="s">
        <v>1270</v>
      </c>
      <c r="J394" s="8">
        <v>12</v>
      </c>
      <c r="K394" s="50"/>
      <c r="L394" s="17">
        <f>J394*K394</f>
        <v>0</v>
      </c>
      <c r="M394" s="17"/>
      <c r="N394" s="38"/>
      <c r="O394" s="38"/>
    </row>
    <row r="395" spans="1:15" ht="20.100000000000001" customHeight="1" thickBot="1" x14ac:dyDescent="0.2">
      <c r="A395" s="42">
        <f>SUM(A393:A394)</f>
        <v>2</v>
      </c>
      <c r="B395" s="16">
        <v>49</v>
      </c>
      <c r="C395" s="17" t="s">
        <v>1271</v>
      </c>
      <c r="D395" s="17"/>
      <c r="E395" s="17"/>
      <c r="F395" s="17"/>
      <c r="G395" s="17"/>
      <c r="H395" s="18"/>
      <c r="I395" s="18"/>
      <c r="J395" s="46"/>
      <c r="K395" s="49"/>
      <c r="L395" s="47"/>
      <c r="M395" s="52">
        <f>SUM(L393:L394)</f>
        <v>0</v>
      </c>
      <c r="N395" s="17"/>
      <c r="O395" s="17"/>
    </row>
    <row r="396" spans="1:15" ht="20.100000000000001" customHeight="1" x14ac:dyDescent="0.15">
      <c r="A396" s="42">
        <f t="shared" si="12"/>
        <v>1</v>
      </c>
      <c r="B396" s="13" t="s">
        <v>1272</v>
      </c>
      <c r="C396" s="14" t="s">
        <v>1273</v>
      </c>
      <c r="D396" s="14" t="s">
        <v>1274</v>
      </c>
      <c r="E396" s="14" t="s">
        <v>1275</v>
      </c>
      <c r="F396" s="14" t="s">
        <v>21</v>
      </c>
      <c r="G396" s="14" t="s">
        <v>22</v>
      </c>
      <c r="H396" s="15" t="s">
        <v>1276</v>
      </c>
      <c r="I396" s="15" t="s">
        <v>965</v>
      </c>
      <c r="J396" s="8">
        <v>1</v>
      </c>
      <c r="K396" s="39"/>
      <c r="L396" s="17">
        <f t="shared" si="13"/>
        <v>0</v>
      </c>
      <c r="M396" s="17"/>
      <c r="N396" s="38"/>
      <c r="O396" s="38"/>
    </row>
    <row r="397" spans="1:15" ht="20.100000000000001" customHeight="1" x14ac:dyDescent="0.15">
      <c r="A397" s="42">
        <f t="shared" si="12"/>
        <v>1</v>
      </c>
      <c r="B397" s="13" t="s">
        <v>1272</v>
      </c>
      <c r="C397" s="14" t="s">
        <v>1273</v>
      </c>
      <c r="D397" s="14" t="s">
        <v>1277</v>
      </c>
      <c r="E397" s="14" t="s">
        <v>1278</v>
      </c>
      <c r="F397" s="14" t="s">
        <v>21</v>
      </c>
      <c r="G397" s="14" t="s">
        <v>22</v>
      </c>
      <c r="H397" s="15" t="s">
        <v>1279</v>
      </c>
      <c r="I397" s="15" t="s">
        <v>965</v>
      </c>
      <c r="J397" s="8">
        <v>2</v>
      </c>
      <c r="K397" s="38"/>
      <c r="L397" s="17">
        <f t="shared" si="13"/>
        <v>0</v>
      </c>
      <c r="M397" s="17"/>
      <c r="N397" s="38"/>
      <c r="O397" s="38"/>
    </row>
    <row r="398" spans="1:15" ht="20.100000000000001" customHeight="1" x14ac:dyDescent="0.15">
      <c r="A398" s="42">
        <f t="shared" si="12"/>
        <v>1</v>
      </c>
      <c r="B398" s="13" t="s">
        <v>1272</v>
      </c>
      <c r="C398" s="14" t="s">
        <v>1273</v>
      </c>
      <c r="D398" s="14" t="s">
        <v>1280</v>
      </c>
      <c r="E398" s="14" t="s">
        <v>1281</v>
      </c>
      <c r="F398" s="14" t="s">
        <v>47</v>
      </c>
      <c r="G398" s="14" t="s">
        <v>48</v>
      </c>
      <c r="H398" s="15" t="s">
        <v>1282</v>
      </c>
      <c r="I398" s="15" t="s">
        <v>1283</v>
      </c>
      <c r="J398" s="8">
        <v>1</v>
      </c>
      <c r="K398" s="38"/>
      <c r="L398" s="17">
        <f t="shared" si="13"/>
        <v>0</v>
      </c>
      <c r="M398" s="17"/>
      <c r="N398" s="38"/>
      <c r="O398" s="38"/>
    </row>
    <row r="399" spans="1:15" ht="20.100000000000001" customHeight="1" x14ac:dyDescent="0.15">
      <c r="A399" s="42">
        <f t="shared" si="12"/>
        <v>1</v>
      </c>
      <c r="B399" s="13" t="s">
        <v>1272</v>
      </c>
      <c r="C399" s="14" t="s">
        <v>1273</v>
      </c>
      <c r="D399" s="14" t="s">
        <v>1284</v>
      </c>
      <c r="E399" s="14" t="s">
        <v>1285</v>
      </c>
      <c r="F399" s="14" t="s">
        <v>47</v>
      </c>
      <c r="G399" s="14" t="s">
        <v>48</v>
      </c>
      <c r="H399" s="15" t="s">
        <v>1286</v>
      </c>
      <c r="I399" s="15" t="s">
        <v>353</v>
      </c>
      <c r="J399" s="8">
        <v>24</v>
      </c>
      <c r="K399" s="38"/>
      <c r="L399" s="17">
        <f t="shared" si="13"/>
        <v>0</v>
      </c>
      <c r="M399" s="17"/>
      <c r="N399" s="38"/>
      <c r="O399" s="38"/>
    </row>
    <row r="400" spans="1:15" ht="20.100000000000001" customHeight="1" thickBot="1" x14ac:dyDescent="0.2">
      <c r="A400" s="42">
        <f t="shared" si="12"/>
        <v>1</v>
      </c>
      <c r="B400" s="13" t="s">
        <v>1272</v>
      </c>
      <c r="C400" s="14" t="s">
        <v>1273</v>
      </c>
      <c r="D400" s="14" t="s">
        <v>1287</v>
      </c>
      <c r="E400" s="14" t="s">
        <v>1288</v>
      </c>
      <c r="F400" s="14" t="s">
        <v>12</v>
      </c>
      <c r="G400" s="14" t="s">
        <v>13</v>
      </c>
      <c r="H400" s="15" t="s">
        <v>1289</v>
      </c>
      <c r="I400" s="15" t="s">
        <v>147</v>
      </c>
      <c r="J400" s="8">
        <v>1</v>
      </c>
      <c r="K400" s="50"/>
      <c r="L400" s="17">
        <f t="shared" si="13"/>
        <v>0</v>
      </c>
      <c r="M400" s="17"/>
      <c r="N400" s="38"/>
      <c r="O400" s="38"/>
    </row>
    <row r="401" spans="1:15" ht="20.100000000000001" customHeight="1" thickBot="1" x14ac:dyDescent="0.2">
      <c r="A401" s="42">
        <f>SUM(A396:A400)</f>
        <v>5</v>
      </c>
      <c r="B401" s="16">
        <v>50</v>
      </c>
      <c r="C401" s="17" t="s">
        <v>1290</v>
      </c>
      <c r="D401" s="17"/>
      <c r="E401" s="17"/>
      <c r="F401" s="17"/>
      <c r="G401" s="17"/>
      <c r="H401" s="18"/>
      <c r="I401" s="18"/>
      <c r="J401" s="46"/>
      <c r="K401" s="49"/>
      <c r="L401" s="47"/>
      <c r="M401" s="52">
        <f>SUM(L396:L400)</f>
        <v>0</v>
      </c>
      <c r="N401" s="17"/>
      <c r="O401" s="17"/>
    </row>
    <row r="402" spans="1:15" ht="20.100000000000001" customHeight="1" thickBot="1" x14ac:dyDescent="0.2">
      <c r="A402" s="42">
        <f t="shared" si="12"/>
        <v>1</v>
      </c>
      <c r="B402" s="13" t="s">
        <v>1291</v>
      </c>
      <c r="C402" s="14" t="s">
        <v>1292</v>
      </c>
      <c r="D402" s="14" t="s">
        <v>1293</v>
      </c>
      <c r="E402" s="14" t="s">
        <v>1294</v>
      </c>
      <c r="F402" s="14" t="s">
        <v>21</v>
      </c>
      <c r="G402" s="14" t="s">
        <v>22</v>
      </c>
      <c r="H402" s="15" t="s">
        <v>1295</v>
      </c>
      <c r="I402" s="15" t="s">
        <v>261</v>
      </c>
      <c r="J402" s="8">
        <v>1</v>
      </c>
      <c r="K402" s="48"/>
      <c r="L402" s="17">
        <f t="shared" si="13"/>
        <v>0</v>
      </c>
      <c r="M402" s="17"/>
      <c r="N402" s="38"/>
      <c r="O402" s="38"/>
    </row>
    <row r="403" spans="1:15" ht="20.100000000000001" customHeight="1" thickBot="1" x14ac:dyDescent="0.2">
      <c r="A403" s="42">
        <f>SUM(A402)</f>
        <v>1</v>
      </c>
      <c r="B403" s="16">
        <v>51</v>
      </c>
      <c r="C403" s="17" t="s">
        <v>1296</v>
      </c>
      <c r="D403" s="17"/>
      <c r="E403" s="17"/>
      <c r="F403" s="17"/>
      <c r="G403" s="17"/>
      <c r="H403" s="18"/>
      <c r="I403" s="18"/>
      <c r="J403" s="46"/>
      <c r="K403" s="49"/>
      <c r="L403" s="47"/>
      <c r="M403" s="52">
        <f>SUM(L402)</f>
        <v>0</v>
      </c>
      <c r="N403" s="17"/>
      <c r="O403" s="17"/>
    </row>
    <row r="404" spans="1:15" ht="20.100000000000001" customHeight="1" x14ac:dyDescent="0.15">
      <c r="A404" s="42">
        <f t="shared" si="12"/>
        <v>1</v>
      </c>
      <c r="B404" s="13" t="s">
        <v>1297</v>
      </c>
      <c r="C404" s="14" t="s">
        <v>1298</v>
      </c>
      <c r="D404" s="14" t="s">
        <v>1299</v>
      </c>
      <c r="E404" s="14" t="s">
        <v>1300</v>
      </c>
      <c r="F404" s="14" t="s">
        <v>47</v>
      </c>
      <c r="G404" s="14" t="s">
        <v>48</v>
      </c>
      <c r="H404" s="15" t="s">
        <v>1301</v>
      </c>
      <c r="I404" s="15" t="s">
        <v>1302</v>
      </c>
      <c r="J404" s="8">
        <v>3</v>
      </c>
      <c r="K404" s="39"/>
      <c r="L404" s="17">
        <f t="shared" si="13"/>
        <v>0</v>
      </c>
      <c r="M404" s="17"/>
      <c r="N404" s="38"/>
      <c r="O404" s="38"/>
    </row>
    <row r="405" spans="1:15" ht="20.100000000000001" customHeight="1" thickBot="1" x14ac:dyDescent="0.2">
      <c r="A405" s="42">
        <f t="shared" si="12"/>
        <v>1</v>
      </c>
      <c r="B405" s="13" t="s">
        <v>1297</v>
      </c>
      <c r="C405" s="14" t="s">
        <v>1298</v>
      </c>
      <c r="D405" s="14" t="s">
        <v>1303</v>
      </c>
      <c r="E405" s="14" t="s">
        <v>1304</v>
      </c>
      <c r="F405" s="14" t="s">
        <v>157</v>
      </c>
      <c r="G405" s="14" t="s">
        <v>158</v>
      </c>
      <c r="H405" s="15" t="s">
        <v>1305</v>
      </c>
      <c r="I405" s="15" t="s">
        <v>261</v>
      </c>
      <c r="J405" s="8">
        <v>2</v>
      </c>
      <c r="K405" s="50"/>
      <c r="L405" s="17">
        <f t="shared" si="13"/>
        <v>0</v>
      </c>
      <c r="M405" s="17"/>
      <c r="N405" s="38"/>
      <c r="O405" s="38"/>
    </row>
    <row r="406" spans="1:15" ht="20.100000000000001" customHeight="1" thickBot="1" x14ac:dyDescent="0.2">
      <c r="A406" s="42">
        <f>SUM(A404:A405)</f>
        <v>2</v>
      </c>
      <c r="B406" s="16">
        <v>52</v>
      </c>
      <c r="C406" s="17" t="s">
        <v>1306</v>
      </c>
      <c r="D406" s="17"/>
      <c r="E406" s="17"/>
      <c r="F406" s="17"/>
      <c r="G406" s="17"/>
      <c r="H406" s="18"/>
      <c r="I406" s="18"/>
      <c r="J406" s="46"/>
      <c r="K406" s="49"/>
      <c r="L406" s="47"/>
      <c r="M406" s="52">
        <f>SUM(L404:L405)</f>
        <v>0</v>
      </c>
      <c r="N406" s="17"/>
      <c r="O406" s="17"/>
    </row>
    <row r="407" spans="1:15" ht="20.100000000000001" customHeight="1" thickBot="1" x14ac:dyDescent="0.2">
      <c r="A407" s="42">
        <f t="shared" si="12"/>
        <v>1</v>
      </c>
      <c r="B407" s="13" t="s">
        <v>1307</v>
      </c>
      <c r="C407" s="14" t="s">
        <v>1308</v>
      </c>
      <c r="D407" s="14" t="s">
        <v>1309</v>
      </c>
      <c r="E407" s="14" t="s">
        <v>1310</v>
      </c>
      <c r="F407" s="14" t="s">
        <v>21</v>
      </c>
      <c r="G407" s="14" t="s">
        <v>22</v>
      </c>
      <c r="H407" s="15" t="s">
        <v>1311</v>
      </c>
      <c r="I407" s="15" t="s">
        <v>1312</v>
      </c>
      <c r="J407" s="8">
        <v>18</v>
      </c>
      <c r="K407" s="48"/>
      <c r="L407" s="17">
        <f t="shared" si="13"/>
        <v>0</v>
      </c>
      <c r="M407" s="17"/>
      <c r="N407" s="38"/>
      <c r="O407" s="38"/>
    </row>
    <row r="408" spans="1:15" ht="20.100000000000001" customHeight="1" thickBot="1" x14ac:dyDescent="0.2">
      <c r="A408" s="42">
        <f>SUM(A407)</f>
        <v>1</v>
      </c>
      <c r="B408" s="16">
        <v>53</v>
      </c>
      <c r="C408" s="17" t="s">
        <v>1313</v>
      </c>
      <c r="D408" s="17"/>
      <c r="E408" s="17"/>
      <c r="F408" s="17"/>
      <c r="G408" s="17"/>
      <c r="H408" s="18"/>
      <c r="I408" s="18"/>
      <c r="J408" s="46"/>
      <c r="K408" s="49"/>
      <c r="L408" s="47"/>
      <c r="M408" s="52">
        <f>SUM(L407)</f>
        <v>0</v>
      </c>
      <c r="N408" s="17"/>
      <c r="O408" s="17"/>
    </row>
    <row r="409" spans="1:15" ht="20.100000000000001" customHeight="1" x14ac:dyDescent="0.15">
      <c r="A409" s="42">
        <f t="shared" si="12"/>
        <v>1</v>
      </c>
      <c r="B409" s="13" t="s">
        <v>1314</v>
      </c>
      <c r="C409" s="14" t="s">
        <v>1315</v>
      </c>
      <c r="D409" s="14" t="s">
        <v>1316</v>
      </c>
      <c r="E409" s="14" t="s">
        <v>1317</v>
      </c>
      <c r="F409" s="14" t="s">
        <v>37</v>
      </c>
      <c r="G409" s="14" t="s">
        <v>38</v>
      </c>
      <c r="H409" s="15" t="s">
        <v>1318</v>
      </c>
      <c r="I409" s="15" t="s">
        <v>40</v>
      </c>
      <c r="J409" s="8">
        <v>1</v>
      </c>
      <c r="K409" s="39"/>
      <c r="L409" s="17">
        <f t="shared" si="13"/>
        <v>0</v>
      </c>
      <c r="M409" s="17"/>
      <c r="N409" s="38"/>
      <c r="O409" s="38"/>
    </row>
    <row r="410" spans="1:15" ht="20.100000000000001" customHeight="1" thickBot="1" x14ac:dyDescent="0.2">
      <c r="A410" s="42">
        <f t="shared" si="12"/>
        <v>1</v>
      </c>
      <c r="B410" s="13" t="s">
        <v>1314</v>
      </c>
      <c r="C410" s="14" t="s">
        <v>1315</v>
      </c>
      <c r="D410" s="14" t="s">
        <v>1319</v>
      </c>
      <c r="E410" s="14" t="s">
        <v>1320</v>
      </c>
      <c r="F410" s="14" t="s">
        <v>37</v>
      </c>
      <c r="G410" s="14" t="s">
        <v>38</v>
      </c>
      <c r="H410" s="15" t="s">
        <v>1321</v>
      </c>
      <c r="I410" s="15" t="s">
        <v>40</v>
      </c>
      <c r="J410" s="8">
        <v>1</v>
      </c>
      <c r="K410" s="50"/>
      <c r="L410" s="17">
        <f t="shared" si="13"/>
        <v>0</v>
      </c>
      <c r="M410" s="17"/>
      <c r="N410" s="38"/>
      <c r="O410" s="38"/>
    </row>
    <row r="411" spans="1:15" ht="20.100000000000001" customHeight="1" thickBot="1" x14ac:dyDescent="0.2">
      <c r="A411" s="42">
        <f>SUM(A409:A410)</f>
        <v>2</v>
      </c>
      <c r="B411" s="16">
        <v>54</v>
      </c>
      <c r="C411" s="17" t="s">
        <v>1322</v>
      </c>
      <c r="D411" s="17"/>
      <c r="E411" s="17"/>
      <c r="F411" s="17"/>
      <c r="G411" s="17"/>
      <c r="H411" s="18"/>
      <c r="I411" s="18"/>
      <c r="J411" s="46"/>
      <c r="K411" s="49"/>
      <c r="L411" s="47"/>
      <c r="M411" s="52">
        <f>SUM(L409:L410)</f>
        <v>0</v>
      </c>
      <c r="N411" s="17"/>
      <c r="O411" s="17"/>
    </row>
    <row r="412" spans="1:15" ht="20.100000000000001" customHeight="1" thickBot="1" x14ac:dyDescent="0.2">
      <c r="A412" s="42">
        <f t="shared" si="12"/>
        <v>1</v>
      </c>
      <c r="B412" s="13" t="s">
        <v>1323</v>
      </c>
      <c r="C412" s="14" t="s">
        <v>1324</v>
      </c>
      <c r="D412" s="14" t="s">
        <v>1325</v>
      </c>
      <c r="E412" s="14" t="s">
        <v>1326</v>
      </c>
      <c r="F412" s="14" t="s">
        <v>21</v>
      </c>
      <c r="G412" s="14" t="s">
        <v>22</v>
      </c>
      <c r="H412" s="15" t="s">
        <v>1327</v>
      </c>
      <c r="I412" s="15" t="s">
        <v>1328</v>
      </c>
      <c r="J412" s="8">
        <v>1</v>
      </c>
      <c r="K412" s="48"/>
      <c r="L412" s="17">
        <f t="shared" si="13"/>
        <v>0</v>
      </c>
      <c r="M412" s="17"/>
      <c r="N412" s="38"/>
      <c r="O412" s="38"/>
    </row>
    <row r="413" spans="1:15" ht="20.100000000000001" customHeight="1" thickBot="1" x14ac:dyDescent="0.2">
      <c r="A413" s="42">
        <f>SUM(A412)</f>
        <v>1</v>
      </c>
      <c r="B413" s="16">
        <v>55</v>
      </c>
      <c r="C413" s="17" t="s">
        <v>1329</v>
      </c>
      <c r="D413" s="17"/>
      <c r="E413" s="17"/>
      <c r="F413" s="17"/>
      <c r="G413" s="17"/>
      <c r="H413" s="18"/>
      <c r="I413" s="18"/>
      <c r="J413" s="46"/>
      <c r="K413" s="49"/>
      <c r="L413" s="47"/>
      <c r="M413" s="52">
        <f>SUM(L412)</f>
        <v>0</v>
      </c>
      <c r="N413" s="17"/>
      <c r="O413" s="17"/>
    </row>
    <row r="414" spans="1:15" ht="20.100000000000001" customHeight="1" x14ac:dyDescent="0.15">
      <c r="A414" s="42">
        <f t="shared" si="12"/>
        <v>1</v>
      </c>
      <c r="B414" s="13" t="s">
        <v>1330</v>
      </c>
      <c r="C414" s="14" t="s">
        <v>1331</v>
      </c>
      <c r="D414" s="14" t="s">
        <v>1332</v>
      </c>
      <c r="E414" s="14" t="s">
        <v>1333</v>
      </c>
      <c r="F414" s="14" t="s">
        <v>12</v>
      </c>
      <c r="G414" s="14" t="s">
        <v>13</v>
      </c>
      <c r="H414" s="15" t="s">
        <v>1334</v>
      </c>
      <c r="I414" s="15" t="s">
        <v>578</v>
      </c>
      <c r="J414" s="8">
        <v>1</v>
      </c>
      <c r="K414" s="39"/>
      <c r="L414" s="17">
        <f t="shared" si="13"/>
        <v>0</v>
      </c>
      <c r="M414" s="17"/>
      <c r="N414" s="38"/>
      <c r="O414" s="38"/>
    </row>
    <row r="415" spans="1:15" ht="20.100000000000001" customHeight="1" x14ac:dyDescent="0.15">
      <c r="A415" s="42">
        <f t="shared" si="12"/>
        <v>1</v>
      </c>
      <c r="B415" s="13" t="s">
        <v>1330</v>
      </c>
      <c r="C415" s="14" t="s">
        <v>1331</v>
      </c>
      <c r="D415" s="14" t="s">
        <v>1335</v>
      </c>
      <c r="E415" s="14" t="s">
        <v>1336</v>
      </c>
      <c r="F415" s="14" t="s">
        <v>12</v>
      </c>
      <c r="G415" s="14" t="s">
        <v>13</v>
      </c>
      <c r="H415" s="15" t="s">
        <v>1337</v>
      </c>
      <c r="I415" s="15" t="s">
        <v>578</v>
      </c>
      <c r="J415" s="8">
        <v>1</v>
      </c>
      <c r="K415" s="38"/>
      <c r="L415" s="17">
        <f t="shared" si="13"/>
        <v>0</v>
      </c>
      <c r="M415" s="17"/>
      <c r="N415" s="38"/>
      <c r="O415" s="38"/>
    </row>
    <row r="416" spans="1:15" ht="20.100000000000001" customHeight="1" thickBot="1" x14ac:dyDescent="0.2">
      <c r="A416" s="42">
        <f t="shared" si="12"/>
        <v>1</v>
      </c>
      <c r="B416" s="13" t="s">
        <v>1330</v>
      </c>
      <c r="C416" s="14" t="s">
        <v>1331</v>
      </c>
      <c r="D416" s="14" t="s">
        <v>1338</v>
      </c>
      <c r="E416" s="14" t="s">
        <v>1339</v>
      </c>
      <c r="F416" s="14" t="s">
        <v>12</v>
      </c>
      <c r="G416" s="14" t="s">
        <v>13</v>
      </c>
      <c r="H416" s="15" t="s">
        <v>1340</v>
      </c>
      <c r="I416" s="15" t="s">
        <v>578</v>
      </c>
      <c r="J416" s="8">
        <v>1</v>
      </c>
      <c r="K416" s="50"/>
      <c r="L416" s="17">
        <f t="shared" si="13"/>
        <v>0</v>
      </c>
      <c r="M416" s="17"/>
      <c r="N416" s="38"/>
      <c r="O416" s="38"/>
    </row>
    <row r="417" spans="1:15" ht="20.100000000000001" customHeight="1" thickBot="1" x14ac:dyDescent="0.2">
      <c r="A417" s="42">
        <f>SUM(A414:A416)</f>
        <v>3</v>
      </c>
      <c r="B417" s="16">
        <v>56</v>
      </c>
      <c r="C417" s="17" t="s">
        <v>1341</v>
      </c>
      <c r="D417" s="17"/>
      <c r="E417" s="17"/>
      <c r="F417" s="17"/>
      <c r="G417" s="17"/>
      <c r="H417" s="18"/>
      <c r="I417" s="18"/>
      <c r="J417" s="46"/>
      <c r="K417" s="49"/>
      <c r="L417" s="47"/>
      <c r="M417" s="52">
        <f>SUM(L414:L416)</f>
        <v>0</v>
      </c>
      <c r="N417" s="17"/>
      <c r="O417" s="17"/>
    </row>
    <row r="418" spans="1:15" ht="20.100000000000001" customHeight="1" x14ac:dyDescent="0.15">
      <c r="A418" s="42">
        <f t="shared" si="12"/>
        <v>1</v>
      </c>
      <c r="B418" s="13" t="s">
        <v>1342</v>
      </c>
      <c r="C418" s="14" t="s">
        <v>1343</v>
      </c>
      <c r="D418" s="14" t="s">
        <v>1344</v>
      </c>
      <c r="E418" s="14" t="s">
        <v>1345</v>
      </c>
      <c r="F418" s="14" t="s">
        <v>47</v>
      </c>
      <c r="G418" s="14" t="s">
        <v>48</v>
      </c>
      <c r="H418" s="15" t="s">
        <v>1346</v>
      </c>
      <c r="I418" s="15" t="s">
        <v>50</v>
      </c>
      <c r="J418" s="8">
        <v>1</v>
      </c>
      <c r="K418" s="39"/>
      <c r="L418" s="17">
        <f t="shared" si="13"/>
        <v>0</v>
      </c>
      <c r="M418" s="17"/>
      <c r="N418" s="38"/>
      <c r="O418" s="38"/>
    </row>
    <row r="419" spans="1:15" ht="20.100000000000001" customHeight="1" x14ac:dyDescent="0.15">
      <c r="A419" s="42">
        <f t="shared" si="12"/>
        <v>1</v>
      </c>
      <c r="B419" s="13" t="s">
        <v>1342</v>
      </c>
      <c r="C419" s="14" t="s">
        <v>1343</v>
      </c>
      <c r="D419" s="14" t="s">
        <v>1347</v>
      </c>
      <c r="E419" s="14" t="s">
        <v>1348</v>
      </c>
      <c r="F419" s="14" t="s">
        <v>37</v>
      </c>
      <c r="G419" s="14" t="s">
        <v>38</v>
      </c>
      <c r="H419" s="15" t="s">
        <v>1349</v>
      </c>
      <c r="I419" s="15" t="s">
        <v>238</v>
      </c>
      <c r="J419" s="8">
        <v>3</v>
      </c>
      <c r="K419" s="38"/>
      <c r="L419" s="17">
        <f t="shared" si="13"/>
        <v>0</v>
      </c>
      <c r="M419" s="17"/>
      <c r="N419" s="38"/>
      <c r="O419" s="38"/>
    </row>
    <row r="420" spans="1:15" ht="20.100000000000001" customHeight="1" x14ac:dyDescent="0.15">
      <c r="A420" s="42">
        <f t="shared" si="12"/>
        <v>1</v>
      </c>
      <c r="B420" s="13" t="s">
        <v>1342</v>
      </c>
      <c r="C420" s="14" t="s">
        <v>1343</v>
      </c>
      <c r="D420" s="14" t="s">
        <v>1350</v>
      </c>
      <c r="E420" s="14" t="s">
        <v>1351</v>
      </c>
      <c r="F420" s="14" t="s">
        <v>47</v>
      </c>
      <c r="G420" s="14" t="s">
        <v>48</v>
      </c>
      <c r="H420" s="15" t="s">
        <v>1352</v>
      </c>
      <c r="I420" s="15" t="s">
        <v>50</v>
      </c>
      <c r="J420" s="8">
        <v>2</v>
      </c>
      <c r="K420" s="38"/>
      <c r="L420" s="17">
        <f t="shared" si="13"/>
        <v>0</v>
      </c>
      <c r="M420" s="17"/>
      <c r="N420" s="38"/>
      <c r="O420" s="38"/>
    </row>
    <row r="421" spans="1:15" ht="20.100000000000001" customHeight="1" x14ac:dyDescent="0.15">
      <c r="A421" s="42">
        <f t="shared" si="12"/>
        <v>1</v>
      </c>
      <c r="B421" s="13" t="s">
        <v>1342</v>
      </c>
      <c r="C421" s="14" t="s">
        <v>1343</v>
      </c>
      <c r="D421" s="14" t="s">
        <v>1353</v>
      </c>
      <c r="E421" s="14" t="s">
        <v>1354</v>
      </c>
      <c r="F421" s="14" t="s">
        <v>37</v>
      </c>
      <c r="G421" s="14" t="s">
        <v>38</v>
      </c>
      <c r="H421" s="15" t="s">
        <v>1355</v>
      </c>
      <c r="I421" s="15" t="s">
        <v>40</v>
      </c>
      <c r="J421" s="8">
        <v>3</v>
      </c>
      <c r="K421" s="38"/>
      <c r="L421" s="17">
        <f t="shared" si="13"/>
        <v>0</v>
      </c>
      <c r="M421" s="17"/>
      <c r="N421" s="38"/>
      <c r="O421" s="38"/>
    </row>
    <row r="422" spans="1:15" ht="20.100000000000001" customHeight="1" x14ac:dyDescent="0.15">
      <c r="A422" s="42">
        <f t="shared" si="12"/>
        <v>1</v>
      </c>
      <c r="B422" s="13" t="s">
        <v>1342</v>
      </c>
      <c r="C422" s="14" t="s">
        <v>1343</v>
      </c>
      <c r="D422" s="14" t="s">
        <v>1356</v>
      </c>
      <c r="E422" s="14" t="s">
        <v>1357</v>
      </c>
      <c r="F422" s="14" t="s">
        <v>37</v>
      </c>
      <c r="G422" s="14" t="s">
        <v>38</v>
      </c>
      <c r="H422" s="15" t="s">
        <v>1358</v>
      </c>
      <c r="I422" s="15" t="s">
        <v>40</v>
      </c>
      <c r="J422" s="8">
        <v>7</v>
      </c>
      <c r="K422" s="38"/>
      <c r="L422" s="17">
        <f t="shared" si="13"/>
        <v>0</v>
      </c>
      <c r="M422" s="17"/>
      <c r="N422" s="38"/>
      <c r="O422" s="38"/>
    </row>
    <row r="423" spans="1:15" ht="20.100000000000001" customHeight="1" x14ac:dyDescent="0.15">
      <c r="A423" s="42">
        <f t="shared" si="12"/>
        <v>1</v>
      </c>
      <c r="B423" s="13" t="s">
        <v>1342</v>
      </c>
      <c r="C423" s="14" t="s">
        <v>1343</v>
      </c>
      <c r="D423" s="14" t="s">
        <v>1359</v>
      </c>
      <c r="E423" s="14" t="s">
        <v>1360</v>
      </c>
      <c r="F423" s="14" t="s">
        <v>12</v>
      </c>
      <c r="G423" s="14" t="s">
        <v>13</v>
      </c>
      <c r="H423" s="15" t="s">
        <v>1361</v>
      </c>
      <c r="I423" s="15" t="s">
        <v>216</v>
      </c>
      <c r="J423" s="8">
        <v>1</v>
      </c>
      <c r="K423" s="38"/>
      <c r="L423" s="17">
        <f t="shared" si="13"/>
        <v>0</v>
      </c>
      <c r="M423" s="17"/>
      <c r="N423" s="38"/>
      <c r="O423" s="38"/>
    </row>
    <row r="424" spans="1:15" ht="20.100000000000001" customHeight="1" x14ac:dyDescent="0.15">
      <c r="A424" s="42">
        <f t="shared" si="12"/>
        <v>1</v>
      </c>
      <c r="B424" s="13" t="s">
        <v>1342</v>
      </c>
      <c r="C424" s="14" t="s">
        <v>1343</v>
      </c>
      <c r="D424" s="14" t="s">
        <v>1362</v>
      </c>
      <c r="E424" s="14" t="s">
        <v>1363</v>
      </c>
      <c r="F424" s="14" t="s">
        <v>47</v>
      </c>
      <c r="G424" s="14" t="s">
        <v>48</v>
      </c>
      <c r="H424" s="15" t="s">
        <v>1364</v>
      </c>
      <c r="I424" s="15" t="s">
        <v>50</v>
      </c>
      <c r="J424" s="8">
        <v>1</v>
      </c>
      <c r="K424" s="38"/>
      <c r="L424" s="17">
        <f t="shared" si="13"/>
        <v>0</v>
      </c>
      <c r="M424" s="17"/>
      <c r="N424" s="38"/>
      <c r="O424" s="38"/>
    </row>
    <row r="425" spans="1:15" ht="20.100000000000001" customHeight="1" x14ac:dyDescent="0.15">
      <c r="A425" s="42">
        <f t="shared" si="12"/>
        <v>1</v>
      </c>
      <c r="B425" s="13" t="s">
        <v>1342</v>
      </c>
      <c r="C425" s="14" t="s">
        <v>1343</v>
      </c>
      <c r="D425" s="14" t="s">
        <v>1365</v>
      </c>
      <c r="E425" s="14" t="s">
        <v>1366</v>
      </c>
      <c r="F425" s="14" t="s">
        <v>37</v>
      </c>
      <c r="G425" s="14" t="s">
        <v>38</v>
      </c>
      <c r="H425" s="15" t="s">
        <v>1367</v>
      </c>
      <c r="I425" s="15" t="s">
        <v>40</v>
      </c>
      <c r="J425" s="8">
        <v>24</v>
      </c>
      <c r="K425" s="38"/>
      <c r="L425" s="17">
        <f t="shared" si="13"/>
        <v>0</v>
      </c>
      <c r="M425" s="17"/>
      <c r="N425" s="38"/>
      <c r="O425" s="38"/>
    </row>
    <row r="426" spans="1:15" ht="20.100000000000001" customHeight="1" x14ac:dyDescent="0.15">
      <c r="A426" s="42">
        <f t="shared" si="12"/>
        <v>1</v>
      </c>
      <c r="B426" s="13" t="s">
        <v>1342</v>
      </c>
      <c r="C426" s="14" t="s">
        <v>1343</v>
      </c>
      <c r="D426" s="14" t="s">
        <v>1368</v>
      </c>
      <c r="E426" s="14" t="s">
        <v>1369</v>
      </c>
      <c r="F426" s="14" t="s">
        <v>37</v>
      </c>
      <c r="G426" s="14" t="s">
        <v>38</v>
      </c>
      <c r="H426" s="15" t="s">
        <v>1370</v>
      </c>
      <c r="I426" s="15" t="s">
        <v>40</v>
      </c>
      <c r="J426" s="8">
        <v>23</v>
      </c>
      <c r="K426" s="38"/>
      <c r="L426" s="17">
        <f t="shared" si="13"/>
        <v>0</v>
      </c>
      <c r="M426" s="17"/>
      <c r="N426" s="38"/>
      <c r="O426" s="38"/>
    </row>
    <row r="427" spans="1:15" ht="20.100000000000001" customHeight="1" x14ac:dyDescent="0.15">
      <c r="A427" s="42">
        <f t="shared" si="12"/>
        <v>1</v>
      </c>
      <c r="B427" s="13" t="s">
        <v>1342</v>
      </c>
      <c r="C427" s="14" t="s">
        <v>1343</v>
      </c>
      <c r="D427" s="14" t="s">
        <v>1371</v>
      </c>
      <c r="E427" s="14" t="s">
        <v>1372</v>
      </c>
      <c r="F427" s="14" t="s">
        <v>37</v>
      </c>
      <c r="G427" s="14" t="s">
        <v>38</v>
      </c>
      <c r="H427" s="15" t="s">
        <v>1373</v>
      </c>
      <c r="I427" s="15" t="s">
        <v>40</v>
      </c>
      <c r="J427" s="8">
        <v>12</v>
      </c>
      <c r="K427" s="38"/>
      <c r="L427" s="17">
        <f t="shared" si="13"/>
        <v>0</v>
      </c>
      <c r="M427" s="17"/>
      <c r="N427" s="38"/>
      <c r="O427" s="38"/>
    </row>
    <row r="428" spans="1:15" ht="20.100000000000001" customHeight="1" x14ac:dyDescent="0.15">
      <c r="A428" s="42">
        <f t="shared" si="12"/>
        <v>1</v>
      </c>
      <c r="B428" s="13" t="s">
        <v>1342</v>
      </c>
      <c r="C428" s="14" t="s">
        <v>1343</v>
      </c>
      <c r="D428" s="14" t="s">
        <v>1374</v>
      </c>
      <c r="E428" s="14" t="s">
        <v>1375</v>
      </c>
      <c r="F428" s="14" t="s">
        <v>47</v>
      </c>
      <c r="G428" s="14" t="s">
        <v>48</v>
      </c>
      <c r="H428" s="15" t="s">
        <v>1376</v>
      </c>
      <c r="I428" s="15" t="s">
        <v>50</v>
      </c>
      <c r="J428" s="8">
        <v>2</v>
      </c>
      <c r="K428" s="38"/>
      <c r="L428" s="17">
        <f t="shared" si="13"/>
        <v>0</v>
      </c>
      <c r="M428" s="17"/>
      <c r="N428" s="38"/>
      <c r="O428" s="38"/>
    </row>
    <row r="429" spans="1:15" ht="20.100000000000001" customHeight="1" x14ac:dyDescent="0.15">
      <c r="A429" s="42">
        <f t="shared" si="12"/>
        <v>1</v>
      </c>
      <c r="B429" s="13" t="s">
        <v>1342</v>
      </c>
      <c r="C429" s="14" t="s">
        <v>1343</v>
      </c>
      <c r="D429" s="14" t="s">
        <v>1377</v>
      </c>
      <c r="E429" s="14" t="s">
        <v>1378</v>
      </c>
      <c r="F429" s="14" t="s">
        <v>37</v>
      </c>
      <c r="G429" s="14" t="s">
        <v>38</v>
      </c>
      <c r="H429" s="15" t="s">
        <v>1379</v>
      </c>
      <c r="I429" s="15" t="s">
        <v>40</v>
      </c>
      <c r="J429" s="8">
        <v>1</v>
      </c>
      <c r="K429" s="38"/>
      <c r="L429" s="17">
        <f t="shared" si="13"/>
        <v>0</v>
      </c>
      <c r="M429" s="17"/>
      <c r="N429" s="38"/>
      <c r="O429" s="38"/>
    </row>
    <row r="430" spans="1:15" ht="20.100000000000001" customHeight="1" thickBot="1" x14ac:dyDescent="0.2">
      <c r="A430" s="42">
        <f t="shared" si="12"/>
        <v>1</v>
      </c>
      <c r="B430" s="13" t="s">
        <v>1342</v>
      </c>
      <c r="C430" s="14" t="s">
        <v>1343</v>
      </c>
      <c r="D430" s="14" t="s">
        <v>1380</v>
      </c>
      <c r="E430" s="14" t="s">
        <v>1381</v>
      </c>
      <c r="F430" s="14" t="s">
        <v>37</v>
      </c>
      <c r="G430" s="14" t="s">
        <v>38</v>
      </c>
      <c r="H430" s="15" t="s">
        <v>1382</v>
      </c>
      <c r="I430" s="15" t="s">
        <v>40</v>
      </c>
      <c r="J430" s="8">
        <v>1</v>
      </c>
      <c r="K430" s="50"/>
      <c r="L430" s="17">
        <f t="shared" si="13"/>
        <v>0</v>
      </c>
      <c r="M430" s="17"/>
      <c r="N430" s="38"/>
      <c r="O430" s="38"/>
    </row>
    <row r="431" spans="1:15" ht="20.100000000000001" customHeight="1" thickBot="1" x14ac:dyDescent="0.2">
      <c r="A431" s="42">
        <f>SUM(A418:A430)</f>
        <v>13</v>
      </c>
      <c r="B431" s="16">
        <v>57</v>
      </c>
      <c r="C431" s="17" t="s">
        <v>1383</v>
      </c>
      <c r="D431" s="17"/>
      <c r="E431" s="17"/>
      <c r="F431" s="17"/>
      <c r="G431" s="17"/>
      <c r="H431" s="18"/>
      <c r="I431" s="18"/>
      <c r="J431" s="46"/>
      <c r="K431" s="49"/>
      <c r="L431" s="47"/>
      <c r="M431" s="52">
        <f>SUM(L418:L430)</f>
        <v>0</v>
      </c>
      <c r="N431" s="17"/>
      <c r="O431" s="17"/>
    </row>
    <row r="432" spans="1:15" ht="20.100000000000001" customHeight="1" thickBot="1" x14ac:dyDescent="0.2">
      <c r="A432" s="42">
        <f t="shared" si="12"/>
        <v>1</v>
      </c>
      <c r="B432" s="13" t="s">
        <v>1384</v>
      </c>
      <c r="C432" s="14" t="s">
        <v>1385</v>
      </c>
      <c r="D432" s="14" t="s">
        <v>1386</v>
      </c>
      <c r="E432" s="14" t="s">
        <v>1387</v>
      </c>
      <c r="F432" s="14" t="s">
        <v>21</v>
      </c>
      <c r="G432" s="14" t="s">
        <v>22</v>
      </c>
      <c r="H432" s="15" t="s">
        <v>1388</v>
      </c>
      <c r="I432" s="15" t="s">
        <v>1389</v>
      </c>
      <c r="J432" s="8">
        <v>1</v>
      </c>
      <c r="K432" s="48"/>
      <c r="L432" s="17">
        <f t="shared" si="13"/>
        <v>0</v>
      </c>
      <c r="M432" s="17"/>
      <c r="N432" s="38"/>
      <c r="O432" s="38"/>
    </row>
    <row r="433" spans="1:15" ht="20.100000000000001" customHeight="1" thickBot="1" x14ac:dyDescent="0.2">
      <c r="A433" s="42">
        <f>SUM(A432)</f>
        <v>1</v>
      </c>
      <c r="B433" s="16">
        <v>58</v>
      </c>
      <c r="C433" s="17" t="s">
        <v>1390</v>
      </c>
      <c r="D433" s="17"/>
      <c r="E433" s="17"/>
      <c r="F433" s="17"/>
      <c r="G433" s="17"/>
      <c r="H433" s="18"/>
      <c r="I433" s="18"/>
      <c r="J433" s="46"/>
      <c r="K433" s="49"/>
      <c r="L433" s="47"/>
      <c r="M433" s="52">
        <f>SUM(L432)</f>
        <v>0</v>
      </c>
      <c r="N433" s="17"/>
      <c r="O433" s="17"/>
    </row>
    <row r="434" spans="1:15" ht="20.100000000000001" customHeight="1" x14ac:dyDescent="0.15">
      <c r="A434" s="42">
        <f t="shared" si="12"/>
        <v>1</v>
      </c>
      <c r="B434" s="13" t="s">
        <v>1391</v>
      </c>
      <c r="C434" s="14" t="s">
        <v>1392</v>
      </c>
      <c r="D434" s="14" t="s">
        <v>1393</v>
      </c>
      <c r="E434" s="14" t="s">
        <v>1394</v>
      </c>
      <c r="F434" s="14" t="s">
        <v>157</v>
      </c>
      <c r="G434" s="14" t="s">
        <v>158</v>
      </c>
      <c r="H434" s="15" t="s">
        <v>1395</v>
      </c>
      <c r="I434" s="15" t="s">
        <v>1396</v>
      </c>
      <c r="J434" s="8">
        <v>1</v>
      </c>
      <c r="K434" s="39"/>
      <c r="L434" s="17">
        <f t="shared" si="13"/>
        <v>0</v>
      </c>
      <c r="M434" s="17"/>
      <c r="N434" s="38"/>
      <c r="O434" s="38"/>
    </row>
    <row r="435" spans="1:15" ht="20.100000000000001" customHeight="1" thickBot="1" x14ac:dyDescent="0.2">
      <c r="A435" s="42">
        <f t="shared" si="12"/>
        <v>1</v>
      </c>
      <c r="B435" s="13" t="s">
        <v>1391</v>
      </c>
      <c r="C435" s="14" t="s">
        <v>1392</v>
      </c>
      <c r="D435" s="14" t="s">
        <v>1397</v>
      </c>
      <c r="E435" s="14" t="s">
        <v>1398</v>
      </c>
      <c r="F435" s="14" t="s">
        <v>157</v>
      </c>
      <c r="G435" s="14" t="s">
        <v>158</v>
      </c>
      <c r="H435" s="15" t="s">
        <v>1399</v>
      </c>
      <c r="I435" s="15" t="s">
        <v>1400</v>
      </c>
      <c r="J435" s="8">
        <v>1</v>
      </c>
      <c r="K435" s="50"/>
      <c r="L435" s="17">
        <f t="shared" si="13"/>
        <v>0</v>
      </c>
      <c r="M435" s="17"/>
      <c r="N435" s="38"/>
      <c r="O435" s="38"/>
    </row>
    <row r="436" spans="1:15" ht="20.100000000000001" customHeight="1" thickBot="1" x14ac:dyDescent="0.2">
      <c r="A436" s="42">
        <f>SUM(A434:A435)</f>
        <v>2</v>
      </c>
      <c r="B436" s="16">
        <v>59</v>
      </c>
      <c r="C436" s="17" t="s">
        <v>1401</v>
      </c>
      <c r="D436" s="17"/>
      <c r="E436" s="17"/>
      <c r="F436" s="17"/>
      <c r="G436" s="17"/>
      <c r="H436" s="18"/>
      <c r="I436" s="18"/>
      <c r="J436" s="46"/>
      <c r="K436" s="49"/>
      <c r="L436" s="47"/>
      <c r="M436" s="52">
        <f>SUM(L434:L435)</f>
        <v>0</v>
      </c>
      <c r="N436" s="17"/>
      <c r="O436" s="17"/>
    </row>
    <row r="437" spans="1:15" ht="20.100000000000001" customHeight="1" thickBot="1" x14ac:dyDescent="0.2">
      <c r="A437" s="42">
        <f t="shared" si="12"/>
        <v>1</v>
      </c>
      <c r="B437" s="13" t="s">
        <v>1402</v>
      </c>
      <c r="C437" s="14" t="s">
        <v>1403</v>
      </c>
      <c r="D437" s="14" t="s">
        <v>1404</v>
      </c>
      <c r="E437" s="14" t="s">
        <v>1405</v>
      </c>
      <c r="F437" s="14" t="s">
        <v>21</v>
      </c>
      <c r="G437" s="14" t="s">
        <v>22</v>
      </c>
      <c r="H437" s="15" t="s">
        <v>1406</v>
      </c>
      <c r="I437" s="15" t="s">
        <v>160</v>
      </c>
      <c r="J437" s="8">
        <v>1</v>
      </c>
      <c r="K437" s="48"/>
      <c r="L437" s="17">
        <f t="shared" si="13"/>
        <v>0</v>
      </c>
      <c r="M437" s="17"/>
      <c r="N437" s="38"/>
      <c r="O437" s="38"/>
    </row>
    <row r="438" spans="1:15" ht="20.100000000000001" customHeight="1" thickBot="1" x14ac:dyDescent="0.2">
      <c r="A438" s="42">
        <f>SUM(A437)</f>
        <v>1</v>
      </c>
      <c r="B438" s="16">
        <v>60</v>
      </c>
      <c r="C438" s="17" t="s">
        <v>1407</v>
      </c>
      <c r="D438" s="17"/>
      <c r="E438" s="17"/>
      <c r="F438" s="17"/>
      <c r="G438" s="17"/>
      <c r="H438" s="18"/>
      <c r="I438" s="18"/>
      <c r="J438" s="46"/>
      <c r="K438" s="49"/>
      <c r="L438" s="47"/>
      <c r="M438" s="52">
        <f>SUM(L437)</f>
        <v>0</v>
      </c>
      <c r="N438" s="17"/>
      <c r="O438" s="17"/>
    </row>
    <row r="439" spans="1:15" ht="20.100000000000001" customHeight="1" x14ac:dyDescent="0.15">
      <c r="A439" s="42">
        <f t="shared" si="12"/>
        <v>1</v>
      </c>
      <c r="B439" s="13" t="s">
        <v>1408</v>
      </c>
      <c r="C439" s="14" t="s">
        <v>1409</v>
      </c>
      <c r="D439" s="14" t="s">
        <v>1410</v>
      </c>
      <c r="E439" s="14" t="s">
        <v>1411</v>
      </c>
      <c r="F439" s="14" t="s">
        <v>37</v>
      </c>
      <c r="G439" s="14" t="s">
        <v>38</v>
      </c>
      <c r="H439" s="15" t="s">
        <v>1412</v>
      </c>
      <c r="I439" s="15" t="s">
        <v>1413</v>
      </c>
      <c r="J439" s="8">
        <v>1</v>
      </c>
      <c r="K439" s="39"/>
      <c r="L439" s="17">
        <f t="shared" si="13"/>
        <v>0</v>
      </c>
      <c r="M439" s="17"/>
      <c r="N439" s="38"/>
      <c r="O439" s="38"/>
    </row>
    <row r="440" spans="1:15" ht="20.100000000000001" customHeight="1" thickBot="1" x14ac:dyDescent="0.2">
      <c r="A440" s="42">
        <f t="shared" si="12"/>
        <v>1</v>
      </c>
      <c r="B440" s="13" t="s">
        <v>1408</v>
      </c>
      <c r="C440" s="14" t="s">
        <v>1409</v>
      </c>
      <c r="D440" s="14" t="s">
        <v>1414</v>
      </c>
      <c r="E440" s="14" t="s">
        <v>1415</v>
      </c>
      <c r="F440" s="14" t="s">
        <v>37</v>
      </c>
      <c r="G440" s="14" t="s">
        <v>38</v>
      </c>
      <c r="H440" s="15" t="s">
        <v>1416</v>
      </c>
      <c r="I440" s="15" t="s">
        <v>1413</v>
      </c>
      <c r="J440" s="8">
        <v>1</v>
      </c>
      <c r="K440" s="50"/>
      <c r="L440" s="17">
        <f t="shared" si="13"/>
        <v>0</v>
      </c>
      <c r="M440" s="17"/>
      <c r="N440" s="38"/>
      <c r="O440" s="38"/>
    </row>
    <row r="441" spans="1:15" ht="20.100000000000001" customHeight="1" thickBot="1" x14ac:dyDescent="0.2">
      <c r="A441" s="42">
        <f>SUM(A439:A440)</f>
        <v>2</v>
      </c>
      <c r="B441" s="16">
        <v>61</v>
      </c>
      <c r="C441" s="17" t="s">
        <v>1417</v>
      </c>
      <c r="D441" s="17"/>
      <c r="E441" s="17"/>
      <c r="F441" s="17"/>
      <c r="G441" s="17"/>
      <c r="H441" s="18"/>
      <c r="I441" s="18"/>
      <c r="J441" s="46"/>
      <c r="K441" s="49"/>
      <c r="L441" s="47"/>
      <c r="M441" s="52">
        <f>SUM(L439:L440)</f>
        <v>0</v>
      </c>
      <c r="N441" s="17"/>
      <c r="O441" s="17"/>
    </row>
    <row r="442" spans="1:15" ht="20.100000000000001" customHeight="1" thickBot="1" x14ac:dyDescent="0.2">
      <c r="A442" s="42">
        <f t="shared" si="12"/>
        <v>1</v>
      </c>
      <c r="B442" s="13" t="s">
        <v>1418</v>
      </c>
      <c r="C442" s="14" t="s">
        <v>1419</v>
      </c>
      <c r="D442" s="14" t="s">
        <v>1420</v>
      </c>
      <c r="E442" s="14" t="s">
        <v>1421</v>
      </c>
      <c r="F442" s="14" t="s">
        <v>37</v>
      </c>
      <c r="G442" s="14" t="s">
        <v>38</v>
      </c>
      <c r="H442" s="15" t="s">
        <v>1422</v>
      </c>
      <c r="I442" s="15" t="s">
        <v>40</v>
      </c>
      <c r="J442" s="8">
        <v>3</v>
      </c>
      <c r="K442" s="48"/>
      <c r="L442" s="17">
        <f t="shared" si="13"/>
        <v>0</v>
      </c>
      <c r="M442" s="17"/>
      <c r="N442" s="38"/>
      <c r="O442" s="38"/>
    </row>
    <row r="443" spans="1:15" ht="20.100000000000001" customHeight="1" thickBot="1" x14ac:dyDescent="0.2">
      <c r="A443" s="42">
        <f>SUM(A442)</f>
        <v>1</v>
      </c>
      <c r="B443" s="16">
        <v>62</v>
      </c>
      <c r="C443" s="17" t="s">
        <v>1423</v>
      </c>
      <c r="D443" s="17"/>
      <c r="E443" s="17"/>
      <c r="F443" s="17"/>
      <c r="G443" s="17"/>
      <c r="H443" s="18"/>
      <c r="I443" s="18"/>
      <c r="J443" s="46"/>
      <c r="K443" s="49"/>
      <c r="L443" s="47"/>
      <c r="M443" s="52">
        <f>SUM(L442)</f>
        <v>0</v>
      </c>
      <c r="N443" s="17"/>
      <c r="O443" s="17"/>
    </row>
    <row r="444" spans="1:15" ht="20.100000000000001" customHeight="1" x14ac:dyDescent="0.15">
      <c r="A444" s="42">
        <f t="shared" si="12"/>
        <v>1</v>
      </c>
      <c r="B444" s="13" t="s">
        <v>1424</v>
      </c>
      <c r="C444" s="14" t="s">
        <v>1425</v>
      </c>
      <c r="D444" s="14" t="s">
        <v>1426</v>
      </c>
      <c r="E444" s="14" t="s">
        <v>1427</v>
      </c>
      <c r="F444" s="14" t="s">
        <v>47</v>
      </c>
      <c r="G444" s="14" t="s">
        <v>48</v>
      </c>
      <c r="H444" s="19" t="s">
        <v>1428</v>
      </c>
      <c r="I444" s="15" t="s">
        <v>1429</v>
      </c>
      <c r="J444" s="8">
        <v>1</v>
      </c>
      <c r="K444" s="39"/>
      <c r="L444" s="17">
        <f t="shared" si="13"/>
        <v>0</v>
      </c>
      <c r="M444" s="17"/>
      <c r="N444" s="38"/>
      <c r="O444" s="38"/>
    </row>
    <row r="445" spans="1:15" ht="20.100000000000001" customHeight="1" x14ac:dyDescent="0.15">
      <c r="A445" s="42">
        <f t="shared" si="12"/>
        <v>1</v>
      </c>
      <c r="B445" s="13" t="s">
        <v>1424</v>
      </c>
      <c r="C445" s="14" t="s">
        <v>1425</v>
      </c>
      <c r="D445" s="14" t="s">
        <v>1430</v>
      </c>
      <c r="E445" s="14" t="s">
        <v>1431</v>
      </c>
      <c r="F445" s="14" t="s">
        <v>47</v>
      </c>
      <c r="G445" s="14" t="s">
        <v>48</v>
      </c>
      <c r="H445" s="15" t="s">
        <v>1432</v>
      </c>
      <c r="I445" s="15" t="s">
        <v>1429</v>
      </c>
      <c r="J445" s="8">
        <v>3</v>
      </c>
      <c r="K445" s="38"/>
      <c r="L445" s="17">
        <f t="shared" si="13"/>
        <v>0</v>
      </c>
      <c r="M445" s="17"/>
      <c r="N445" s="38"/>
      <c r="O445" s="38"/>
    </row>
    <row r="446" spans="1:15" ht="20.100000000000001" customHeight="1" x14ac:dyDescent="0.15">
      <c r="A446" s="42">
        <f t="shared" si="12"/>
        <v>1</v>
      </c>
      <c r="B446" s="13" t="s">
        <v>1424</v>
      </c>
      <c r="C446" s="14" t="s">
        <v>1425</v>
      </c>
      <c r="D446" s="14" t="s">
        <v>1433</v>
      </c>
      <c r="E446" s="14" t="s">
        <v>1434</v>
      </c>
      <c r="F446" s="14" t="s">
        <v>47</v>
      </c>
      <c r="G446" s="14" t="s">
        <v>48</v>
      </c>
      <c r="H446" s="15" t="s">
        <v>1435</v>
      </c>
      <c r="I446" s="15" t="s">
        <v>1429</v>
      </c>
      <c r="J446" s="8">
        <v>1</v>
      </c>
      <c r="K446" s="38"/>
      <c r="L446" s="17">
        <f t="shared" si="13"/>
        <v>0</v>
      </c>
      <c r="M446" s="17"/>
      <c r="N446" s="38"/>
      <c r="O446" s="38"/>
    </row>
    <row r="447" spans="1:15" ht="20.100000000000001" customHeight="1" x14ac:dyDescent="0.15">
      <c r="A447" s="42">
        <f t="shared" si="12"/>
        <v>1</v>
      </c>
      <c r="B447" s="13" t="s">
        <v>1424</v>
      </c>
      <c r="C447" s="14" t="s">
        <v>1425</v>
      </c>
      <c r="D447" s="14" t="s">
        <v>1436</v>
      </c>
      <c r="E447" s="14" t="s">
        <v>1437</v>
      </c>
      <c r="F447" s="14" t="s">
        <v>47</v>
      </c>
      <c r="G447" s="14" t="s">
        <v>48</v>
      </c>
      <c r="H447" s="19" t="s">
        <v>1438</v>
      </c>
      <c r="I447" s="15" t="s">
        <v>1439</v>
      </c>
      <c r="J447" s="8">
        <v>3</v>
      </c>
      <c r="K447" s="38"/>
      <c r="L447" s="17">
        <f t="shared" si="13"/>
        <v>0</v>
      </c>
      <c r="M447" s="17"/>
      <c r="N447" s="38"/>
      <c r="O447" s="38"/>
    </row>
    <row r="448" spans="1:15" ht="20.100000000000001" customHeight="1" x14ac:dyDescent="0.15">
      <c r="A448" s="42">
        <f t="shared" si="12"/>
        <v>1</v>
      </c>
      <c r="B448" s="13" t="s">
        <v>1424</v>
      </c>
      <c r="C448" s="14" t="s">
        <v>1425</v>
      </c>
      <c r="D448" s="14" t="s">
        <v>1440</v>
      </c>
      <c r="E448" s="14" t="s">
        <v>1441</v>
      </c>
      <c r="F448" s="14" t="s">
        <v>47</v>
      </c>
      <c r="G448" s="14" t="s">
        <v>48</v>
      </c>
      <c r="H448" s="15" t="s">
        <v>1442</v>
      </c>
      <c r="I448" s="15" t="s">
        <v>1443</v>
      </c>
      <c r="J448" s="8">
        <v>1</v>
      </c>
      <c r="K448" s="38"/>
      <c r="L448" s="17">
        <f t="shared" si="13"/>
        <v>0</v>
      </c>
      <c r="M448" s="17"/>
      <c r="N448" s="38"/>
      <c r="O448" s="38"/>
    </row>
    <row r="449" spans="1:15" ht="20.100000000000001" customHeight="1" x14ac:dyDescent="0.15">
      <c r="A449" s="42">
        <f t="shared" si="12"/>
        <v>1</v>
      </c>
      <c r="B449" s="13" t="s">
        <v>1424</v>
      </c>
      <c r="C449" s="14" t="s">
        <v>1425</v>
      </c>
      <c r="D449" s="14" t="s">
        <v>1444</v>
      </c>
      <c r="E449" s="14" t="s">
        <v>1445</v>
      </c>
      <c r="F449" s="14" t="s">
        <v>47</v>
      </c>
      <c r="G449" s="14" t="s">
        <v>48</v>
      </c>
      <c r="H449" s="15" t="s">
        <v>1446</v>
      </c>
      <c r="I449" s="15" t="s">
        <v>1429</v>
      </c>
      <c r="J449" s="8">
        <v>1</v>
      </c>
      <c r="K449" s="38"/>
      <c r="L449" s="17">
        <f t="shared" si="13"/>
        <v>0</v>
      </c>
      <c r="M449" s="17"/>
      <c r="N449" s="38"/>
      <c r="O449" s="38"/>
    </row>
    <row r="450" spans="1:15" ht="20.100000000000001" customHeight="1" x14ac:dyDescent="0.15">
      <c r="A450" s="42">
        <f t="shared" si="12"/>
        <v>1</v>
      </c>
      <c r="B450" s="13" t="s">
        <v>1424</v>
      </c>
      <c r="C450" s="14" t="s">
        <v>1425</v>
      </c>
      <c r="D450" s="14" t="s">
        <v>1447</v>
      </c>
      <c r="E450" s="14" t="s">
        <v>1448</v>
      </c>
      <c r="F450" s="14" t="s">
        <v>47</v>
      </c>
      <c r="G450" s="14" t="s">
        <v>48</v>
      </c>
      <c r="H450" s="15" t="s">
        <v>1449</v>
      </c>
      <c r="I450" s="15" t="s">
        <v>1429</v>
      </c>
      <c r="J450" s="8">
        <v>1</v>
      </c>
      <c r="K450" s="38"/>
      <c r="L450" s="17">
        <f t="shared" si="13"/>
        <v>0</v>
      </c>
      <c r="M450" s="17"/>
      <c r="N450" s="38"/>
      <c r="O450" s="38"/>
    </row>
    <row r="451" spans="1:15" ht="20.100000000000001" customHeight="1" x14ac:dyDescent="0.15">
      <c r="A451" s="42">
        <f t="shared" si="12"/>
        <v>1</v>
      </c>
      <c r="B451" s="13" t="s">
        <v>1424</v>
      </c>
      <c r="C451" s="14" t="s">
        <v>1425</v>
      </c>
      <c r="D451" s="14" t="s">
        <v>1450</v>
      </c>
      <c r="E451" s="14" t="s">
        <v>1451</v>
      </c>
      <c r="F451" s="14" t="s">
        <v>47</v>
      </c>
      <c r="G451" s="14" t="s">
        <v>48</v>
      </c>
      <c r="H451" s="15" t="s">
        <v>1452</v>
      </c>
      <c r="I451" s="15" t="s">
        <v>1453</v>
      </c>
      <c r="J451" s="8">
        <v>1</v>
      </c>
      <c r="K451" s="38"/>
      <c r="L451" s="17">
        <f t="shared" si="13"/>
        <v>0</v>
      </c>
      <c r="M451" s="17"/>
      <c r="N451" s="38"/>
      <c r="O451" s="38"/>
    </row>
    <row r="452" spans="1:15" ht="20.100000000000001" customHeight="1" x14ac:dyDescent="0.15">
      <c r="A452" s="42">
        <f t="shared" si="12"/>
        <v>1</v>
      </c>
      <c r="B452" s="13" t="s">
        <v>1424</v>
      </c>
      <c r="C452" s="14" t="s">
        <v>1425</v>
      </c>
      <c r="D452" s="14" t="s">
        <v>1454</v>
      </c>
      <c r="E452" s="14" t="s">
        <v>1455</v>
      </c>
      <c r="F452" s="14" t="s">
        <v>47</v>
      </c>
      <c r="G452" s="14" t="s">
        <v>48</v>
      </c>
      <c r="H452" s="19" t="s">
        <v>1456</v>
      </c>
      <c r="I452" s="15" t="s">
        <v>1429</v>
      </c>
      <c r="J452" s="8">
        <v>43</v>
      </c>
      <c r="K452" s="38"/>
      <c r="L452" s="17">
        <f t="shared" si="13"/>
        <v>0</v>
      </c>
      <c r="M452" s="17"/>
      <c r="N452" s="38"/>
      <c r="O452" s="38"/>
    </row>
    <row r="453" spans="1:15" ht="20.100000000000001" customHeight="1" x14ac:dyDescent="0.15">
      <c r="A453" s="42">
        <f t="shared" ref="A453:A515" si="14">IF(L453=0,1,0)</f>
        <v>1</v>
      </c>
      <c r="B453" s="13" t="s">
        <v>1424</v>
      </c>
      <c r="C453" s="14" t="s">
        <v>1425</v>
      </c>
      <c r="D453" s="14" t="s">
        <v>1457</v>
      </c>
      <c r="E453" s="14" t="s">
        <v>1458</v>
      </c>
      <c r="F453" s="14" t="s">
        <v>47</v>
      </c>
      <c r="G453" s="14" t="s">
        <v>48</v>
      </c>
      <c r="H453" s="15" t="s">
        <v>1459</v>
      </c>
      <c r="I453" s="15" t="s">
        <v>1429</v>
      </c>
      <c r="J453" s="8">
        <v>12</v>
      </c>
      <c r="K453" s="38"/>
      <c r="L453" s="17">
        <f t="shared" si="13"/>
        <v>0</v>
      </c>
      <c r="M453" s="17"/>
      <c r="N453" s="38"/>
      <c r="O453" s="38"/>
    </row>
    <row r="454" spans="1:15" ht="20.100000000000001" customHeight="1" x14ac:dyDescent="0.15">
      <c r="A454" s="42">
        <f t="shared" si="14"/>
        <v>1</v>
      </c>
      <c r="B454" s="13" t="s">
        <v>1424</v>
      </c>
      <c r="C454" s="14" t="s">
        <v>1425</v>
      </c>
      <c r="D454" s="14" t="s">
        <v>1460</v>
      </c>
      <c r="E454" s="14" t="s">
        <v>1461</v>
      </c>
      <c r="F454" s="14" t="s">
        <v>47</v>
      </c>
      <c r="G454" s="14" t="s">
        <v>48</v>
      </c>
      <c r="H454" s="15" t="s">
        <v>1462</v>
      </c>
      <c r="I454" s="15" t="s">
        <v>1429</v>
      </c>
      <c r="J454" s="8">
        <v>1</v>
      </c>
      <c r="K454" s="38"/>
      <c r="L454" s="17">
        <f t="shared" ref="L454:L517" si="15">J454*K454</f>
        <v>0</v>
      </c>
      <c r="M454" s="17"/>
      <c r="N454" s="38"/>
      <c r="O454" s="38"/>
    </row>
    <row r="455" spans="1:15" ht="20.100000000000001" customHeight="1" x14ac:dyDescent="0.15">
      <c r="A455" s="42">
        <f t="shared" si="14"/>
        <v>1</v>
      </c>
      <c r="B455" s="13" t="s">
        <v>1424</v>
      </c>
      <c r="C455" s="14" t="s">
        <v>1425</v>
      </c>
      <c r="D455" s="14" t="s">
        <v>1463</v>
      </c>
      <c r="E455" s="14" t="s">
        <v>1464</v>
      </c>
      <c r="F455" s="14" t="s">
        <v>47</v>
      </c>
      <c r="G455" s="14" t="s">
        <v>48</v>
      </c>
      <c r="H455" s="15" t="s">
        <v>1465</v>
      </c>
      <c r="I455" s="15" t="s">
        <v>1429</v>
      </c>
      <c r="J455" s="8">
        <v>1</v>
      </c>
      <c r="K455" s="38"/>
      <c r="L455" s="17">
        <f t="shared" si="15"/>
        <v>0</v>
      </c>
      <c r="M455" s="17"/>
      <c r="N455" s="38"/>
      <c r="O455" s="38"/>
    </row>
    <row r="456" spans="1:15" ht="20.100000000000001" customHeight="1" x14ac:dyDescent="0.15">
      <c r="A456" s="42">
        <f t="shared" si="14"/>
        <v>1</v>
      </c>
      <c r="B456" s="13" t="s">
        <v>1424</v>
      </c>
      <c r="C456" s="14" t="s">
        <v>1425</v>
      </c>
      <c r="D456" s="14" t="s">
        <v>1466</v>
      </c>
      <c r="E456" s="14" t="s">
        <v>1467</v>
      </c>
      <c r="F456" s="14" t="s">
        <v>47</v>
      </c>
      <c r="G456" s="14" t="s">
        <v>48</v>
      </c>
      <c r="H456" s="15" t="s">
        <v>1468</v>
      </c>
      <c r="I456" s="15" t="s">
        <v>1429</v>
      </c>
      <c r="J456" s="8">
        <v>2</v>
      </c>
      <c r="K456" s="38"/>
      <c r="L456" s="17">
        <f t="shared" si="15"/>
        <v>0</v>
      </c>
      <c r="M456" s="17"/>
      <c r="N456" s="38"/>
      <c r="O456" s="38"/>
    </row>
    <row r="457" spans="1:15" ht="20.100000000000001" customHeight="1" x14ac:dyDescent="0.15">
      <c r="A457" s="42">
        <f t="shared" si="14"/>
        <v>1</v>
      </c>
      <c r="B457" s="13" t="s">
        <v>1424</v>
      </c>
      <c r="C457" s="14" t="s">
        <v>1425</v>
      </c>
      <c r="D457" s="14" t="s">
        <v>1469</v>
      </c>
      <c r="E457" s="14" t="s">
        <v>1470</v>
      </c>
      <c r="F457" s="14" t="s">
        <v>47</v>
      </c>
      <c r="G457" s="14" t="s">
        <v>48</v>
      </c>
      <c r="H457" s="15" t="s">
        <v>1471</v>
      </c>
      <c r="I457" s="15" t="s">
        <v>1429</v>
      </c>
      <c r="J457" s="8">
        <v>10</v>
      </c>
      <c r="K457" s="38"/>
      <c r="L457" s="17">
        <f t="shared" si="15"/>
        <v>0</v>
      </c>
      <c r="M457" s="17"/>
      <c r="N457" s="38"/>
      <c r="O457" s="38"/>
    </row>
    <row r="458" spans="1:15" ht="20.100000000000001" customHeight="1" thickBot="1" x14ac:dyDescent="0.2">
      <c r="A458" s="42">
        <f t="shared" si="14"/>
        <v>1</v>
      </c>
      <c r="B458" s="13" t="s">
        <v>1424</v>
      </c>
      <c r="C458" s="14" t="s">
        <v>1425</v>
      </c>
      <c r="D458" s="14" t="s">
        <v>1472</v>
      </c>
      <c r="E458" s="14" t="s">
        <v>1473</v>
      </c>
      <c r="F458" s="14" t="s">
        <v>47</v>
      </c>
      <c r="G458" s="14" t="s">
        <v>48</v>
      </c>
      <c r="H458" s="15" t="s">
        <v>1474</v>
      </c>
      <c r="I458" s="15" t="s">
        <v>1429</v>
      </c>
      <c r="J458" s="8">
        <v>1</v>
      </c>
      <c r="K458" s="50"/>
      <c r="L458" s="17">
        <f t="shared" si="15"/>
        <v>0</v>
      </c>
      <c r="M458" s="17"/>
      <c r="N458" s="38"/>
      <c r="O458" s="38"/>
    </row>
    <row r="459" spans="1:15" ht="20.100000000000001" customHeight="1" thickBot="1" x14ac:dyDescent="0.2">
      <c r="A459" s="42">
        <f>SUM(A444:A458)</f>
        <v>15</v>
      </c>
      <c r="B459" s="16">
        <v>63</v>
      </c>
      <c r="C459" s="17" t="s">
        <v>1475</v>
      </c>
      <c r="D459" s="17"/>
      <c r="E459" s="17"/>
      <c r="F459" s="17"/>
      <c r="G459" s="17"/>
      <c r="H459" s="18"/>
      <c r="I459" s="18"/>
      <c r="J459" s="46"/>
      <c r="K459" s="49"/>
      <c r="L459" s="47"/>
      <c r="M459" s="52">
        <f>SUM(L444:L458)</f>
        <v>0</v>
      </c>
      <c r="N459" s="17"/>
      <c r="O459" s="17"/>
    </row>
    <row r="460" spans="1:15" ht="20.100000000000001" customHeight="1" x14ac:dyDescent="0.15">
      <c r="A460" s="42">
        <f t="shared" si="14"/>
        <v>1</v>
      </c>
      <c r="B460" s="13" t="s">
        <v>1476</v>
      </c>
      <c r="C460" s="14" t="s">
        <v>1477</v>
      </c>
      <c r="D460" s="14" t="s">
        <v>1478</v>
      </c>
      <c r="E460" s="14" t="s">
        <v>1479</v>
      </c>
      <c r="F460" s="14" t="s">
        <v>21</v>
      </c>
      <c r="G460" s="14" t="s">
        <v>22</v>
      </c>
      <c r="H460" s="15" t="s">
        <v>1480</v>
      </c>
      <c r="I460" s="15" t="s">
        <v>1481</v>
      </c>
      <c r="J460" s="8">
        <v>1</v>
      </c>
      <c r="K460" s="39"/>
      <c r="L460" s="17">
        <f t="shared" si="15"/>
        <v>0</v>
      </c>
      <c r="M460" s="17"/>
      <c r="N460" s="38"/>
      <c r="O460" s="38"/>
    </row>
    <row r="461" spans="1:15" ht="20.100000000000001" customHeight="1" thickBot="1" x14ac:dyDescent="0.2">
      <c r="A461" s="42">
        <f t="shared" si="14"/>
        <v>1</v>
      </c>
      <c r="B461" s="13" t="s">
        <v>1476</v>
      </c>
      <c r="C461" s="14" t="s">
        <v>1477</v>
      </c>
      <c r="D461" s="14" t="s">
        <v>1482</v>
      </c>
      <c r="E461" s="14" t="s">
        <v>1483</v>
      </c>
      <c r="F461" s="14" t="s">
        <v>37</v>
      </c>
      <c r="G461" s="14" t="s">
        <v>38</v>
      </c>
      <c r="H461" s="15" t="s">
        <v>1484</v>
      </c>
      <c r="I461" s="15" t="s">
        <v>40</v>
      </c>
      <c r="J461" s="8">
        <v>36</v>
      </c>
      <c r="K461" s="50"/>
      <c r="L461" s="17">
        <f t="shared" si="15"/>
        <v>0</v>
      </c>
      <c r="M461" s="17"/>
      <c r="N461" s="38"/>
      <c r="O461" s="38"/>
    </row>
    <row r="462" spans="1:15" ht="20.100000000000001" customHeight="1" thickBot="1" x14ac:dyDescent="0.2">
      <c r="A462" s="42">
        <f>SUM(A460:A461)</f>
        <v>2</v>
      </c>
      <c r="B462" s="16">
        <v>64</v>
      </c>
      <c r="C462" s="17" t="s">
        <v>1485</v>
      </c>
      <c r="D462" s="17"/>
      <c r="E462" s="17"/>
      <c r="F462" s="17"/>
      <c r="G462" s="17"/>
      <c r="H462" s="18"/>
      <c r="I462" s="18"/>
      <c r="J462" s="46"/>
      <c r="K462" s="49"/>
      <c r="L462" s="47"/>
      <c r="M462" s="52">
        <f>SUM(L460:L461)</f>
        <v>0</v>
      </c>
      <c r="N462" s="17"/>
      <c r="O462" s="17"/>
    </row>
    <row r="463" spans="1:15" ht="20.100000000000001" customHeight="1" thickBot="1" x14ac:dyDescent="0.2">
      <c r="A463" s="42">
        <f t="shared" si="14"/>
        <v>1</v>
      </c>
      <c r="B463" s="13" t="s">
        <v>1486</v>
      </c>
      <c r="C463" s="14" t="s">
        <v>1487</v>
      </c>
      <c r="D463" s="14" t="s">
        <v>1488</v>
      </c>
      <c r="E463" s="14" t="s">
        <v>1489</v>
      </c>
      <c r="F463" s="14" t="s">
        <v>47</v>
      </c>
      <c r="G463" s="14" t="s">
        <v>48</v>
      </c>
      <c r="H463" s="15" t="s">
        <v>1490</v>
      </c>
      <c r="I463" s="15" t="s">
        <v>1491</v>
      </c>
      <c r="J463" s="8">
        <v>1</v>
      </c>
      <c r="K463" s="48"/>
      <c r="L463" s="17">
        <f t="shared" si="15"/>
        <v>0</v>
      </c>
      <c r="M463" s="17"/>
      <c r="N463" s="38"/>
      <c r="O463" s="38"/>
    </row>
    <row r="464" spans="1:15" ht="20.100000000000001" customHeight="1" thickBot="1" x14ac:dyDescent="0.2">
      <c r="A464" s="42">
        <f>SUM(A463)</f>
        <v>1</v>
      </c>
      <c r="B464" s="16">
        <v>65</v>
      </c>
      <c r="C464" s="17" t="s">
        <v>1492</v>
      </c>
      <c r="D464" s="17"/>
      <c r="E464" s="17"/>
      <c r="F464" s="17"/>
      <c r="G464" s="17"/>
      <c r="H464" s="18"/>
      <c r="I464" s="18"/>
      <c r="J464" s="46"/>
      <c r="K464" s="49"/>
      <c r="L464" s="47"/>
      <c r="M464" s="52">
        <f>SUM(L463)</f>
        <v>0</v>
      </c>
      <c r="N464" s="17"/>
      <c r="O464" s="17"/>
    </row>
    <row r="465" spans="1:15" ht="20.100000000000001" customHeight="1" x14ac:dyDescent="0.15">
      <c r="A465" s="42">
        <f t="shared" si="14"/>
        <v>1</v>
      </c>
      <c r="B465" s="13" t="s">
        <v>1493</v>
      </c>
      <c r="C465" s="14" t="s">
        <v>1494</v>
      </c>
      <c r="D465" s="14" t="s">
        <v>1495</v>
      </c>
      <c r="E465" s="14" t="s">
        <v>1496</v>
      </c>
      <c r="F465" s="14" t="s">
        <v>21</v>
      </c>
      <c r="G465" s="14" t="s">
        <v>22</v>
      </c>
      <c r="H465" s="15" t="s">
        <v>1497</v>
      </c>
      <c r="I465" s="15" t="s">
        <v>160</v>
      </c>
      <c r="J465" s="8">
        <v>1</v>
      </c>
      <c r="K465" s="39"/>
      <c r="L465" s="17">
        <f t="shared" si="15"/>
        <v>0</v>
      </c>
      <c r="M465" s="17"/>
      <c r="N465" s="38"/>
      <c r="O465" s="38"/>
    </row>
    <row r="466" spans="1:15" ht="20.100000000000001" customHeight="1" x14ac:dyDescent="0.15">
      <c r="A466" s="42">
        <f t="shared" si="14"/>
        <v>1</v>
      </c>
      <c r="B466" s="13" t="s">
        <v>1493</v>
      </c>
      <c r="C466" s="14" t="s">
        <v>1494</v>
      </c>
      <c r="D466" s="14" t="s">
        <v>1498</v>
      </c>
      <c r="E466" s="14" t="s">
        <v>1499</v>
      </c>
      <c r="F466" s="14" t="s">
        <v>47</v>
      </c>
      <c r="G466" s="14" t="s">
        <v>48</v>
      </c>
      <c r="H466" s="15" t="s">
        <v>1500</v>
      </c>
      <c r="I466" s="15" t="s">
        <v>50</v>
      </c>
      <c r="J466" s="8">
        <v>1</v>
      </c>
      <c r="K466" s="38"/>
      <c r="L466" s="17">
        <f t="shared" si="15"/>
        <v>0</v>
      </c>
      <c r="M466" s="17"/>
      <c r="N466" s="38"/>
      <c r="O466" s="38"/>
    </row>
    <row r="467" spans="1:15" ht="20.100000000000001" customHeight="1" x14ac:dyDescent="0.15">
      <c r="A467" s="42">
        <f t="shared" si="14"/>
        <v>1</v>
      </c>
      <c r="B467" s="13" t="s">
        <v>1493</v>
      </c>
      <c r="C467" s="14" t="s">
        <v>1494</v>
      </c>
      <c r="D467" s="14" t="s">
        <v>1501</v>
      </c>
      <c r="E467" s="14" t="s">
        <v>1502</v>
      </c>
      <c r="F467" s="14" t="s">
        <v>21</v>
      </c>
      <c r="G467" s="14" t="s">
        <v>22</v>
      </c>
      <c r="H467" s="15" t="s">
        <v>1503</v>
      </c>
      <c r="I467" s="15" t="s">
        <v>160</v>
      </c>
      <c r="J467" s="8">
        <v>1</v>
      </c>
      <c r="K467" s="38"/>
      <c r="L467" s="17">
        <f t="shared" si="15"/>
        <v>0</v>
      </c>
      <c r="M467" s="17"/>
      <c r="N467" s="38"/>
      <c r="O467" s="38"/>
    </row>
    <row r="468" spans="1:15" ht="20.100000000000001" customHeight="1" x14ac:dyDescent="0.15">
      <c r="A468" s="42">
        <f t="shared" si="14"/>
        <v>1</v>
      </c>
      <c r="B468" s="13" t="s">
        <v>1493</v>
      </c>
      <c r="C468" s="14" t="s">
        <v>1494</v>
      </c>
      <c r="D468" s="14" t="s">
        <v>1504</v>
      </c>
      <c r="E468" s="14" t="s">
        <v>1505</v>
      </c>
      <c r="F468" s="14" t="s">
        <v>157</v>
      </c>
      <c r="G468" s="14" t="s">
        <v>158</v>
      </c>
      <c r="H468" s="15" t="s">
        <v>1506</v>
      </c>
      <c r="I468" s="15" t="s">
        <v>160</v>
      </c>
      <c r="J468" s="8">
        <v>1</v>
      </c>
      <c r="K468" s="38"/>
      <c r="L468" s="17">
        <f t="shared" si="15"/>
        <v>0</v>
      </c>
      <c r="M468" s="17"/>
      <c r="N468" s="38"/>
      <c r="O468" s="38"/>
    </row>
    <row r="469" spans="1:15" ht="20.100000000000001" customHeight="1" thickBot="1" x14ac:dyDescent="0.2">
      <c r="A469" s="42">
        <f t="shared" si="14"/>
        <v>1</v>
      </c>
      <c r="B469" s="13" t="s">
        <v>1493</v>
      </c>
      <c r="C469" s="14" t="s">
        <v>1494</v>
      </c>
      <c r="D469" s="14" t="s">
        <v>1507</v>
      </c>
      <c r="E469" s="14" t="s">
        <v>1508</v>
      </c>
      <c r="F469" s="14" t="s">
        <v>47</v>
      </c>
      <c r="G469" s="14" t="s">
        <v>48</v>
      </c>
      <c r="H469" s="15" t="s">
        <v>1509</v>
      </c>
      <c r="I469" s="15" t="s">
        <v>50</v>
      </c>
      <c r="J469" s="8">
        <v>1</v>
      </c>
      <c r="K469" s="50"/>
      <c r="L469" s="17">
        <f t="shared" si="15"/>
        <v>0</v>
      </c>
      <c r="M469" s="17"/>
      <c r="N469" s="38"/>
      <c r="O469" s="38"/>
    </row>
    <row r="470" spans="1:15" ht="20.100000000000001" customHeight="1" thickBot="1" x14ac:dyDescent="0.2">
      <c r="A470" s="42">
        <f>SUM(A465:A469)</f>
        <v>5</v>
      </c>
      <c r="B470" s="16">
        <v>66</v>
      </c>
      <c r="C470" s="17" t="s">
        <v>1510</v>
      </c>
      <c r="D470" s="17"/>
      <c r="E470" s="17"/>
      <c r="F470" s="17"/>
      <c r="G470" s="17"/>
      <c r="H470" s="18"/>
      <c r="I470" s="18"/>
      <c r="J470" s="46"/>
      <c r="K470" s="49"/>
      <c r="L470" s="47"/>
      <c r="M470" s="52">
        <f>SUM(L465:L469)</f>
        <v>0</v>
      </c>
      <c r="N470" s="17"/>
      <c r="O470" s="17"/>
    </row>
    <row r="471" spans="1:15" ht="20.100000000000001" customHeight="1" thickBot="1" x14ac:dyDescent="0.2">
      <c r="A471" s="42">
        <f t="shared" si="14"/>
        <v>1</v>
      </c>
      <c r="B471" s="13" t="s">
        <v>1511</v>
      </c>
      <c r="C471" s="14" t="s">
        <v>1512</v>
      </c>
      <c r="D471" s="14" t="s">
        <v>1513</v>
      </c>
      <c r="E471" s="14" t="s">
        <v>1514</v>
      </c>
      <c r="F471" s="14" t="s">
        <v>47</v>
      </c>
      <c r="G471" s="14" t="s">
        <v>48</v>
      </c>
      <c r="H471" s="15" t="s">
        <v>1515</v>
      </c>
      <c r="I471" s="15" t="s">
        <v>50</v>
      </c>
      <c r="J471" s="8">
        <v>3</v>
      </c>
      <c r="K471" s="48"/>
      <c r="L471" s="17">
        <f t="shared" si="15"/>
        <v>0</v>
      </c>
      <c r="M471" s="17"/>
      <c r="N471" s="38"/>
      <c r="O471" s="38"/>
    </row>
    <row r="472" spans="1:15" ht="20.100000000000001" customHeight="1" thickBot="1" x14ac:dyDescent="0.2">
      <c r="A472" s="42">
        <f>SUM(A471)</f>
        <v>1</v>
      </c>
      <c r="B472" s="16">
        <v>67</v>
      </c>
      <c r="C472" s="17" t="s">
        <v>1516</v>
      </c>
      <c r="D472" s="17"/>
      <c r="E472" s="17"/>
      <c r="F472" s="17"/>
      <c r="G472" s="17"/>
      <c r="H472" s="18"/>
      <c r="I472" s="18"/>
      <c r="J472" s="46"/>
      <c r="K472" s="49"/>
      <c r="L472" s="47"/>
      <c r="M472" s="52">
        <f>SUM(L471)</f>
        <v>0</v>
      </c>
      <c r="N472" s="17"/>
      <c r="O472" s="17"/>
    </row>
    <row r="473" spans="1:15" ht="20.100000000000001" customHeight="1" thickBot="1" x14ac:dyDescent="0.2">
      <c r="A473" s="42">
        <f t="shared" si="14"/>
        <v>1</v>
      </c>
      <c r="B473" s="13" t="s">
        <v>1517</v>
      </c>
      <c r="C473" s="14" t="s">
        <v>1518</v>
      </c>
      <c r="D473" s="14" t="s">
        <v>1519</v>
      </c>
      <c r="E473" s="14" t="s">
        <v>1520</v>
      </c>
      <c r="F473" s="14" t="s">
        <v>21</v>
      </c>
      <c r="G473" s="14" t="s">
        <v>22</v>
      </c>
      <c r="H473" s="15" t="s">
        <v>1521</v>
      </c>
      <c r="I473" s="15" t="s">
        <v>160</v>
      </c>
      <c r="J473" s="8">
        <v>24</v>
      </c>
      <c r="K473" s="48"/>
      <c r="L473" s="17">
        <f t="shared" si="15"/>
        <v>0</v>
      </c>
      <c r="M473" s="17"/>
      <c r="N473" s="38"/>
      <c r="O473" s="38"/>
    </row>
    <row r="474" spans="1:15" ht="20.100000000000001" customHeight="1" thickBot="1" x14ac:dyDescent="0.2">
      <c r="A474" s="42">
        <f>SUM(A473)</f>
        <v>1</v>
      </c>
      <c r="B474" s="16">
        <v>68</v>
      </c>
      <c r="C474" s="17" t="s">
        <v>1522</v>
      </c>
      <c r="D474" s="17"/>
      <c r="E474" s="17"/>
      <c r="F474" s="17"/>
      <c r="G474" s="17"/>
      <c r="H474" s="18"/>
      <c r="I474" s="18"/>
      <c r="J474" s="46"/>
      <c r="K474" s="49"/>
      <c r="L474" s="47"/>
      <c r="M474" s="52">
        <f>SUM(L473)</f>
        <v>0</v>
      </c>
      <c r="N474" s="17"/>
      <c r="O474" s="17"/>
    </row>
    <row r="475" spans="1:15" ht="20.100000000000001" customHeight="1" thickBot="1" x14ac:dyDescent="0.2">
      <c r="A475" s="42">
        <f t="shared" si="14"/>
        <v>1</v>
      </c>
      <c r="B475" s="13" t="s">
        <v>1523</v>
      </c>
      <c r="C475" s="14" t="s">
        <v>1524</v>
      </c>
      <c r="D475" s="14" t="s">
        <v>1525</v>
      </c>
      <c r="E475" s="14" t="s">
        <v>1526</v>
      </c>
      <c r="F475" s="14" t="s">
        <v>1230</v>
      </c>
      <c r="G475" s="14" t="s">
        <v>1231</v>
      </c>
      <c r="H475" s="15" t="s">
        <v>1527</v>
      </c>
      <c r="I475" s="15" t="s">
        <v>1528</v>
      </c>
      <c r="J475" s="8">
        <v>4</v>
      </c>
      <c r="K475" s="48"/>
      <c r="L475" s="17">
        <f t="shared" si="15"/>
        <v>0</v>
      </c>
      <c r="M475" s="17"/>
      <c r="N475" s="38"/>
      <c r="O475" s="38"/>
    </row>
    <row r="476" spans="1:15" ht="20.100000000000001" customHeight="1" thickBot="1" x14ac:dyDescent="0.2">
      <c r="A476" s="42">
        <f>SUM(A475)</f>
        <v>1</v>
      </c>
      <c r="B476" s="16">
        <v>69</v>
      </c>
      <c r="C476" s="17" t="s">
        <v>1529</v>
      </c>
      <c r="D476" s="17"/>
      <c r="E476" s="17"/>
      <c r="F476" s="17"/>
      <c r="G476" s="17"/>
      <c r="H476" s="18"/>
      <c r="I476" s="18"/>
      <c r="J476" s="46"/>
      <c r="K476" s="49"/>
      <c r="L476" s="47"/>
      <c r="M476" s="52">
        <f>SUM(L475)</f>
        <v>0</v>
      </c>
      <c r="N476" s="17"/>
      <c r="O476" s="17"/>
    </row>
    <row r="477" spans="1:15" ht="20.100000000000001" customHeight="1" x14ac:dyDescent="0.15">
      <c r="A477" s="42">
        <f t="shared" si="14"/>
        <v>1</v>
      </c>
      <c r="B477" s="13" t="s">
        <v>1530</v>
      </c>
      <c r="C477" s="14" t="s">
        <v>1531</v>
      </c>
      <c r="D477" s="14" t="s">
        <v>1532</v>
      </c>
      <c r="E477" s="14" t="s">
        <v>1533</v>
      </c>
      <c r="F477" s="14" t="s">
        <v>1230</v>
      </c>
      <c r="G477" s="14" t="s">
        <v>1231</v>
      </c>
      <c r="H477" s="15" t="s">
        <v>1534</v>
      </c>
      <c r="I477" s="15" t="s">
        <v>15</v>
      </c>
      <c r="J477" s="8">
        <v>420</v>
      </c>
      <c r="K477" s="39"/>
      <c r="L477" s="17">
        <f t="shared" si="15"/>
        <v>0</v>
      </c>
      <c r="M477" s="17"/>
      <c r="N477" s="38"/>
      <c r="O477" s="38"/>
    </row>
    <row r="478" spans="1:15" ht="20.100000000000001" customHeight="1" x14ac:dyDescent="0.15">
      <c r="A478" s="42">
        <f t="shared" si="14"/>
        <v>1</v>
      </c>
      <c r="B478" s="13" t="s">
        <v>1530</v>
      </c>
      <c r="C478" s="14" t="s">
        <v>1531</v>
      </c>
      <c r="D478" s="14" t="s">
        <v>1847</v>
      </c>
      <c r="E478" s="14" t="s">
        <v>1848</v>
      </c>
      <c r="F478" s="14" t="s">
        <v>1230</v>
      </c>
      <c r="G478" s="14" t="s">
        <v>1231</v>
      </c>
      <c r="H478" s="15" t="s">
        <v>1535</v>
      </c>
      <c r="I478" s="15" t="s">
        <v>15</v>
      </c>
      <c r="J478" s="8">
        <v>288</v>
      </c>
      <c r="K478" s="38"/>
      <c r="L478" s="17">
        <f t="shared" si="15"/>
        <v>0</v>
      </c>
      <c r="M478" s="17"/>
      <c r="N478" s="38"/>
      <c r="O478" s="38"/>
    </row>
    <row r="479" spans="1:15" ht="20.100000000000001" customHeight="1" x14ac:dyDescent="0.15">
      <c r="A479" s="42">
        <f t="shared" si="14"/>
        <v>1</v>
      </c>
      <c r="B479" s="13" t="s">
        <v>1530</v>
      </c>
      <c r="C479" s="14" t="s">
        <v>1531</v>
      </c>
      <c r="D479" s="14" t="s">
        <v>1536</v>
      </c>
      <c r="E479" s="14" t="s">
        <v>1537</v>
      </c>
      <c r="F479" s="14" t="s">
        <v>1230</v>
      </c>
      <c r="G479" s="14" t="s">
        <v>1231</v>
      </c>
      <c r="H479" s="15" t="s">
        <v>1538</v>
      </c>
      <c r="I479" s="15" t="s">
        <v>15</v>
      </c>
      <c r="J479" s="8">
        <v>120</v>
      </c>
      <c r="K479" s="38"/>
      <c r="L479" s="17">
        <f t="shared" si="15"/>
        <v>0</v>
      </c>
      <c r="M479" s="17"/>
      <c r="N479" s="38"/>
      <c r="O479" s="38"/>
    </row>
    <row r="480" spans="1:15" ht="20.100000000000001" customHeight="1" x14ac:dyDescent="0.15">
      <c r="A480" s="42">
        <f t="shared" si="14"/>
        <v>1</v>
      </c>
      <c r="B480" s="13" t="s">
        <v>1530</v>
      </c>
      <c r="C480" s="14" t="s">
        <v>1531</v>
      </c>
      <c r="D480" s="14" t="s">
        <v>1539</v>
      </c>
      <c r="E480" s="14" t="s">
        <v>1540</v>
      </c>
      <c r="F480" s="14" t="s">
        <v>1230</v>
      </c>
      <c r="G480" s="14" t="s">
        <v>1231</v>
      </c>
      <c r="H480" s="15" t="s">
        <v>1541</v>
      </c>
      <c r="I480" s="15" t="s">
        <v>1542</v>
      </c>
      <c r="J480" s="8">
        <v>108</v>
      </c>
      <c r="K480" s="38"/>
      <c r="L480" s="17">
        <f t="shared" si="15"/>
        <v>0</v>
      </c>
      <c r="M480" s="17"/>
      <c r="N480" s="38"/>
      <c r="O480" s="38"/>
    </row>
    <row r="481" spans="1:15" ht="20.100000000000001" customHeight="1" thickBot="1" x14ac:dyDescent="0.2">
      <c r="A481" s="42">
        <f t="shared" si="14"/>
        <v>1</v>
      </c>
      <c r="B481" s="13" t="s">
        <v>1530</v>
      </c>
      <c r="C481" s="14" t="s">
        <v>1531</v>
      </c>
      <c r="D481" s="14" t="s">
        <v>1543</v>
      </c>
      <c r="E481" s="14" t="s">
        <v>1544</v>
      </c>
      <c r="F481" s="14" t="s">
        <v>1230</v>
      </c>
      <c r="G481" s="14" t="s">
        <v>1231</v>
      </c>
      <c r="H481" s="15" t="s">
        <v>1545</v>
      </c>
      <c r="I481" s="15" t="s">
        <v>15</v>
      </c>
      <c r="J481" s="8">
        <v>23</v>
      </c>
      <c r="K481" s="50"/>
      <c r="L481" s="17">
        <f t="shared" si="15"/>
        <v>0</v>
      </c>
      <c r="M481" s="17"/>
      <c r="N481" s="38"/>
      <c r="O481" s="38"/>
    </row>
    <row r="482" spans="1:15" ht="20.100000000000001" customHeight="1" thickBot="1" x14ac:dyDescent="0.2">
      <c r="A482" s="42">
        <f>SUM(A477:A481)</f>
        <v>5</v>
      </c>
      <c r="B482" s="16">
        <v>70</v>
      </c>
      <c r="C482" s="17" t="s">
        <v>1546</v>
      </c>
      <c r="D482" s="17"/>
      <c r="E482" s="17"/>
      <c r="F482" s="17"/>
      <c r="G482" s="17"/>
      <c r="H482" s="18"/>
      <c r="I482" s="18"/>
      <c r="J482" s="46"/>
      <c r="K482" s="49"/>
      <c r="L482" s="47"/>
      <c r="M482" s="52">
        <f>SUM(L477:L481)</f>
        <v>0</v>
      </c>
      <c r="N482" s="17"/>
      <c r="O482" s="17"/>
    </row>
    <row r="483" spans="1:15" ht="20.100000000000001" customHeight="1" x14ac:dyDescent="0.15">
      <c r="A483" s="42">
        <f t="shared" si="14"/>
        <v>1</v>
      </c>
      <c r="B483" s="13" t="s">
        <v>1547</v>
      </c>
      <c r="C483" s="14" t="s">
        <v>1548</v>
      </c>
      <c r="D483" s="14" t="s">
        <v>1549</v>
      </c>
      <c r="E483" s="14" t="s">
        <v>1550</v>
      </c>
      <c r="F483" s="14" t="s">
        <v>47</v>
      </c>
      <c r="G483" s="14" t="s">
        <v>48</v>
      </c>
      <c r="H483" s="19" t="s">
        <v>1551</v>
      </c>
      <c r="I483" s="15" t="s">
        <v>50</v>
      </c>
      <c r="J483" s="8">
        <v>1</v>
      </c>
      <c r="K483" s="39"/>
      <c r="L483" s="17">
        <f t="shared" si="15"/>
        <v>0</v>
      </c>
      <c r="M483" s="17"/>
      <c r="N483" s="38"/>
      <c r="O483" s="38"/>
    </row>
    <row r="484" spans="1:15" ht="20.100000000000001" customHeight="1" thickBot="1" x14ac:dyDescent="0.2">
      <c r="A484" s="42">
        <f t="shared" si="14"/>
        <v>1</v>
      </c>
      <c r="B484" s="13" t="s">
        <v>1547</v>
      </c>
      <c r="C484" s="14" t="s">
        <v>1548</v>
      </c>
      <c r="D484" s="14" t="s">
        <v>1552</v>
      </c>
      <c r="E484" s="14" t="s">
        <v>1553</v>
      </c>
      <c r="F484" s="14" t="s">
        <v>47</v>
      </c>
      <c r="G484" s="14" t="s">
        <v>48</v>
      </c>
      <c r="H484" s="19" t="s">
        <v>1554</v>
      </c>
      <c r="I484" s="15" t="s">
        <v>50</v>
      </c>
      <c r="J484" s="8">
        <v>1</v>
      </c>
      <c r="K484" s="50"/>
      <c r="L484" s="17">
        <f t="shared" si="15"/>
        <v>0</v>
      </c>
      <c r="M484" s="17"/>
      <c r="N484" s="38"/>
      <c r="O484" s="38"/>
    </row>
    <row r="485" spans="1:15" ht="20.100000000000001" customHeight="1" thickBot="1" x14ac:dyDescent="0.2">
      <c r="A485" s="42">
        <f>SUM(A483:A484)</f>
        <v>2</v>
      </c>
      <c r="B485" s="16">
        <v>71</v>
      </c>
      <c r="C485" s="17" t="s">
        <v>1555</v>
      </c>
      <c r="D485" s="17"/>
      <c r="E485" s="17"/>
      <c r="F485" s="17"/>
      <c r="G485" s="17"/>
      <c r="H485" s="18"/>
      <c r="I485" s="18"/>
      <c r="J485" s="46"/>
      <c r="K485" s="49"/>
      <c r="L485" s="47"/>
      <c r="M485" s="52">
        <f>SUM(L483:L484)</f>
        <v>0</v>
      </c>
      <c r="N485" s="17"/>
      <c r="O485" s="17"/>
    </row>
    <row r="486" spans="1:15" ht="20.100000000000001" customHeight="1" thickBot="1" x14ac:dyDescent="0.2">
      <c r="A486" s="42">
        <f t="shared" si="14"/>
        <v>1</v>
      </c>
      <c r="B486" s="13" t="s">
        <v>1556</v>
      </c>
      <c r="C486" s="14" t="s">
        <v>1557</v>
      </c>
      <c r="D486" s="14" t="s">
        <v>1558</v>
      </c>
      <c r="E486" s="14" t="s">
        <v>1559</v>
      </c>
      <c r="F486" s="14" t="s">
        <v>21</v>
      </c>
      <c r="G486" s="14" t="s">
        <v>22</v>
      </c>
      <c r="H486" s="15" t="s">
        <v>1560</v>
      </c>
      <c r="I486" s="15" t="s">
        <v>1561</v>
      </c>
      <c r="J486" s="8">
        <v>1</v>
      </c>
      <c r="K486" s="48"/>
      <c r="L486" s="17">
        <f t="shared" si="15"/>
        <v>0</v>
      </c>
      <c r="M486" s="17"/>
      <c r="N486" s="38"/>
      <c r="O486" s="38"/>
    </row>
    <row r="487" spans="1:15" ht="20.100000000000001" customHeight="1" thickBot="1" x14ac:dyDescent="0.2">
      <c r="A487" s="42">
        <f>SUM(A486)</f>
        <v>1</v>
      </c>
      <c r="B487" s="16">
        <v>72</v>
      </c>
      <c r="C487" s="17" t="s">
        <v>1562</v>
      </c>
      <c r="D487" s="17"/>
      <c r="E487" s="17"/>
      <c r="F487" s="17"/>
      <c r="G487" s="17"/>
      <c r="H487" s="18"/>
      <c r="I487" s="18"/>
      <c r="J487" s="46"/>
      <c r="K487" s="49"/>
      <c r="L487" s="47"/>
      <c r="M487" s="52">
        <f>SUM(L486)</f>
        <v>0</v>
      </c>
      <c r="N487" s="17"/>
      <c r="O487" s="17"/>
    </row>
    <row r="488" spans="1:15" ht="20.100000000000001" customHeight="1" x14ac:dyDescent="0.15">
      <c r="A488" s="42">
        <f t="shared" si="14"/>
        <v>1</v>
      </c>
      <c r="B488" s="13" t="s">
        <v>1563</v>
      </c>
      <c r="C488" s="14" t="s">
        <v>1564</v>
      </c>
      <c r="D488" s="14" t="s">
        <v>1565</v>
      </c>
      <c r="E488" s="14" t="s">
        <v>1566</v>
      </c>
      <c r="F488" s="14" t="s">
        <v>47</v>
      </c>
      <c r="G488" s="14" t="s">
        <v>48</v>
      </c>
      <c r="H488" s="15" t="s">
        <v>1567</v>
      </c>
      <c r="I488" s="15" t="s">
        <v>50</v>
      </c>
      <c r="J488" s="8">
        <v>1</v>
      </c>
      <c r="K488" s="39"/>
      <c r="L488" s="17">
        <f t="shared" si="15"/>
        <v>0</v>
      </c>
      <c r="M488" s="17"/>
      <c r="N488" s="38"/>
      <c r="O488" s="38"/>
    </row>
    <row r="489" spans="1:15" ht="20.100000000000001" customHeight="1" x14ac:dyDescent="0.15">
      <c r="A489" s="42">
        <f t="shared" si="14"/>
        <v>1</v>
      </c>
      <c r="B489" s="13" t="s">
        <v>1563</v>
      </c>
      <c r="C489" s="14" t="s">
        <v>1564</v>
      </c>
      <c r="D489" s="14" t="s">
        <v>1568</v>
      </c>
      <c r="E489" s="14" t="s">
        <v>1569</v>
      </c>
      <c r="F489" s="14" t="s">
        <v>37</v>
      </c>
      <c r="G489" s="14" t="s">
        <v>38</v>
      </c>
      <c r="H489" s="15" t="s">
        <v>1570</v>
      </c>
      <c r="I489" s="15" t="s">
        <v>40</v>
      </c>
      <c r="J489" s="8">
        <v>2</v>
      </c>
      <c r="K489" s="38"/>
      <c r="L489" s="17">
        <f t="shared" si="15"/>
        <v>0</v>
      </c>
      <c r="M489" s="17"/>
      <c r="N489" s="38"/>
      <c r="O489" s="38"/>
    </row>
    <row r="490" spans="1:15" ht="20.100000000000001" customHeight="1" x14ac:dyDescent="0.15">
      <c r="A490" s="42">
        <f t="shared" si="14"/>
        <v>1</v>
      </c>
      <c r="B490" s="13" t="s">
        <v>1563</v>
      </c>
      <c r="C490" s="14" t="s">
        <v>1564</v>
      </c>
      <c r="D490" s="14" t="s">
        <v>1571</v>
      </c>
      <c r="E490" s="14" t="s">
        <v>1572</v>
      </c>
      <c r="F490" s="14" t="s">
        <v>37</v>
      </c>
      <c r="G490" s="14" t="s">
        <v>38</v>
      </c>
      <c r="H490" s="15" t="s">
        <v>1573</v>
      </c>
      <c r="I490" s="15" t="s">
        <v>553</v>
      </c>
      <c r="J490" s="8">
        <v>1</v>
      </c>
      <c r="K490" s="38"/>
      <c r="L490" s="17">
        <f t="shared" si="15"/>
        <v>0</v>
      </c>
      <c r="M490" s="17"/>
      <c r="N490" s="38"/>
      <c r="O490" s="38"/>
    </row>
    <row r="491" spans="1:15" ht="20.100000000000001" customHeight="1" x14ac:dyDescent="0.15">
      <c r="A491" s="42">
        <f t="shared" si="14"/>
        <v>1</v>
      </c>
      <c r="B491" s="13" t="s">
        <v>1563</v>
      </c>
      <c r="C491" s="14" t="s">
        <v>1564</v>
      </c>
      <c r="D491" s="14" t="s">
        <v>1574</v>
      </c>
      <c r="E491" s="14" t="s">
        <v>1575</v>
      </c>
      <c r="F491" s="14" t="s">
        <v>12</v>
      </c>
      <c r="G491" s="14" t="s">
        <v>13</v>
      </c>
      <c r="H491" s="15" t="s">
        <v>1576</v>
      </c>
      <c r="I491" s="15" t="s">
        <v>92</v>
      </c>
      <c r="J491" s="8">
        <v>1</v>
      </c>
      <c r="K491" s="38"/>
      <c r="L491" s="17">
        <f t="shared" si="15"/>
        <v>0</v>
      </c>
      <c r="M491" s="17"/>
      <c r="N491" s="38"/>
      <c r="O491" s="38"/>
    </row>
    <row r="492" spans="1:15" ht="20.100000000000001" customHeight="1" x14ac:dyDescent="0.15">
      <c r="A492" s="42">
        <f t="shared" si="14"/>
        <v>1</v>
      </c>
      <c r="B492" s="13" t="s">
        <v>1563</v>
      </c>
      <c r="C492" s="14" t="s">
        <v>1564</v>
      </c>
      <c r="D492" s="14" t="s">
        <v>1577</v>
      </c>
      <c r="E492" s="14" t="s">
        <v>1578</v>
      </c>
      <c r="F492" s="14" t="s">
        <v>12</v>
      </c>
      <c r="G492" s="14" t="s">
        <v>13</v>
      </c>
      <c r="H492" s="15" t="s">
        <v>1579</v>
      </c>
      <c r="I492" s="15" t="s">
        <v>220</v>
      </c>
      <c r="J492" s="8">
        <v>1</v>
      </c>
      <c r="K492" s="38"/>
      <c r="L492" s="17">
        <f t="shared" si="15"/>
        <v>0</v>
      </c>
      <c r="M492" s="17"/>
      <c r="N492" s="38"/>
      <c r="O492" s="38"/>
    </row>
    <row r="493" spans="1:15" ht="20.100000000000001" customHeight="1" x14ac:dyDescent="0.15">
      <c r="A493" s="42">
        <f t="shared" si="14"/>
        <v>1</v>
      </c>
      <c r="B493" s="13" t="s">
        <v>1563</v>
      </c>
      <c r="C493" s="14" t="s">
        <v>1564</v>
      </c>
      <c r="D493" s="14" t="s">
        <v>1580</v>
      </c>
      <c r="E493" s="14" t="s">
        <v>1581</v>
      </c>
      <c r="F493" s="14" t="s">
        <v>47</v>
      </c>
      <c r="G493" s="14" t="s">
        <v>48</v>
      </c>
      <c r="H493" s="15" t="s">
        <v>1582</v>
      </c>
      <c r="I493" s="15" t="s">
        <v>50</v>
      </c>
      <c r="J493" s="8">
        <v>1</v>
      </c>
      <c r="K493" s="38"/>
      <c r="L493" s="17">
        <f t="shared" si="15"/>
        <v>0</v>
      </c>
      <c r="M493" s="17"/>
      <c r="N493" s="38"/>
      <c r="O493" s="38"/>
    </row>
    <row r="494" spans="1:15" ht="20.100000000000001" customHeight="1" x14ac:dyDescent="0.15">
      <c r="A494" s="42">
        <f t="shared" si="14"/>
        <v>1</v>
      </c>
      <c r="B494" s="13" t="s">
        <v>1563</v>
      </c>
      <c r="C494" s="14" t="s">
        <v>1564</v>
      </c>
      <c r="D494" s="14" t="s">
        <v>1583</v>
      </c>
      <c r="E494" s="14" t="s">
        <v>1584</v>
      </c>
      <c r="F494" s="14" t="s">
        <v>37</v>
      </c>
      <c r="G494" s="14" t="s">
        <v>38</v>
      </c>
      <c r="H494" s="15" t="s">
        <v>1585</v>
      </c>
      <c r="I494" s="15" t="s">
        <v>40</v>
      </c>
      <c r="J494" s="8">
        <v>1</v>
      </c>
      <c r="K494" s="38"/>
      <c r="L494" s="17">
        <f t="shared" si="15"/>
        <v>0</v>
      </c>
      <c r="M494" s="17"/>
      <c r="N494" s="38"/>
      <c r="O494" s="38"/>
    </row>
    <row r="495" spans="1:15" ht="20.100000000000001" customHeight="1" x14ac:dyDescent="0.15">
      <c r="A495" s="42">
        <f t="shared" si="14"/>
        <v>1</v>
      </c>
      <c r="B495" s="13" t="s">
        <v>1563</v>
      </c>
      <c r="C495" s="14" t="s">
        <v>1564</v>
      </c>
      <c r="D495" s="14" t="s">
        <v>1586</v>
      </c>
      <c r="E495" s="14" t="s">
        <v>1587</v>
      </c>
      <c r="F495" s="14" t="s">
        <v>47</v>
      </c>
      <c r="G495" s="14" t="s">
        <v>48</v>
      </c>
      <c r="H495" s="15" t="s">
        <v>1588</v>
      </c>
      <c r="I495" s="15" t="s">
        <v>50</v>
      </c>
      <c r="J495" s="8">
        <v>1</v>
      </c>
      <c r="K495" s="38"/>
      <c r="L495" s="17">
        <f t="shared" si="15"/>
        <v>0</v>
      </c>
      <c r="M495" s="17"/>
      <c r="N495" s="38"/>
      <c r="O495" s="38"/>
    </row>
    <row r="496" spans="1:15" ht="20.100000000000001" customHeight="1" thickBot="1" x14ac:dyDescent="0.2">
      <c r="A496" s="42">
        <f t="shared" si="14"/>
        <v>1</v>
      </c>
      <c r="B496" s="13" t="s">
        <v>1563</v>
      </c>
      <c r="C496" s="14" t="s">
        <v>1564</v>
      </c>
      <c r="D496" s="14" t="s">
        <v>1589</v>
      </c>
      <c r="E496" s="14" t="s">
        <v>1590</v>
      </c>
      <c r="F496" s="14" t="s">
        <v>37</v>
      </c>
      <c r="G496" s="14" t="s">
        <v>38</v>
      </c>
      <c r="H496" s="15" t="s">
        <v>1591</v>
      </c>
      <c r="I496" s="15" t="s">
        <v>40</v>
      </c>
      <c r="J496" s="8">
        <v>1</v>
      </c>
      <c r="K496" s="50"/>
      <c r="L496" s="17">
        <f t="shared" si="15"/>
        <v>0</v>
      </c>
      <c r="M496" s="17"/>
      <c r="N496" s="38"/>
      <c r="O496" s="38"/>
    </row>
    <row r="497" spans="1:15" ht="20.100000000000001" customHeight="1" thickBot="1" x14ac:dyDescent="0.2">
      <c r="A497" s="42">
        <f>SUM(A488:A496)</f>
        <v>9</v>
      </c>
      <c r="B497" s="16">
        <v>73</v>
      </c>
      <c r="C497" s="17" t="s">
        <v>1592</v>
      </c>
      <c r="D497" s="17"/>
      <c r="E497" s="17"/>
      <c r="F497" s="17"/>
      <c r="G497" s="17"/>
      <c r="H497" s="18"/>
      <c r="I497" s="18"/>
      <c r="J497" s="46"/>
      <c r="K497" s="49"/>
      <c r="L497" s="47"/>
      <c r="M497" s="52">
        <f>SUM(L488:L496)</f>
        <v>0</v>
      </c>
      <c r="N497" s="17"/>
      <c r="O497" s="17"/>
    </row>
    <row r="498" spans="1:15" ht="20.100000000000001" customHeight="1" x14ac:dyDescent="0.15">
      <c r="A498" s="42">
        <f t="shared" si="14"/>
        <v>1</v>
      </c>
      <c r="B498" s="13" t="s">
        <v>1593</v>
      </c>
      <c r="C498" s="14" t="s">
        <v>1594</v>
      </c>
      <c r="D498" s="14" t="s">
        <v>1595</v>
      </c>
      <c r="E498" s="14" t="s">
        <v>1596</v>
      </c>
      <c r="F498" s="14" t="s">
        <v>37</v>
      </c>
      <c r="G498" s="14" t="s">
        <v>38</v>
      </c>
      <c r="H498" s="15" t="s">
        <v>1597</v>
      </c>
      <c r="I498" s="15" t="s">
        <v>698</v>
      </c>
      <c r="J498" s="8">
        <v>22</v>
      </c>
      <c r="K498" s="39"/>
      <c r="L498" s="17">
        <f t="shared" si="15"/>
        <v>0</v>
      </c>
      <c r="M498" s="17"/>
      <c r="N498" s="38"/>
      <c r="O498" s="38"/>
    </row>
    <row r="499" spans="1:15" ht="20.100000000000001" customHeight="1" x14ac:dyDescent="0.15">
      <c r="A499" s="42">
        <f t="shared" si="14"/>
        <v>1</v>
      </c>
      <c r="B499" s="13" t="s">
        <v>1593</v>
      </c>
      <c r="C499" s="14" t="s">
        <v>1594</v>
      </c>
      <c r="D499" s="14" t="s">
        <v>1598</v>
      </c>
      <c r="E499" s="14" t="s">
        <v>1599</v>
      </c>
      <c r="F499" s="14" t="s">
        <v>37</v>
      </c>
      <c r="G499" s="14" t="s">
        <v>38</v>
      </c>
      <c r="H499" s="15" t="s">
        <v>1600</v>
      </c>
      <c r="I499" s="15" t="s">
        <v>698</v>
      </c>
      <c r="J499" s="8">
        <v>7</v>
      </c>
      <c r="K499" s="38"/>
      <c r="L499" s="17">
        <f t="shared" si="15"/>
        <v>0</v>
      </c>
      <c r="M499" s="17"/>
      <c r="N499" s="38"/>
      <c r="O499" s="38"/>
    </row>
    <row r="500" spans="1:15" ht="20.100000000000001" customHeight="1" x14ac:dyDescent="0.15">
      <c r="A500" s="42">
        <f t="shared" si="14"/>
        <v>1</v>
      </c>
      <c r="B500" s="13" t="s">
        <v>1593</v>
      </c>
      <c r="C500" s="14" t="s">
        <v>1594</v>
      </c>
      <c r="D500" s="14" t="s">
        <v>1601</v>
      </c>
      <c r="E500" s="14" t="s">
        <v>1602</v>
      </c>
      <c r="F500" s="14" t="s">
        <v>37</v>
      </c>
      <c r="G500" s="14" t="s">
        <v>38</v>
      </c>
      <c r="H500" s="15" t="s">
        <v>1603</v>
      </c>
      <c r="I500" s="15" t="s">
        <v>698</v>
      </c>
      <c r="J500" s="8">
        <v>1</v>
      </c>
      <c r="K500" s="38"/>
      <c r="L500" s="17">
        <f t="shared" si="15"/>
        <v>0</v>
      </c>
      <c r="M500" s="17"/>
      <c r="N500" s="38"/>
      <c r="O500" s="38"/>
    </row>
    <row r="501" spans="1:15" ht="20.100000000000001" customHeight="1" x14ac:dyDescent="0.15">
      <c r="A501" s="42">
        <f t="shared" si="14"/>
        <v>1</v>
      </c>
      <c r="B501" s="13" t="s">
        <v>1593</v>
      </c>
      <c r="C501" s="14" t="s">
        <v>1594</v>
      </c>
      <c r="D501" s="14" t="s">
        <v>1604</v>
      </c>
      <c r="E501" s="14" t="s">
        <v>1605</v>
      </c>
      <c r="F501" s="14" t="s">
        <v>37</v>
      </c>
      <c r="G501" s="14" t="s">
        <v>38</v>
      </c>
      <c r="H501" s="15" t="s">
        <v>1606</v>
      </c>
      <c r="I501" s="15" t="s">
        <v>698</v>
      </c>
      <c r="J501" s="8">
        <v>10</v>
      </c>
      <c r="K501" s="38"/>
      <c r="L501" s="17">
        <f t="shared" si="15"/>
        <v>0</v>
      </c>
      <c r="M501" s="17"/>
      <c r="N501" s="38"/>
      <c r="O501" s="38"/>
    </row>
    <row r="502" spans="1:15" ht="20.100000000000001" customHeight="1" x14ac:dyDescent="0.15">
      <c r="A502" s="42">
        <f t="shared" si="14"/>
        <v>1</v>
      </c>
      <c r="B502" s="13" t="s">
        <v>1593</v>
      </c>
      <c r="C502" s="14" t="s">
        <v>1594</v>
      </c>
      <c r="D502" s="14" t="s">
        <v>1607</v>
      </c>
      <c r="E502" s="14" t="s">
        <v>1608</v>
      </c>
      <c r="F502" s="14" t="s">
        <v>157</v>
      </c>
      <c r="G502" s="14" t="s">
        <v>158</v>
      </c>
      <c r="H502" s="15" t="s">
        <v>1609</v>
      </c>
      <c r="I502" s="15" t="s">
        <v>44</v>
      </c>
      <c r="J502" s="8">
        <v>1</v>
      </c>
      <c r="K502" s="38"/>
      <c r="L502" s="17">
        <f t="shared" si="15"/>
        <v>0</v>
      </c>
      <c r="M502" s="17"/>
      <c r="N502" s="38"/>
      <c r="O502" s="38"/>
    </row>
    <row r="503" spans="1:15" ht="20.100000000000001" customHeight="1" x14ac:dyDescent="0.15">
      <c r="A503" s="42">
        <f t="shared" si="14"/>
        <v>1</v>
      </c>
      <c r="B503" s="13" t="s">
        <v>1593</v>
      </c>
      <c r="C503" s="14" t="s">
        <v>1594</v>
      </c>
      <c r="D503" s="14" t="s">
        <v>1610</v>
      </c>
      <c r="E503" s="14" t="s">
        <v>1611</v>
      </c>
      <c r="F503" s="14" t="s">
        <v>21</v>
      </c>
      <c r="G503" s="14" t="s">
        <v>22</v>
      </c>
      <c r="H503" s="15" t="s">
        <v>1612</v>
      </c>
      <c r="I503" s="15" t="s">
        <v>61</v>
      </c>
      <c r="J503" s="8">
        <v>1</v>
      </c>
      <c r="K503" s="38"/>
      <c r="L503" s="17">
        <f t="shared" si="15"/>
        <v>0</v>
      </c>
      <c r="M503" s="17"/>
      <c r="N503" s="38"/>
      <c r="O503" s="38"/>
    </row>
    <row r="504" spans="1:15" ht="20.100000000000001" customHeight="1" x14ac:dyDescent="0.15">
      <c r="A504" s="42">
        <f t="shared" si="14"/>
        <v>1</v>
      </c>
      <c r="B504" s="13" t="s">
        <v>1593</v>
      </c>
      <c r="C504" s="14" t="s">
        <v>1594</v>
      </c>
      <c r="D504" s="14" t="s">
        <v>1613</v>
      </c>
      <c r="E504" s="14" t="s">
        <v>1614</v>
      </c>
      <c r="F504" s="14" t="s">
        <v>21</v>
      </c>
      <c r="G504" s="14" t="s">
        <v>22</v>
      </c>
      <c r="H504" s="19" t="s">
        <v>1615</v>
      </c>
      <c r="I504" s="15" t="s">
        <v>61</v>
      </c>
      <c r="J504" s="8">
        <v>1</v>
      </c>
      <c r="K504" s="38"/>
      <c r="L504" s="17">
        <f t="shared" si="15"/>
        <v>0</v>
      </c>
      <c r="M504" s="17"/>
      <c r="N504" s="38"/>
      <c r="O504" s="38"/>
    </row>
    <row r="505" spans="1:15" ht="20.100000000000001" customHeight="1" x14ac:dyDescent="0.15">
      <c r="A505" s="42">
        <f t="shared" si="14"/>
        <v>1</v>
      </c>
      <c r="B505" s="13" t="s">
        <v>1593</v>
      </c>
      <c r="C505" s="14" t="s">
        <v>1594</v>
      </c>
      <c r="D505" s="14" t="s">
        <v>1616</v>
      </c>
      <c r="E505" s="14" t="s">
        <v>1617</v>
      </c>
      <c r="F505" s="14" t="s">
        <v>157</v>
      </c>
      <c r="G505" s="14" t="s">
        <v>158</v>
      </c>
      <c r="H505" s="15" t="s">
        <v>1618</v>
      </c>
      <c r="I505" s="15" t="s">
        <v>337</v>
      </c>
      <c r="J505" s="8">
        <v>4</v>
      </c>
      <c r="K505" s="38"/>
      <c r="L505" s="17">
        <f t="shared" si="15"/>
        <v>0</v>
      </c>
      <c r="M505" s="17"/>
      <c r="N505" s="38"/>
      <c r="O505" s="38"/>
    </row>
    <row r="506" spans="1:15" ht="20.100000000000001" customHeight="1" x14ac:dyDescent="0.15">
      <c r="A506" s="42">
        <f t="shared" si="14"/>
        <v>1</v>
      </c>
      <c r="B506" s="13" t="s">
        <v>1593</v>
      </c>
      <c r="C506" s="14" t="s">
        <v>1594</v>
      </c>
      <c r="D506" s="14" t="s">
        <v>1619</v>
      </c>
      <c r="E506" s="14" t="s">
        <v>1620</v>
      </c>
      <c r="F506" s="14" t="s">
        <v>157</v>
      </c>
      <c r="G506" s="14" t="s">
        <v>158</v>
      </c>
      <c r="H506" s="15" t="s">
        <v>1621</v>
      </c>
      <c r="I506" s="15" t="s">
        <v>337</v>
      </c>
      <c r="J506" s="8">
        <v>18</v>
      </c>
      <c r="K506" s="38"/>
      <c r="L506" s="17">
        <f t="shared" si="15"/>
        <v>0</v>
      </c>
      <c r="M506" s="17"/>
      <c r="N506" s="38"/>
      <c r="O506" s="38"/>
    </row>
    <row r="507" spans="1:15" ht="20.100000000000001" customHeight="1" thickBot="1" x14ac:dyDescent="0.2">
      <c r="A507" s="42">
        <f t="shared" si="14"/>
        <v>1</v>
      </c>
      <c r="B507" s="13" t="s">
        <v>1593</v>
      </c>
      <c r="C507" s="14" t="s">
        <v>1594</v>
      </c>
      <c r="D507" s="14" t="s">
        <v>1622</v>
      </c>
      <c r="E507" s="14" t="s">
        <v>1623</v>
      </c>
      <c r="F507" s="14" t="s">
        <v>157</v>
      </c>
      <c r="G507" s="14" t="s">
        <v>158</v>
      </c>
      <c r="H507" s="15" t="s">
        <v>1624</v>
      </c>
      <c r="I507" s="15" t="s">
        <v>337</v>
      </c>
      <c r="J507" s="8">
        <v>1</v>
      </c>
      <c r="K507" s="50"/>
      <c r="L507" s="17">
        <f t="shared" si="15"/>
        <v>0</v>
      </c>
      <c r="M507" s="17"/>
      <c r="N507" s="38"/>
      <c r="O507" s="38"/>
    </row>
    <row r="508" spans="1:15" ht="20.100000000000001" customHeight="1" thickBot="1" x14ac:dyDescent="0.2">
      <c r="A508" s="42">
        <f>SUM(A498:A507)</f>
        <v>10</v>
      </c>
      <c r="B508" s="16">
        <v>74</v>
      </c>
      <c r="C508" s="17" t="s">
        <v>1625</v>
      </c>
      <c r="D508" s="17"/>
      <c r="E508" s="17"/>
      <c r="F508" s="17"/>
      <c r="G508" s="17"/>
      <c r="H508" s="18"/>
      <c r="I508" s="18"/>
      <c r="J508" s="46"/>
      <c r="K508" s="49"/>
      <c r="L508" s="47"/>
      <c r="M508" s="52">
        <f>SUM(L498:L507)</f>
        <v>0</v>
      </c>
      <c r="N508" s="17"/>
      <c r="O508" s="17"/>
    </row>
    <row r="509" spans="1:15" ht="20.100000000000001" customHeight="1" thickBot="1" x14ac:dyDescent="0.2">
      <c r="A509" s="42">
        <f t="shared" si="14"/>
        <v>1</v>
      </c>
      <c r="B509" s="13" t="s">
        <v>1626</v>
      </c>
      <c r="C509" s="14" t="s">
        <v>1627</v>
      </c>
      <c r="D509" s="14" t="s">
        <v>1628</v>
      </c>
      <c r="E509" s="14" t="s">
        <v>1629</v>
      </c>
      <c r="F509" s="14" t="s">
        <v>12</v>
      </c>
      <c r="G509" s="14" t="s">
        <v>13</v>
      </c>
      <c r="H509" s="15" t="s">
        <v>1630</v>
      </c>
      <c r="I509" s="15" t="s">
        <v>224</v>
      </c>
      <c r="J509" s="8">
        <v>1</v>
      </c>
      <c r="K509" s="48"/>
      <c r="L509" s="17">
        <f t="shared" si="15"/>
        <v>0</v>
      </c>
      <c r="M509" s="17"/>
      <c r="N509" s="38"/>
      <c r="O509" s="38"/>
    </row>
    <row r="510" spans="1:15" ht="20.100000000000001" customHeight="1" thickBot="1" x14ac:dyDescent="0.2">
      <c r="A510" s="42">
        <f>SUM(A509)</f>
        <v>1</v>
      </c>
      <c r="B510" s="16">
        <v>75</v>
      </c>
      <c r="C510" s="17" t="s">
        <v>1631</v>
      </c>
      <c r="D510" s="17"/>
      <c r="E510" s="17"/>
      <c r="F510" s="17"/>
      <c r="G510" s="17"/>
      <c r="H510" s="18"/>
      <c r="I510" s="18"/>
      <c r="J510" s="46"/>
      <c r="K510" s="49"/>
      <c r="L510" s="47"/>
      <c r="M510" s="52">
        <f>SUM(L509)</f>
        <v>0</v>
      </c>
      <c r="N510" s="17"/>
      <c r="O510" s="17"/>
    </row>
    <row r="511" spans="1:15" ht="20.100000000000001" customHeight="1" x14ac:dyDescent="0.15">
      <c r="A511" s="42">
        <f t="shared" si="14"/>
        <v>1</v>
      </c>
      <c r="B511" s="13" t="s">
        <v>1632</v>
      </c>
      <c r="C511" s="14" t="s">
        <v>1633</v>
      </c>
      <c r="D511" s="14" t="s">
        <v>1634</v>
      </c>
      <c r="E511" s="14" t="s">
        <v>1635</v>
      </c>
      <c r="F511" s="14" t="s">
        <v>37</v>
      </c>
      <c r="G511" s="14" t="s">
        <v>38</v>
      </c>
      <c r="H511" s="15" t="s">
        <v>1636</v>
      </c>
      <c r="I511" s="15" t="s">
        <v>40</v>
      </c>
      <c r="J511" s="8">
        <v>3</v>
      </c>
      <c r="K511" s="39"/>
      <c r="L511" s="17">
        <f t="shared" si="15"/>
        <v>0</v>
      </c>
      <c r="M511" s="17"/>
      <c r="N511" s="38"/>
      <c r="O511" s="38"/>
    </row>
    <row r="512" spans="1:15" ht="20.100000000000001" customHeight="1" thickBot="1" x14ac:dyDescent="0.2">
      <c r="A512" s="42">
        <f t="shared" si="14"/>
        <v>1</v>
      </c>
      <c r="B512" s="13" t="s">
        <v>1632</v>
      </c>
      <c r="C512" s="14" t="s">
        <v>1633</v>
      </c>
      <c r="D512" s="14" t="s">
        <v>1637</v>
      </c>
      <c r="E512" s="14" t="s">
        <v>1638</v>
      </c>
      <c r="F512" s="14" t="s">
        <v>47</v>
      </c>
      <c r="G512" s="14" t="s">
        <v>48</v>
      </c>
      <c r="H512" s="15" t="s">
        <v>1639</v>
      </c>
      <c r="I512" s="15" t="s">
        <v>50</v>
      </c>
      <c r="J512" s="8">
        <v>5</v>
      </c>
      <c r="K512" s="50"/>
      <c r="L512" s="17">
        <f t="shared" si="15"/>
        <v>0</v>
      </c>
      <c r="M512" s="17"/>
      <c r="N512" s="38"/>
      <c r="O512" s="38"/>
    </row>
    <row r="513" spans="1:15" ht="20.100000000000001" customHeight="1" thickBot="1" x14ac:dyDescent="0.2">
      <c r="A513" s="42">
        <f>SUM(A511:A512)</f>
        <v>2</v>
      </c>
      <c r="B513" s="16">
        <v>76</v>
      </c>
      <c r="C513" s="17" t="s">
        <v>1640</v>
      </c>
      <c r="D513" s="17"/>
      <c r="E513" s="17"/>
      <c r="F513" s="17"/>
      <c r="G513" s="17"/>
      <c r="H513" s="18"/>
      <c r="I513" s="18"/>
      <c r="J513" s="46"/>
      <c r="K513" s="49"/>
      <c r="L513" s="47"/>
      <c r="M513" s="52">
        <f>SUM(L511:L512)</f>
        <v>0</v>
      </c>
      <c r="N513" s="17"/>
      <c r="O513" s="17"/>
    </row>
    <row r="514" spans="1:15" ht="20.100000000000001" customHeight="1" x14ac:dyDescent="0.15">
      <c r="A514" s="42">
        <f t="shared" si="14"/>
        <v>1</v>
      </c>
      <c r="B514" s="13" t="s">
        <v>1641</v>
      </c>
      <c r="C514" s="14" t="s">
        <v>1642</v>
      </c>
      <c r="D514" s="14" t="s">
        <v>1643</v>
      </c>
      <c r="E514" s="14" t="s">
        <v>1644</v>
      </c>
      <c r="F514" s="14" t="s">
        <v>21</v>
      </c>
      <c r="G514" s="14" t="s">
        <v>22</v>
      </c>
      <c r="H514" s="15" t="s">
        <v>1645</v>
      </c>
      <c r="I514" s="15" t="s">
        <v>28</v>
      </c>
      <c r="J514" s="8">
        <v>1</v>
      </c>
      <c r="K514" s="39"/>
      <c r="L514" s="17">
        <f t="shared" si="15"/>
        <v>0</v>
      </c>
      <c r="M514" s="17"/>
      <c r="N514" s="38"/>
      <c r="O514" s="38"/>
    </row>
    <row r="515" spans="1:15" ht="20.100000000000001" customHeight="1" thickBot="1" x14ac:dyDescent="0.2">
      <c r="A515" s="42">
        <f t="shared" si="14"/>
        <v>1</v>
      </c>
      <c r="B515" s="13" t="s">
        <v>1641</v>
      </c>
      <c r="C515" s="14" t="s">
        <v>1642</v>
      </c>
      <c r="D515" s="14" t="s">
        <v>1646</v>
      </c>
      <c r="E515" s="14" t="s">
        <v>1647</v>
      </c>
      <c r="F515" s="14" t="s">
        <v>37</v>
      </c>
      <c r="G515" s="14" t="s">
        <v>38</v>
      </c>
      <c r="H515" s="15" t="s">
        <v>1648</v>
      </c>
      <c r="I515" s="15" t="s">
        <v>526</v>
      </c>
      <c r="J515" s="8">
        <v>9</v>
      </c>
      <c r="K515" s="50"/>
      <c r="L515" s="17">
        <f t="shared" si="15"/>
        <v>0</v>
      </c>
      <c r="M515" s="17"/>
      <c r="N515" s="38"/>
      <c r="O515" s="38"/>
    </row>
    <row r="516" spans="1:15" ht="20.100000000000001" customHeight="1" thickBot="1" x14ac:dyDescent="0.2">
      <c r="A516" s="42">
        <f>SUM(A514:A515)</f>
        <v>2</v>
      </c>
      <c r="B516" s="16">
        <v>77</v>
      </c>
      <c r="C516" s="17" t="s">
        <v>1649</v>
      </c>
      <c r="D516" s="17"/>
      <c r="E516" s="17"/>
      <c r="F516" s="17"/>
      <c r="G516" s="17"/>
      <c r="H516" s="18"/>
      <c r="I516" s="18"/>
      <c r="J516" s="46"/>
      <c r="K516" s="49"/>
      <c r="L516" s="47"/>
      <c r="M516" s="52">
        <f>SUM(L514:L515)</f>
        <v>0</v>
      </c>
      <c r="N516" s="17"/>
      <c r="O516" s="17"/>
    </row>
    <row r="517" spans="1:15" ht="20.100000000000001" customHeight="1" thickBot="1" x14ac:dyDescent="0.2">
      <c r="A517" s="42">
        <f t="shared" ref="A517:A573" si="16">IF(L517=0,1,0)</f>
        <v>1</v>
      </c>
      <c r="B517" s="13" t="s">
        <v>1650</v>
      </c>
      <c r="C517" s="14" t="s">
        <v>1651</v>
      </c>
      <c r="D517" s="14" t="s">
        <v>1652</v>
      </c>
      <c r="E517" s="14" t="s">
        <v>1653</v>
      </c>
      <c r="F517" s="14" t="s">
        <v>21</v>
      </c>
      <c r="G517" s="14" t="s">
        <v>22</v>
      </c>
      <c r="H517" s="15" t="s">
        <v>1654</v>
      </c>
      <c r="I517" s="15" t="s">
        <v>1001</v>
      </c>
      <c r="J517" s="8">
        <v>1</v>
      </c>
      <c r="K517" s="48"/>
      <c r="L517" s="17">
        <f t="shared" si="15"/>
        <v>0</v>
      </c>
      <c r="M517" s="17"/>
      <c r="N517" s="38"/>
      <c r="O517" s="38"/>
    </row>
    <row r="518" spans="1:15" ht="20.100000000000001" customHeight="1" thickBot="1" x14ac:dyDescent="0.2">
      <c r="A518" s="42">
        <f>SUM(A517)</f>
        <v>1</v>
      </c>
      <c r="B518" s="16">
        <v>78</v>
      </c>
      <c r="C518" s="17" t="s">
        <v>1655</v>
      </c>
      <c r="D518" s="17"/>
      <c r="E518" s="17"/>
      <c r="F518" s="17"/>
      <c r="G518" s="17"/>
      <c r="H518" s="18"/>
      <c r="I518" s="18"/>
      <c r="J518" s="46"/>
      <c r="K518" s="49"/>
      <c r="L518" s="47"/>
      <c r="M518" s="52">
        <f>SUM(L517)</f>
        <v>0</v>
      </c>
      <c r="N518" s="17"/>
      <c r="O518" s="17"/>
    </row>
    <row r="519" spans="1:15" ht="20.100000000000001" customHeight="1" x14ac:dyDescent="0.15">
      <c r="A519" s="42">
        <f t="shared" si="16"/>
        <v>1</v>
      </c>
      <c r="B519" s="13" t="s">
        <v>1656</v>
      </c>
      <c r="C519" s="14" t="s">
        <v>1657</v>
      </c>
      <c r="D519" s="14" t="s">
        <v>1658</v>
      </c>
      <c r="E519" s="14" t="s">
        <v>1659</v>
      </c>
      <c r="F519" s="14" t="s">
        <v>47</v>
      </c>
      <c r="G519" s="14" t="s">
        <v>48</v>
      </c>
      <c r="H519" s="15" t="s">
        <v>1660</v>
      </c>
      <c r="I519" s="15" t="s">
        <v>50</v>
      </c>
      <c r="J519" s="8">
        <v>1</v>
      </c>
      <c r="K519" s="39"/>
      <c r="L519" s="17">
        <f t="shared" ref="L519:L573" si="17">J519*K519</f>
        <v>0</v>
      </c>
      <c r="M519" s="17"/>
      <c r="N519" s="38"/>
      <c r="O519" s="38"/>
    </row>
    <row r="520" spans="1:15" ht="20.100000000000001" customHeight="1" x14ac:dyDescent="0.15">
      <c r="A520" s="42">
        <f t="shared" si="16"/>
        <v>1</v>
      </c>
      <c r="B520" s="13" t="s">
        <v>1656</v>
      </c>
      <c r="C520" s="14" t="s">
        <v>1657</v>
      </c>
      <c r="D520" s="14" t="s">
        <v>1661</v>
      </c>
      <c r="E520" s="14" t="s">
        <v>1662</v>
      </c>
      <c r="F520" s="14" t="s">
        <v>47</v>
      </c>
      <c r="G520" s="14" t="s">
        <v>48</v>
      </c>
      <c r="H520" s="15" t="s">
        <v>1663</v>
      </c>
      <c r="I520" s="15" t="s">
        <v>50</v>
      </c>
      <c r="J520" s="8">
        <v>1</v>
      </c>
      <c r="K520" s="38"/>
      <c r="L520" s="17">
        <f t="shared" si="17"/>
        <v>0</v>
      </c>
      <c r="M520" s="17"/>
      <c r="N520" s="38"/>
      <c r="O520" s="38"/>
    </row>
    <row r="521" spans="1:15" ht="20.100000000000001" customHeight="1" x14ac:dyDescent="0.15">
      <c r="A521" s="42">
        <f t="shared" si="16"/>
        <v>1</v>
      </c>
      <c r="B521" s="13" t="s">
        <v>1656</v>
      </c>
      <c r="C521" s="14" t="s">
        <v>1657</v>
      </c>
      <c r="D521" s="14" t="s">
        <v>1664</v>
      </c>
      <c r="E521" s="14" t="s">
        <v>1665</v>
      </c>
      <c r="F521" s="14" t="s">
        <v>37</v>
      </c>
      <c r="G521" s="14" t="s">
        <v>38</v>
      </c>
      <c r="H521" s="15" t="s">
        <v>1666</v>
      </c>
      <c r="I521" s="15" t="s">
        <v>553</v>
      </c>
      <c r="J521" s="8">
        <v>1</v>
      </c>
      <c r="K521" s="38"/>
      <c r="L521" s="17">
        <f t="shared" si="17"/>
        <v>0</v>
      </c>
      <c r="M521" s="17"/>
      <c r="N521" s="38"/>
      <c r="O521" s="38"/>
    </row>
    <row r="522" spans="1:15" ht="20.100000000000001" customHeight="1" thickBot="1" x14ac:dyDescent="0.2">
      <c r="A522" s="42">
        <f t="shared" si="16"/>
        <v>1</v>
      </c>
      <c r="B522" s="13" t="s">
        <v>1656</v>
      </c>
      <c r="C522" s="14" t="s">
        <v>1657</v>
      </c>
      <c r="D522" s="14" t="s">
        <v>1667</v>
      </c>
      <c r="E522" s="14" t="s">
        <v>1668</v>
      </c>
      <c r="F522" s="14" t="s">
        <v>12</v>
      </c>
      <c r="G522" s="14" t="s">
        <v>13</v>
      </c>
      <c r="H522" s="15" t="s">
        <v>1669</v>
      </c>
      <c r="I522" s="15" t="s">
        <v>92</v>
      </c>
      <c r="J522" s="8">
        <v>1</v>
      </c>
      <c r="K522" s="50"/>
      <c r="L522" s="17">
        <f t="shared" si="17"/>
        <v>0</v>
      </c>
      <c r="M522" s="17"/>
      <c r="N522" s="38"/>
      <c r="O522" s="38"/>
    </row>
    <row r="523" spans="1:15" ht="20.100000000000001" customHeight="1" thickBot="1" x14ac:dyDescent="0.2">
      <c r="A523" s="42">
        <f>SUM(A519:A522)</f>
        <v>4</v>
      </c>
      <c r="B523" s="16">
        <v>79</v>
      </c>
      <c r="C523" s="17" t="s">
        <v>1670</v>
      </c>
      <c r="D523" s="17"/>
      <c r="E523" s="17"/>
      <c r="F523" s="17"/>
      <c r="G523" s="17"/>
      <c r="H523" s="18"/>
      <c r="I523" s="18"/>
      <c r="J523" s="46"/>
      <c r="K523" s="49"/>
      <c r="L523" s="47"/>
      <c r="M523" s="52">
        <f>SUM(L519:L522)</f>
        <v>0</v>
      </c>
      <c r="N523" s="17"/>
      <c r="O523" s="17"/>
    </row>
    <row r="524" spans="1:15" ht="20.100000000000001" customHeight="1" thickBot="1" x14ac:dyDescent="0.2">
      <c r="A524" s="42">
        <f t="shared" si="16"/>
        <v>1</v>
      </c>
      <c r="B524" s="13" t="s">
        <v>1671</v>
      </c>
      <c r="C524" s="14" t="s">
        <v>1672</v>
      </c>
      <c r="D524" s="14" t="s">
        <v>1673</v>
      </c>
      <c r="E524" s="14" t="s">
        <v>1674</v>
      </c>
      <c r="F524" s="14" t="s">
        <v>37</v>
      </c>
      <c r="G524" s="14" t="s">
        <v>38</v>
      </c>
      <c r="H524" s="15" t="s">
        <v>1675</v>
      </c>
      <c r="I524" s="15" t="s">
        <v>40</v>
      </c>
      <c r="J524" s="8">
        <v>1</v>
      </c>
      <c r="K524" s="48"/>
      <c r="L524" s="17">
        <f t="shared" si="17"/>
        <v>0</v>
      </c>
      <c r="M524" s="17"/>
      <c r="N524" s="38"/>
      <c r="O524" s="38"/>
    </row>
    <row r="525" spans="1:15" ht="20.100000000000001" customHeight="1" thickBot="1" x14ac:dyDescent="0.2">
      <c r="A525" s="42">
        <f>SUM(A524)</f>
        <v>1</v>
      </c>
      <c r="B525" s="16">
        <v>80</v>
      </c>
      <c r="C525" s="17" t="s">
        <v>1676</v>
      </c>
      <c r="D525" s="17"/>
      <c r="E525" s="17"/>
      <c r="F525" s="17"/>
      <c r="G525" s="17"/>
      <c r="H525" s="18"/>
      <c r="I525" s="18"/>
      <c r="J525" s="46"/>
      <c r="K525" s="49"/>
      <c r="L525" s="47"/>
      <c r="M525" s="52">
        <f>SUM(L524)</f>
        <v>0</v>
      </c>
      <c r="N525" s="17"/>
      <c r="O525" s="17"/>
    </row>
    <row r="526" spans="1:15" ht="20.100000000000001" customHeight="1" x14ac:dyDescent="0.15">
      <c r="A526" s="42">
        <f t="shared" si="16"/>
        <v>1</v>
      </c>
      <c r="B526" s="13" t="s">
        <v>1677</v>
      </c>
      <c r="C526" s="14" t="s">
        <v>1678</v>
      </c>
      <c r="D526" s="14" t="s">
        <v>1679</v>
      </c>
      <c r="E526" s="14" t="s">
        <v>1679</v>
      </c>
      <c r="F526" s="14" t="s">
        <v>21</v>
      </c>
      <c r="G526" s="14" t="s">
        <v>22</v>
      </c>
      <c r="H526" s="15" t="s">
        <v>964</v>
      </c>
      <c r="I526" s="15" t="s">
        <v>965</v>
      </c>
      <c r="J526" s="8">
        <v>1</v>
      </c>
      <c r="K526" s="39"/>
      <c r="L526" s="17">
        <f t="shared" si="17"/>
        <v>0</v>
      </c>
      <c r="M526" s="17"/>
      <c r="N526" s="38"/>
      <c r="O526" s="38"/>
    </row>
    <row r="527" spans="1:15" ht="20.100000000000001" customHeight="1" x14ac:dyDescent="0.15">
      <c r="A527" s="42">
        <f t="shared" si="16"/>
        <v>1</v>
      </c>
      <c r="B527" s="13" t="s">
        <v>1677</v>
      </c>
      <c r="C527" s="14" t="s">
        <v>1678</v>
      </c>
      <c r="D527" s="14" t="s">
        <v>1679</v>
      </c>
      <c r="E527" s="14" t="s">
        <v>1679</v>
      </c>
      <c r="F527" s="14" t="s">
        <v>21</v>
      </c>
      <c r="G527" s="14" t="s">
        <v>22</v>
      </c>
      <c r="H527" s="15" t="s">
        <v>968</v>
      </c>
      <c r="I527" s="15" t="s">
        <v>965</v>
      </c>
      <c r="J527" s="8">
        <v>1</v>
      </c>
      <c r="K527" s="38"/>
      <c r="L527" s="17">
        <f t="shared" si="17"/>
        <v>0</v>
      </c>
      <c r="M527" s="17"/>
      <c r="N527" s="38"/>
      <c r="O527" s="38"/>
    </row>
    <row r="528" spans="1:15" ht="20.100000000000001" customHeight="1" x14ac:dyDescent="0.15">
      <c r="A528" s="42">
        <f t="shared" si="16"/>
        <v>1</v>
      </c>
      <c r="B528" s="13" t="s">
        <v>1677</v>
      </c>
      <c r="C528" s="14" t="s">
        <v>1678</v>
      </c>
      <c r="D528" s="14" t="s">
        <v>1680</v>
      </c>
      <c r="E528" s="14" t="s">
        <v>1681</v>
      </c>
      <c r="F528" s="14" t="s">
        <v>37</v>
      </c>
      <c r="G528" s="14" t="s">
        <v>38</v>
      </c>
      <c r="H528" s="15" t="s">
        <v>1682</v>
      </c>
      <c r="I528" s="15" t="s">
        <v>238</v>
      </c>
      <c r="J528" s="8">
        <v>2</v>
      </c>
      <c r="K528" s="38"/>
      <c r="L528" s="17">
        <f t="shared" si="17"/>
        <v>0</v>
      </c>
      <c r="M528" s="17"/>
      <c r="N528" s="38"/>
      <c r="O528" s="38"/>
    </row>
    <row r="529" spans="1:15" ht="20.100000000000001" customHeight="1" x14ac:dyDescent="0.15">
      <c r="A529" s="42">
        <f t="shared" si="16"/>
        <v>1</v>
      </c>
      <c r="B529" s="13" t="s">
        <v>1677</v>
      </c>
      <c r="C529" s="14" t="s">
        <v>1678</v>
      </c>
      <c r="D529" s="14" t="s">
        <v>1683</v>
      </c>
      <c r="E529" s="14" t="s">
        <v>1684</v>
      </c>
      <c r="F529" s="14" t="s">
        <v>37</v>
      </c>
      <c r="G529" s="14" t="s">
        <v>38</v>
      </c>
      <c r="H529" s="15" t="s">
        <v>1685</v>
      </c>
      <c r="I529" s="15" t="s">
        <v>40</v>
      </c>
      <c r="J529" s="8">
        <v>12</v>
      </c>
      <c r="K529" s="38"/>
      <c r="L529" s="17">
        <f t="shared" si="17"/>
        <v>0</v>
      </c>
      <c r="M529" s="17"/>
      <c r="N529" s="38"/>
      <c r="O529" s="38"/>
    </row>
    <row r="530" spans="1:15" ht="20.100000000000001" customHeight="1" x14ac:dyDescent="0.15">
      <c r="A530" s="42">
        <f t="shared" si="16"/>
        <v>1</v>
      </c>
      <c r="B530" s="13" t="s">
        <v>1677</v>
      </c>
      <c r="C530" s="14" t="s">
        <v>1678</v>
      </c>
      <c r="D530" s="14" t="s">
        <v>1686</v>
      </c>
      <c r="E530" s="14" t="s">
        <v>1687</v>
      </c>
      <c r="F530" s="14" t="s">
        <v>37</v>
      </c>
      <c r="G530" s="14" t="s">
        <v>38</v>
      </c>
      <c r="H530" s="15" t="s">
        <v>1688</v>
      </c>
      <c r="I530" s="15" t="s">
        <v>40</v>
      </c>
      <c r="J530" s="8">
        <v>1</v>
      </c>
      <c r="K530" s="38"/>
      <c r="L530" s="17">
        <f t="shared" si="17"/>
        <v>0</v>
      </c>
      <c r="M530" s="17"/>
      <c r="N530" s="38"/>
      <c r="O530" s="38"/>
    </row>
    <row r="531" spans="1:15" ht="20.100000000000001" customHeight="1" x14ac:dyDescent="0.15">
      <c r="A531" s="42">
        <f t="shared" si="16"/>
        <v>1</v>
      </c>
      <c r="B531" s="13" t="s">
        <v>1677</v>
      </c>
      <c r="C531" s="14" t="s">
        <v>1678</v>
      </c>
      <c r="D531" s="14" t="s">
        <v>1689</v>
      </c>
      <c r="E531" s="14" t="s">
        <v>1690</v>
      </c>
      <c r="F531" s="14" t="s">
        <v>47</v>
      </c>
      <c r="G531" s="14" t="s">
        <v>48</v>
      </c>
      <c r="H531" s="19" t="s">
        <v>1691</v>
      </c>
      <c r="I531" s="19" t="s">
        <v>1692</v>
      </c>
      <c r="J531" s="20">
        <v>2</v>
      </c>
      <c r="K531" s="38"/>
      <c r="L531" s="17">
        <f t="shared" si="17"/>
        <v>0</v>
      </c>
      <c r="M531" s="17"/>
      <c r="N531" s="38"/>
      <c r="O531" s="38"/>
    </row>
    <row r="532" spans="1:15" ht="20.100000000000001" customHeight="1" x14ac:dyDescent="0.15">
      <c r="A532" s="42">
        <f t="shared" si="16"/>
        <v>1</v>
      </c>
      <c r="B532" s="13" t="s">
        <v>1677</v>
      </c>
      <c r="C532" s="14" t="s">
        <v>1678</v>
      </c>
      <c r="D532" s="14" t="s">
        <v>1693</v>
      </c>
      <c r="E532" s="14" t="s">
        <v>1694</v>
      </c>
      <c r="F532" s="14" t="s">
        <v>21</v>
      </c>
      <c r="G532" s="14" t="s">
        <v>22</v>
      </c>
      <c r="H532" s="15" t="s">
        <v>1695</v>
      </c>
      <c r="I532" s="15" t="s">
        <v>1696</v>
      </c>
      <c r="J532" s="8">
        <v>1</v>
      </c>
      <c r="K532" s="38"/>
      <c r="L532" s="17">
        <f t="shared" si="17"/>
        <v>0</v>
      </c>
      <c r="M532" s="17"/>
      <c r="N532" s="38"/>
      <c r="O532" s="38"/>
    </row>
    <row r="533" spans="1:15" ht="20.100000000000001" customHeight="1" x14ac:dyDescent="0.15">
      <c r="A533" s="42">
        <f t="shared" si="16"/>
        <v>1</v>
      </c>
      <c r="B533" s="13" t="s">
        <v>1677</v>
      </c>
      <c r="C533" s="14" t="s">
        <v>1678</v>
      </c>
      <c r="D533" s="14" t="s">
        <v>1697</v>
      </c>
      <c r="E533" s="14" t="s">
        <v>1698</v>
      </c>
      <c r="F533" s="14" t="s">
        <v>21</v>
      </c>
      <c r="G533" s="14" t="s">
        <v>22</v>
      </c>
      <c r="H533" s="15" t="s">
        <v>1699</v>
      </c>
      <c r="I533" s="15" t="s">
        <v>1696</v>
      </c>
      <c r="J533" s="8">
        <v>1</v>
      </c>
      <c r="K533" s="38"/>
      <c r="L533" s="17">
        <f t="shared" si="17"/>
        <v>0</v>
      </c>
      <c r="M533" s="17"/>
      <c r="N533" s="38"/>
      <c r="O533" s="38"/>
    </row>
    <row r="534" spans="1:15" ht="20.100000000000001" customHeight="1" x14ac:dyDescent="0.15">
      <c r="A534" s="42">
        <f t="shared" si="16"/>
        <v>1</v>
      </c>
      <c r="B534" s="13" t="s">
        <v>1677</v>
      </c>
      <c r="C534" s="14" t="s">
        <v>1678</v>
      </c>
      <c r="D534" s="14" t="s">
        <v>1700</v>
      </c>
      <c r="E534" s="14" t="s">
        <v>1701</v>
      </c>
      <c r="F534" s="14" t="s">
        <v>47</v>
      </c>
      <c r="G534" s="14" t="s">
        <v>48</v>
      </c>
      <c r="H534" s="15" t="s">
        <v>1702</v>
      </c>
      <c r="I534" s="15" t="s">
        <v>50</v>
      </c>
      <c r="J534" s="8">
        <v>1</v>
      </c>
      <c r="K534" s="38"/>
      <c r="L534" s="17">
        <f t="shared" si="17"/>
        <v>0</v>
      </c>
      <c r="M534" s="17"/>
      <c r="N534" s="38"/>
      <c r="O534" s="38"/>
    </row>
    <row r="535" spans="1:15" ht="20.100000000000001" customHeight="1" x14ac:dyDescent="0.15">
      <c r="A535" s="42">
        <f t="shared" si="16"/>
        <v>1</v>
      </c>
      <c r="B535" s="13" t="s">
        <v>1677</v>
      </c>
      <c r="C535" s="14" t="s">
        <v>1678</v>
      </c>
      <c r="D535" s="14" t="s">
        <v>1703</v>
      </c>
      <c r="E535" s="14" t="s">
        <v>1704</v>
      </c>
      <c r="F535" s="14" t="s">
        <v>37</v>
      </c>
      <c r="G535" s="14" t="s">
        <v>38</v>
      </c>
      <c r="H535" s="15" t="s">
        <v>1705</v>
      </c>
      <c r="I535" s="15" t="s">
        <v>238</v>
      </c>
      <c r="J535" s="8">
        <v>6</v>
      </c>
      <c r="K535" s="38"/>
      <c r="L535" s="17">
        <f t="shared" si="17"/>
        <v>0</v>
      </c>
      <c r="M535" s="17"/>
      <c r="N535" s="38"/>
      <c r="O535" s="38"/>
    </row>
    <row r="536" spans="1:15" ht="20.100000000000001" customHeight="1" thickBot="1" x14ac:dyDescent="0.2">
      <c r="A536" s="42">
        <f t="shared" si="16"/>
        <v>1</v>
      </c>
      <c r="B536" s="13" t="s">
        <v>1677</v>
      </c>
      <c r="C536" s="14" t="s">
        <v>1678</v>
      </c>
      <c r="D536" s="14" t="s">
        <v>1706</v>
      </c>
      <c r="E536" s="14" t="s">
        <v>1707</v>
      </c>
      <c r="F536" s="14" t="s">
        <v>21</v>
      </c>
      <c r="G536" s="14" t="s">
        <v>22</v>
      </c>
      <c r="H536" s="15" t="s">
        <v>1708</v>
      </c>
      <c r="I536" s="15" t="s">
        <v>1709</v>
      </c>
      <c r="J536" s="8">
        <v>3</v>
      </c>
      <c r="K536" s="50"/>
      <c r="L536" s="17">
        <f t="shared" si="17"/>
        <v>0</v>
      </c>
      <c r="M536" s="17"/>
      <c r="N536" s="38"/>
      <c r="O536" s="38"/>
    </row>
    <row r="537" spans="1:15" ht="20.100000000000001" customHeight="1" thickBot="1" x14ac:dyDescent="0.2">
      <c r="A537" s="42">
        <f>SUM(A526:A536)</f>
        <v>11</v>
      </c>
      <c r="B537" s="16">
        <v>81</v>
      </c>
      <c r="C537" s="17" t="s">
        <v>1710</v>
      </c>
      <c r="D537" s="17"/>
      <c r="E537" s="17"/>
      <c r="F537" s="17"/>
      <c r="G537" s="17"/>
      <c r="H537" s="18"/>
      <c r="I537" s="18"/>
      <c r="J537" s="46"/>
      <c r="K537" s="49"/>
      <c r="L537" s="47"/>
      <c r="M537" s="52">
        <f>SUM(L526:L536)</f>
        <v>0</v>
      </c>
      <c r="N537" s="17"/>
      <c r="O537" s="17"/>
    </row>
    <row r="538" spans="1:15" ht="20.100000000000001" customHeight="1" thickBot="1" x14ac:dyDescent="0.2">
      <c r="A538" s="42">
        <f t="shared" si="16"/>
        <v>1</v>
      </c>
      <c r="B538" s="13" t="s">
        <v>1711</v>
      </c>
      <c r="C538" s="14" t="s">
        <v>1712</v>
      </c>
      <c r="D538" s="14" t="s">
        <v>1713</v>
      </c>
      <c r="E538" s="14" t="s">
        <v>1714</v>
      </c>
      <c r="F538" s="14" t="s">
        <v>12</v>
      </c>
      <c r="G538" s="14" t="s">
        <v>13</v>
      </c>
      <c r="H538" s="15" t="s">
        <v>1715</v>
      </c>
      <c r="I538" s="15" t="s">
        <v>307</v>
      </c>
      <c r="J538" s="8">
        <v>7</v>
      </c>
      <c r="K538" s="48"/>
      <c r="L538" s="17">
        <f t="shared" si="17"/>
        <v>0</v>
      </c>
      <c r="M538" s="17"/>
      <c r="N538" s="38"/>
      <c r="O538" s="38"/>
    </row>
    <row r="539" spans="1:15" ht="20.100000000000001" customHeight="1" thickBot="1" x14ac:dyDescent="0.2">
      <c r="A539" s="42">
        <f>SUM(A538)</f>
        <v>1</v>
      </c>
      <c r="B539" s="16">
        <v>82</v>
      </c>
      <c r="C539" s="17" t="s">
        <v>1716</v>
      </c>
      <c r="D539" s="17"/>
      <c r="E539" s="17"/>
      <c r="F539" s="17"/>
      <c r="G539" s="17"/>
      <c r="H539" s="18"/>
      <c r="I539" s="18"/>
      <c r="J539" s="46"/>
      <c r="K539" s="49"/>
      <c r="L539" s="47"/>
      <c r="M539" s="52">
        <f>SUM(L538)</f>
        <v>0</v>
      </c>
      <c r="N539" s="17"/>
      <c r="O539" s="17"/>
    </row>
    <row r="540" spans="1:15" ht="20.100000000000001" customHeight="1" x14ac:dyDescent="0.15">
      <c r="A540" s="42">
        <f t="shared" si="16"/>
        <v>1</v>
      </c>
      <c r="B540" s="13" t="s">
        <v>1717</v>
      </c>
      <c r="C540" s="14" t="s">
        <v>1718</v>
      </c>
      <c r="D540" s="14" t="s">
        <v>1719</v>
      </c>
      <c r="E540" s="14" t="s">
        <v>1720</v>
      </c>
      <c r="F540" s="14" t="s">
        <v>12</v>
      </c>
      <c r="G540" s="14" t="s">
        <v>13</v>
      </c>
      <c r="H540" s="15" t="s">
        <v>1721</v>
      </c>
      <c r="I540" s="15" t="s">
        <v>1722</v>
      </c>
      <c r="J540" s="8">
        <v>1</v>
      </c>
      <c r="K540" s="39"/>
      <c r="L540" s="17">
        <f t="shared" si="17"/>
        <v>0</v>
      </c>
      <c r="M540" s="17"/>
      <c r="N540" s="38"/>
      <c r="O540" s="38"/>
    </row>
    <row r="541" spans="1:15" ht="20.100000000000001" customHeight="1" x14ac:dyDescent="0.15">
      <c r="A541" s="42">
        <f t="shared" si="16"/>
        <v>1</v>
      </c>
      <c r="B541" s="13" t="s">
        <v>1717</v>
      </c>
      <c r="C541" s="14" t="s">
        <v>1718</v>
      </c>
      <c r="D541" s="14" t="s">
        <v>1723</v>
      </c>
      <c r="E541" s="14" t="s">
        <v>1724</v>
      </c>
      <c r="F541" s="14" t="s">
        <v>21</v>
      </c>
      <c r="G541" s="14" t="s">
        <v>22</v>
      </c>
      <c r="H541" s="15" t="s">
        <v>1725</v>
      </c>
      <c r="I541" s="15" t="s">
        <v>206</v>
      </c>
      <c r="J541" s="8">
        <v>1</v>
      </c>
      <c r="K541" s="38"/>
      <c r="L541" s="17">
        <f t="shared" si="17"/>
        <v>0</v>
      </c>
      <c r="M541" s="17"/>
      <c r="N541" s="38"/>
      <c r="O541" s="38"/>
    </row>
    <row r="542" spans="1:15" ht="20.100000000000001" customHeight="1" x14ac:dyDescent="0.15">
      <c r="A542" s="42">
        <f t="shared" si="16"/>
        <v>1</v>
      </c>
      <c r="B542" s="13" t="s">
        <v>1717</v>
      </c>
      <c r="C542" s="14" t="s">
        <v>1718</v>
      </c>
      <c r="D542" s="14" t="s">
        <v>1726</v>
      </c>
      <c r="E542" s="14" t="s">
        <v>1727</v>
      </c>
      <c r="F542" s="14" t="s">
        <v>12</v>
      </c>
      <c r="G542" s="14" t="s">
        <v>13</v>
      </c>
      <c r="H542" s="15" t="s">
        <v>1728</v>
      </c>
      <c r="I542" s="15" t="s">
        <v>147</v>
      </c>
      <c r="J542" s="8">
        <v>1</v>
      </c>
      <c r="K542" s="38"/>
      <c r="L542" s="17">
        <f t="shared" si="17"/>
        <v>0</v>
      </c>
      <c r="M542" s="17"/>
      <c r="N542" s="38"/>
      <c r="O542" s="38"/>
    </row>
    <row r="543" spans="1:15" ht="20.100000000000001" customHeight="1" thickBot="1" x14ac:dyDescent="0.2">
      <c r="A543" s="42">
        <f t="shared" si="16"/>
        <v>1</v>
      </c>
      <c r="B543" s="13" t="s">
        <v>1717</v>
      </c>
      <c r="C543" s="14" t="s">
        <v>1718</v>
      </c>
      <c r="D543" s="14" t="s">
        <v>1729</v>
      </c>
      <c r="E543" s="14" t="s">
        <v>1730</v>
      </c>
      <c r="F543" s="14" t="s">
        <v>37</v>
      </c>
      <c r="G543" s="14" t="s">
        <v>38</v>
      </c>
      <c r="H543" s="15" t="s">
        <v>1731</v>
      </c>
      <c r="I543" s="15" t="s">
        <v>40</v>
      </c>
      <c r="J543" s="8">
        <v>1</v>
      </c>
      <c r="K543" s="50"/>
      <c r="L543" s="17">
        <f t="shared" si="17"/>
        <v>0</v>
      </c>
      <c r="M543" s="17"/>
      <c r="N543" s="38"/>
      <c r="O543" s="38"/>
    </row>
    <row r="544" spans="1:15" ht="20.100000000000001" customHeight="1" thickBot="1" x14ac:dyDescent="0.2">
      <c r="A544" s="42">
        <f>SUM(A540:A543)</f>
        <v>4</v>
      </c>
      <c r="B544" s="16">
        <v>83</v>
      </c>
      <c r="C544" s="17" t="s">
        <v>1732</v>
      </c>
      <c r="D544" s="17"/>
      <c r="E544" s="17"/>
      <c r="F544" s="17"/>
      <c r="G544" s="17"/>
      <c r="H544" s="18"/>
      <c r="I544" s="18"/>
      <c r="J544" s="46"/>
      <c r="K544" s="49"/>
      <c r="L544" s="47"/>
      <c r="M544" s="52">
        <f>SUM(L540:L543)</f>
        <v>0</v>
      </c>
      <c r="N544" s="17"/>
      <c r="O544" s="17"/>
    </row>
    <row r="545" spans="1:15" ht="20.100000000000001" customHeight="1" x14ac:dyDescent="0.15">
      <c r="A545" s="42">
        <f t="shared" si="16"/>
        <v>1</v>
      </c>
      <c r="B545" s="13" t="s">
        <v>1733</v>
      </c>
      <c r="C545" s="14" t="s">
        <v>1734</v>
      </c>
      <c r="D545" s="14" t="s">
        <v>1735</v>
      </c>
      <c r="E545" s="14" t="s">
        <v>1736</v>
      </c>
      <c r="F545" s="14" t="s">
        <v>47</v>
      </c>
      <c r="G545" s="14" t="s">
        <v>48</v>
      </c>
      <c r="H545" s="15" t="s">
        <v>1737</v>
      </c>
      <c r="I545" s="15" t="s">
        <v>50</v>
      </c>
      <c r="J545" s="8">
        <v>1</v>
      </c>
      <c r="K545" s="39"/>
      <c r="L545" s="17">
        <f t="shared" si="17"/>
        <v>0</v>
      </c>
      <c r="M545" s="17"/>
      <c r="N545" s="38"/>
      <c r="O545" s="38"/>
    </row>
    <row r="546" spans="1:15" ht="20.100000000000001" customHeight="1" x14ac:dyDescent="0.15">
      <c r="A546" s="42">
        <f t="shared" si="16"/>
        <v>1</v>
      </c>
      <c r="B546" s="13" t="s">
        <v>1733</v>
      </c>
      <c r="C546" s="14" t="s">
        <v>1734</v>
      </c>
      <c r="D546" s="14" t="s">
        <v>1738</v>
      </c>
      <c r="E546" s="14" t="s">
        <v>1739</v>
      </c>
      <c r="F546" s="14" t="s">
        <v>37</v>
      </c>
      <c r="G546" s="14" t="s">
        <v>38</v>
      </c>
      <c r="H546" s="15" t="s">
        <v>1740</v>
      </c>
      <c r="I546" s="15" t="s">
        <v>40</v>
      </c>
      <c r="J546" s="8">
        <v>1</v>
      </c>
      <c r="K546" s="38"/>
      <c r="L546" s="17">
        <f t="shared" si="17"/>
        <v>0</v>
      </c>
      <c r="M546" s="17"/>
      <c r="N546" s="38"/>
      <c r="O546" s="38"/>
    </row>
    <row r="547" spans="1:15" ht="20.100000000000001" customHeight="1" x14ac:dyDescent="0.15">
      <c r="A547" s="42">
        <f t="shared" si="16"/>
        <v>1</v>
      </c>
      <c r="B547" s="13" t="s">
        <v>1733</v>
      </c>
      <c r="C547" s="14" t="s">
        <v>1734</v>
      </c>
      <c r="D547" s="14" t="s">
        <v>1741</v>
      </c>
      <c r="E547" s="14" t="s">
        <v>1742</v>
      </c>
      <c r="F547" s="14" t="s">
        <v>12</v>
      </c>
      <c r="G547" s="14" t="s">
        <v>13</v>
      </c>
      <c r="H547" s="15" t="s">
        <v>1743</v>
      </c>
      <c r="I547" s="15" t="s">
        <v>179</v>
      </c>
      <c r="J547" s="8">
        <v>1</v>
      </c>
      <c r="K547" s="38"/>
      <c r="L547" s="17">
        <f t="shared" si="17"/>
        <v>0</v>
      </c>
      <c r="M547" s="17"/>
      <c r="N547" s="38"/>
      <c r="O547" s="38"/>
    </row>
    <row r="548" spans="1:15" ht="20.100000000000001" customHeight="1" x14ac:dyDescent="0.15">
      <c r="A548" s="42">
        <f t="shared" si="16"/>
        <v>1</v>
      </c>
      <c r="B548" s="13" t="s">
        <v>1733</v>
      </c>
      <c r="C548" s="14" t="s">
        <v>1734</v>
      </c>
      <c r="D548" s="14" t="s">
        <v>1744</v>
      </c>
      <c r="E548" s="14" t="s">
        <v>1745</v>
      </c>
      <c r="F548" s="14" t="s">
        <v>37</v>
      </c>
      <c r="G548" s="14" t="s">
        <v>38</v>
      </c>
      <c r="H548" s="15" t="s">
        <v>1746</v>
      </c>
      <c r="I548" s="15" t="s">
        <v>40</v>
      </c>
      <c r="J548" s="8">
        <v>1</v>
      </c>
      <c r="K548" s="38"/>
      <c r="L548" s="17">
        <f t="shared" si="17"/>
        <v>0</v>
      </c>
      <c r="M548" s="17"/>
      <c r="N548" s="38"/>
      <c r="O548" s="38"/>
    </row>
    <row r="549" spans="1:15" ht="20.100000000000001" customHeight="1" x14ac:dyDescent="0.15">
      <c r="A549" s="42">
        <f t="shared" si="16"/>
        <v>1</v>
      </c>
      <c r="B549" s="13" t="s">
        <v>1733</v>
      </c>
      <c r="C549" s="14" t="s">
        <v>1734</v>
      </c>
      <c r="D549" s="14" t="s">
        <v>1747</v>
      </c>
      <c r="E549" s="14" t="s">
        <v>1748</v>
      </c>
      <c r="F549" s="14" t="s">
        <v>12</v>
      </c>
      <c r="G549" s="14" t="s">
        <v>13</v>
      </c>
      <c r="H549" s="15" t="s">
        <v>1749</v>
      </c>
      <c r="I549" s="15" t="s">
        <v>147</v>
      </c>
      <c r="J549" s="8">
        <v>1</v>
      </c>
      <c r="K549" s="38"/>
      <c r="L549" s="17">
        <f t="shared" si="17"/>
        <v>0</v>
      </c>
      <c r="M549" s="17"/>
      <c r="N549" s="38"/>
      <c r="O549" s="38"/>
    </row>
    <row r="550" spans="1:15" ht="20.100000000000001" customHeight="1" x14ac:dyDescent="0.15">
      <c r="A550" s="42">
        <f t="shared" si="16"/>
        <v>1</v>
      </c>
      <c r="B550" s="13" t="s">
        <v>1733</v>
      </c>
      <c r="C550" s="14" t="s">
        <v>1734</v>
      </c>
      <c r="D550" s="14" t="s">
        <v>1750</v>
      </c>
      <c r="E550" s="14" t="s">
        <v>1751</v>
      </c>
      <c r="F550" s="14" t="s">
        <v>47</v>
      </c>
      <c r="G550" s="14" t="s">
        <v>48</v>
      </c>
      <c r="H550" s="15" t="s">
        <v>1752</v>
      </c>
      <c r="I550" s="15" t="s">
        <v>50</v>
      </c>
      <c r="J550" s="8">
        <v>1</v>
      </c>
      <c r="K550" s="38"/>
      <c r="L550" s="17">
        <f t="shared" si="17"/>
        <v>0</v>
      </c>
      <c r="M550" s="17"/>
      <c r="N550" s="38"/>
      <c r="O550" s="38"/>
    </row>
    <row r="551" spans="1:15" ht="20.100000000000001" customHeight="1" x14ac:dyDescent="0.15">
      <c r="A551" s="42">
        <f t="shared" si="16"/>
        <v>1</v>
      </c>
      <c r="B551" s="13" t="s">
        <v>1733</v>
      </c>
      <c r="C551" s="14" t="s">
        <v>1734</v>
      </c>
      <c r="D551" s="14" t="s">
        <v>1753</v>
      </c>
      <c r="E551" s="14" t="s">
        <v>1754</v>
      </c>
      <c r="F551" s="14" t="s">
        <v>37</v>
      </c>
      <c r="G551" s="14" t="s">
        <v>38</v>
      </c>
      <c r="H551" s="15" t="s">
        <v>1755</v>
      </c>
      <c r="I551" s="15" t="s">
        <v>40</v>
      </c>
      <c r="J551" s="8">
        <v>4</v>
      </c>
      <c r="K551" s="38"/>
      <c r="L551" s="17">
        <f t="shared" si="17"/>
        <v>0</v>
      </c>
      <c r="M551" s="17"/>
      <c r="N551" s="38"/>
      <c r="O551" s="38"/>
    </row>
    <row r="552" spans="1:15" ht="20.100000000000001" customHeight="1" x14ac:dyDescent="0.15">
      <c r="A552" s="42">
        <f t="shared" si="16"/>
        <v>1</v>
      </c>
      <c r="B552" s="13" t="s">
        <v>1733</v>
      </c>
      <c r="C552" s="14" t="s">
        <v>1734</v>
      </c>
      <c r="D552" s="14" t="s">
        <v>1756</v>
      </c>
      <c r="E552" s="14" t="s">
        <v>1757</v>
      </c>
      <c r="F552" s="14" t="s">
        <v>37</v>
      </c>
      <c r="G552" s="14" t="s">
        <v>38</v>
      </c>
      <c r="H552" s="15" t="s">
        <v>1758</v>
      </c>
      <c r="I552" s="15" t="s">
        <v>40</v>
      </c>
      <c r="J552" s="8">
        <v>3</v>
      </c>
      <c r="K552" s="38"/>
      <c r="L552" s="17">
        <f t="shared" si="17"/>
        <v>0</v>
      </c>
      <c r="M552" s="17"/>
      <c r="N552" s="38"/>
      <c r="O552" s="38"/>
    </row>
    <row r="553" spans="1:15" ht="20.100000000000001" customHeight="1" x14ac:dyDescent="0.15">
      <c r="A553" s="42">
        <f t="shared" si="16"/>
        <v>1</v>
      </c>
      <c r="B553" s="13" t="s">
        <v>1733</v>
      </c>
      <c r="C553" s="14" t="s">
        <v>1734</v>
      </c>
      <c r="D553" s="14" t="s">
        <v>1759</v>
      </c>
      <c r="E553" s="14" t="s">
        <v>1760</v>
      </c>
      <c r="F553" s="14" t="s">
        <v>21</v>
      </c>
      <c r="G553" s="14" t="s">
        <v>22</v>
      </c>
      <c r="H553" s="15" t="s">
        <v>1761</v>
      </c>
      <c r="I553" s="15" t="s">
        <v>28</v>
      </c>
      <c r="J553" s="8">
        <v>1</v>
      </c>
      <c r="K553" s="38"/>
      <c r="L553" s="17">
        <f t="shared" si="17"/>
        <v>0</v>
      </c>
      <c r="M553" s="17"/>
      <c r="N553" s="38"/>
      <c r="O553" s="38"/>
    </row>
    <row r="554" spans="1:15" ht="20.100000000000001" customHeight="1" x14ac:dyDescent="0.15">
      <c r="A554" s="42">
        <f t="shared" si="16"/>
        <v>1</v>
      </c>
      <c r="B554" s="13" t="s">
        <v>1733</v>
      </c>
      <c r="C554" s="14" t="s">
        <v>1734</v>
      </c>
      <c r="D554" s="14" t="s">
        <v>1762</v>
      </c>
      <c r="E554" s="14" t="s">
        <v>1763</v>
      </c>
      <c r="F554" s="14" t="s">
        <v>47</v>
      </c>
      <c r="G554" s="14" t="s">
        <v>48</v>
      </c>
      <c r="H554" s="15" t="s">
        <v>1764</v>
      </c>
      <c r="I554" s="15" t="s">
        <v>50</v>
      </c>
      <c r="J554" s="8">
        <v>1</v>
      </c>
      <c r="K554" s="38"/>
      <c r="L554" s="17">
        <f t="shared" si="17"/>
        <v>0</v>
      </c>
      <c r="M554" s="17"/>
      <c r="N554" s="38"/>
      <c r="O554" s="38"/>
    </row>
    <row r="555" spans="1:15" ht="20.100000000000001" customHeight="1" x14ac:dyDescent="0.15">
      <c r="A555" s="42">
        <f t="shared" si="16"/>
        <v>1</v>
      </c>
      <c r="B555" s="13" t="s">
        <v>1733</v>
      </c>
      <c r="C555" s="14" t="s">
        <v>1734</v>
      </c>
      <c r="D555" s="14" t="s">
        <v>1765</v>
      </c>
      <c r="E555" s="14" t="s">
        <v>1766</v>
      </c>
      <c r="F555" s="14" t="s">
        <v>37</v>
      </c>
      <c r="G555" s="14" t="s">
        <v>38</v>
      </c>
      <c r="H555" s="15" t="s">
        <v>1767</v>
      </c>
      <c r="I555" s="15" t="s">
        <v>40</v>
      </c>
      <c r="J555" s="8">
        <v>1</v>
      </c>
      <c r="K555" s="38"/>
      <c r="L555" s="17">
        <f t="shared" si="17"/>
        <v>0</v>
      </c>
      <c r="M555" s="17"/>
      <c r="N555" s="38"/>
      <c r="O555" s="38"/>
    </row>
    <row r="556" spans="1:15" ht="20.100000000000001" customHeight="1" x14ac:dyDescent="0.15">
      <c r="A556" s="42">
        <f t="shared" si="16"/>
        <v>1</v>
      </c>
      <c r="B556" s="13" t="s">
        <v>1733</v>
      </c>
      <c r="C556" s="14" t="s">
        <v>1734</v>
      </c>
      <c r="D556" s="14" t="s">
        <v>1768</v>
      </c>
      <c r="E556" s="14" t="s">
        <v>1769</v>
      </c>
      <c r="F556" s="14" t="s">
        <v>37</v>
      </c>
      <c r="G556" s="14" t="s">
        <v>38</v>
      </c>
      <c r="H556" s="15" t="s">
        <v>1770</v>
      </c>
      <c r="I556" s="15" t="s">
        <v>40</v>
      </c>
      <c r="J556" s="8">
        <v>1</v>
      </c>
      <c r="K556" s="38"/>
      <c r="L556" s="17">
        <f t="shared" si="17"/>
        <v>0</v>
      </c>
      <c r="M556" s="17"/>
      <c r="N556" s="38"/>
      <c r="O556" s="38"/>
    </row>
    <row r="557" spans="1:15" ht="20.100000000000001" customHeight="1" x14ac:dyDescent="0.15">
      <c r="A557" s="42">
        <f t="shared" si="16"/>
        <v>1</v>
      </c>
      <c r="B557" s="13" t="s">
        <v>1733</v>
      </c>
      <c r="C557" s="14" t="s">
        <v>1734</v>
      </c>
      <c r="D557" s="14" t="s">
        <v>1771</v>
      </c>
      <c r="E557" s="14" t="s">
        <v>1772</v>
      </c>
      <c r="F557" s="14" t="s">
        <v>37</v>
      </c>
      <c r="G557" s="14" t="s">
        <v>38</v>
      </c>
      <c r="H557" s="15" t="s">
        <v>1773</v>
      </c>
      <c r="I557" s="15" t="s">
        <v>1774</v>
      </c>
      <c r="J557" s="8">
        <v>1</v>
      </c>
      <c r="K557" s="38"/>
      <c r="L557" s="17">
        <f t="shared" si="17"/>
        <v>0</v>
      </c>
      <c r="M557" s="17"/>
      <c r="N557" s="38"/>
      <c r="O557" s="38"/>
    </row>
    <row r="558" spans="1:15" ht="20.100000000000001" customHeight="1" x14ac:dyDescent="0.15">
      <c r="A558" s="42">
        <f t="shared" si="16"/>
        <v>1</v>
      </c>
      <c r="B558" s="13" t="s">
        <v>1733</v>
      </c>
      <c r="C558" s="14" t="s">
        <v>1734</v>
      </c>
      <c r="D558" s="14" t="s">
        <v>1775</v>
      </c>
      <c r="E558" s="14" t="s">
        <v>1776</v>
      </c>
      <c r="F558" s="14" t="s">
        <v>37</v>
      </c>
      <c r="G558" s="14" t="s">
        <v>38</v>
      </c>
      <c r="H558" s="15" t="s">
        <v>1777</v>
      </c>
      <c r="I558" s="15" t="s">
        <v>1774</v>
      </c>
      <c r="J558" s="8">
        <v>1</v>
      </c>
      <c r="K558" s="38"/>
      <c r="L558" s="17">
        <f t="shared" si="17"/>
        <v>0</v>
      </c>
      <c r="M558" s="17"/>
      <c r="N558" s="38"/>
      <c r="O558" s="38"/>
    </row>
    <row r="559" spans="1:15" ht="20.100000000000001" customHeight="1" x14ac:dyDescent="0.15">
      <c r="A559" s="42">
        <f t="shared" si="16"/>
        <v>1</v>
      </c>
      <c r="B559" s="13" t="s">
        <v>1733</v>
      </c>
      <c r="C559" s="14" t="s">
        <v>1734</v>
      </c>
      <c r="D559" s="14" t="s">
        <v>1778</v>
      </c>
      <c r="E559" s="14" t="s">
        <v>1779</v>
      </c>
      <c r="F559" s="14" t="s">
        <v>12</v>
      </c>
      <c r="G559" s="14" t="s">
        <v>13</v>
      </c>
      <c r="H559" s="15" t="s">
        <v>1780</v>
      </c>
      <c r="I559" s="15" t="s">
        <v>147</v>
      </c>
      <c r="J559" s="8">
        <v>1</v>
      </c>
      <c r="K559" s="38"/>
      <c r="L559" s="17">
        <f t="shared" si="17"/>
        <v>0</v>
      </c>
      <c r="M559" s="17"/>
      <c r="N559" s="38"/>
      <c r="O559" s="38"/>
    </row>
    <row r="560" spans="1:15" ht="20.100000000000001" customHeight="1" x14ac:dyDescent="0.15">
      <c r="A560" s="42">
        <f t="shared" si="16"/>
        <v>1</v>
      </c>
      <c r="B560" s="13" t="s">
        <v>1733</v>
      </c>
      <c r="C560" s="14" t="s">
        <v>1734</v>
      </c>
      <c r="D560" s="14" t="s">
        <v>1781</v>
      </c>
      <c r="E560" s="14" t="s">
        <v>1782</v>
      </c>
      <c r="F560" s="14" t="s">
        <v>157</v>
      </c>
      <c r="G560" s="14" t="s">
        <v>158</v>
      </c>
      <c r="H560" s="15" t="s">
        <v>1783</v>
      </c>
      <c r="I560" s="15" t="s">
        <v>1784</v>
      </c>
      <c r="J560" s="8">
        <v>1</v>
      </c>
      <c r="K560" s="38"/>
      <c r="L560" s="17">
        <f t="shared" si="17"/>
        <v>0</v>
      </c>
      <c r="M560" s="17"/>
      <c r="N560" s="38"/>
      <c r="O560" s="38"/>
    </row>
    <row r="561" spans="1:15" ht="20.100000000000001" customHeight="1" x14ac:dyDescent="0.15">
      <c r="A561" s="42">
        <f t="shared" si="16"/>
        <v>1</v>
      </c>
      <c r="B561" s="13" t="s">
        <v>1733</v>
      </c>
      <c r="C561" s="14" t="s">
        <v>1734</v>
      </c>
      <c r="D561" s="14" t="s">
        <v>1785</v>
      </c>
      <c r="E561" s="14" t="s">
        <v>1786</v>
      </c>
      <c r="F561" s="14" t="s">
        <v>12</v>
      </c>
      <c r="G561" s="14" t="s">
        <v>13</v>
      </c>
      <c r="H561" s="15" t="s">
        <v>1787</v>
      </c>
      <c r="I561" s="15" t="s">
        <v>147</v>
      </c>
      <c r="J561" s="8">
        <v>1</v>
      </c>
      <c r="K561" s="38"/>
      <c r="L561" s="17">
        <f t="shared" si="17"/>
        <v>0</v>
      </c>
      <c r="M561" s="17"/>
      <c r="N561" s="38"/>
      <c r="O561" s="38"/>
    </row>
    <row r="562" spans="1:15" ht="20.100000000000001" customHeight="1" x14ac:dyDescent="0.15">
      <c r="A562" s="42">
        <f t="shared" si="16"/>
        <v>1</v>
      </c>
      <c r="B562" s="13" t="s">
        <v>1733</v>
      </c>
      <c r="C562" s="14" t="s">
        <v>1734</v>
      </c>
      <c r="D562" s="14" t="s">
        <v>1788</v>
      </c>
      <c r="E562" s="14" t="s">
        <v>1789</v>
      </c>
      <c r="F562" s="14" t="s">
        <v>12</v>
      </c>
      <c r="G562" s="14" t="s">
        <v>13</v>
      </c>
      <c r="H562" s="15" t="s">
        <v>1790</v>
      </c>
      <c r="I562" s="15" t="s">
        <v>147</v>
      </c>
      <c r="J562" s="8">
        <v>1</v>
      </c>
      <c r="K562" s="38"/>
      <c r="L562" s="17">
        <f t="shared" si="17"/>
        <v>0</v>
      </c>
      <c r="M562" s="17"/>
      <c r="N562" s="38"/>
      <c r="O562" s="38"/>
    </row>
    <row r="563" spans="1:15" ht="20.100000000000001" customHeight="1" x14ac:dyDescent="0.15">
      <c r="A563" s="42">
        <f t="shared" si="16"/>
        <v>1</v>
      </c>
      <c r="B563" s="13" t="s">
        <v>1733</v>
      </c>
      <c r="C563" s="14" t="s">
        <v>1734</v>
      </c>
      <c r="D563" s="14" t="s">
        <v>1791</v>
      </c>
      <c r="E563" s="14" t="s">
        <v>1792</v>
      </c>
      <c r="F563" s="14" t="s">
        <v>47</v>
      </c>
      <c r="G563" s="14" t="s">
        <v>48</v>
      </c>
      <c r="H563" s="15" t="s">
        <v>1793</v>
      </c>
      <c r="I563" s="15" t="s">
        <v>50</v>
      </c>
      <c r="J563" s="8">
        <v>1</v>
      </c>
      <c r="K563" s="38"/>
      <c r="L563" s="17">
        <f t="shared" si="17"/>
        <v>0</v>
      </c>
      <c r="M563" s="17"/>
      <c r="N563" s="38"/>
      <c r="O563" s="38"/>
    </row>
    <row r="564" spans="1:15" ht="20.100000000000001" customHeight="1" x14ac:dyDescent="0.15">
      <c r="A564" s="42">
        <f t="shared" si="16"/>
        <v>1</v>
      </c>
      <c r="B564" s="13" t="s">
        <v>1733</v>
      </c>
      <c r="C564" s="14" t="s">
        <v>1734</v>
      </c>
      <c r="D564" s="14" t="s">
        <v>1794</v>
      </c>
      <c r="E564" s="14" t="s">
        <v>1795</v>
      </c>
      <c r="F564" s="14" t="s">
        <v>37</v>
      </c>
      <c r="G564" s="14" t="s">
        <v>38</v>
      </c>
      <c r="H564" s="15" t="s">
        <v>1796</v>
      </c>
      <c r="I564" s="15" t="s">
        <v>40</v>
      </c>
      <c r="J564" s="8">
        <v>4</v>
      </c>
      <c r="K564" s="38"/>
      <c r="L564" s="17">
        <f t="shared" si="17"/>
        <v>0</v>
      </c>
      <c r="M564" s="17"/>
      <c r="N564" s="38"/>
      <c r="O564" s="38"/>
    </row>
    <row r="565" spans="1:15" ht="20.100000000000001" customHeight="1" x14ac:dyDescent="0.15">
      <c r="A565" s="42">
        <f t="shared" si="16"/>
        <v>1</v>
      </c>
      <c r="B565" s="13" t="s">
        <v>1733</v>
      </c>
      <c r="C565" s="14" t="s">
        <v>1734</v>
      </c>
      <c r="D565" s="14" t="s">
        <v>1797</v>
      </c>
      <c r="E565" s="14" t="s">
        <v>1798</v>
      </c>
      <c r="F565" s="14" t="s">
        <v>37</v>
      </c>
      <c r="G565" s="14" t="s">
        <v>38</v>
      </c>
      <c r="H565" s="15" t="s">
        <v>1799</v>
      </c>
      <c r="I565" s="15" t="s">
        <v>40</v>
      </c>
      <c r="J565" s="8">
        <v>1</v>
      </c>
      <c r="K565" s="38"/>
      <c r="L565" s="17">
        <f t="shared" si="17"/>
        <v>0</v>
      </c>
      <c r="M565" s="17"/>
      <c r="N565" s="38"/>
      <c r="O565" s="38"/>
    </row>
    <row r="566" spans="1:15" ht="20.100000000000001" customHeight="1" x14ac:dyDescent="0.15">
      <c r="A566" s="42">
        <f t="shared" si="16"/>
        <v>1</v>
      </c>
      <c r="B566" s="13" t="s">
        <v>1733</v>
      </c>
      <c r="C566" s="14" t="s">
        <v>1734</v>
      </c>
      <c r="D566" s="14" t="s">
        <v>1800</v>
      </c>
      <c r="E566" s="14" t="s">
        <v>1801</v>
      </c>
      <c r="F566" s="14" t="s">
        <v>37</v>
      </c>
      <c r="G566" s="14" t="s">
        <v>38</v>
      </c>
      <c r="H566" s="15" t="s">
        <v>1802</v>
      </c>
      <c r="I566" s="15" t="s">
        <v>40</v>
      </c>
      <c r="J566" s="8">
        <v>1</v>
      </c>
      <c r="K566" s="38"/>
      <c r="L566" s="17">
        <f t="shared" si="17"/>
        <v>0</v>
      </c>
      <c r="M566" s="17"/>
      <c r="N566" s="38"/>
      <c r="O566" s="38"/>
    </row>
    <row r="567" spans="1:15" ht="20.100000000000001" customHeight="1" x14ac:dyDescent="0.15">
      <c r="A567" s="42">
        <f t="shared" si="16"/>
        <v>1</v>
      </c>
      <c r="B567" s="13" t="s">
        <v>1733</v>
      </c>
      <c r="C567" s="14" t="s">
        <v>1734</v>
      </c>
      <c r="D567" s="14" t="s">
        <v>1803</v>
      </c>
      <c r="E567" s="14" t="s">
        <v>1804</v>
      </c>
      <c r="F567" s="14" t="s">
        <v>47</v>
      </c>
      <c r="G567" s="14" t="s">
        <v>48</v>
      </c>
      <c r="H567" s="15" t="s">
        <v>1805</v>
      </c>
      <c r="I567" s="15" t="s">
        <v>50</v>
      </c>
      <c r="J567" s="8">
        <v>1</v>
      </c>
      <c r="K567" s="38"/>
      <c r="L567" s="17">
        <f t="shared" si="17"/>
        <v>0</v>
      </c>
      <c r="M567" s="17"/>
      <c r="N567" s="38"/>
      <c r="O567" s="38"/>
    </row>
    <row r="568" spans="1:15" ht="20.100000000000001" customHeight="1" thickBot="1" x14ac:dyDescent="0.2">
      <c r="A568" s="42">
        <f t="shared" si="16"/>
        <v>1</v>
      </c>
      <c r="B568" s="13" t="s">
        <v>1733</v>
      </c>
      <c r="C568" s="14" t="s">
        <v>1734</v>
      </c>
      <c r="D568" s="14" t="s">
        <v>1806</v>
      </c>
      <c r="E568" s="14" t="s">
        <v>1807</v>
      </c>
      <c r="F568" s="14" t="s">
        <v>37</v>
      </c>
      <c r="G568" s="14" t="s">
        <v>38</v>
      </c>
      <c r="H568" s="15" t="s">
        <v>1808</v>
      </c>
      <c r="I568" s="15" t="s">
        <v>40</v>
      </c>
      <c r="J568" s="8">
        <v>1</v>
      </c>
      <c r="K568" s="50"/>
      <c r="L568" s="17">
        <f t="shared" si="17"/>
        <v>0</v>
      </c>
      <c r="M568" s="17"/>
      <c r="N568" s="38"/>
      <c r="O568" s="38"/>
    </row>
    <row r="569" spans="1:15" ht="20.100000000000001" customHeight="1" thickBot="1" x14ac:dyDescent="0.2">
      <c r="A569" s="42">
        <f>SUM(A545:A568)</f>
        <v>24</v>
      </c>
      <c r="B569" s="16">
        <v>84</v>
      </c>
      <c r="C569" s="17" t="s">
        <v>1809</v>
      </c>
      <c r="D569" s="17"/>
      <c r="E569" s="17"/>
      <c r="F569" s="17"/>
      <c r="G569" s="17"/>
      <c r="H569" s="18"/>
      <c r="I569" s="18"/>
      <c r="J569" s="46"/>
      <c r="K569" s="49"/>
      <c r="L569" s="47"/>
      <c r="M569" s="52">
        <f>SUM(L545:L568)</f>
        <v>0</v>
      </c>
      <c r="N569" s="17"/>
      <c r="O569" s="17"/>
    </row>
    <row r="570" spans="1:15" ht="20.100000000000001" customHeight="1" thickBot="1" x14ac:dyDescent="0.2">
      <c r="A570" s="42">
        <f t="shared" si="16"/>
        <v>1</v>
      </c>
      <c r="B570" s="13" t="s">
        <v>1810</v>
      </c>
      <c r="C570" s="14" t="s">
        <v>1811</v>
      </c>
      <c r="D570" s="14" t="s">
        <v>1812</v>
      </c>
      <c r="E570" s="14" t="s">
        <v>1813</v>
      </c>
      <c r="F570" s="14" t="s">
        <v>12</v>
      </c>
      <c r="G570" s="14" t="s">
        <v>13</v>
      </c>
      <c r="H570" s="15" t="s">
        <v>1814</v>
      </c>
      <c r="I570" s="15" t="s">
        <v>248</v>
      </c>
      <c r="J570" s="8">
        <v>1</v>
      </c>
      <c r="K570" s="48"/>
      <c r="L570" s="17">
        <f t="shared" si="17"/>
        <v>0</v>
      </c>
      <c r="M570" s="17"/>
      <c r="N570" s="38"/>
      <c r="O570" s="38"/>
    </row>
    <row r="571" spans="1:15" ht="20.100000000000001" customHeight="1" thickBot="1" x14ac:dyDescent="0.2">
      <c r="A571" s="42">
        <f>SUM(A570)</f>
        <v>1</v>
      </c>
      <c r="B571" s="16">
        <v>85</v>
      </c>
      <c r="C571" s="17" t="s">
        <v>1815</v>
      </c>
      <c r="D571" s="17"/>
      <c r="E571" s="17"/>
      <c r="F571" s="17"/>
      <c r="G571" s="17"/>
      <c r="H571" s="18"/>
      <c r="I571" s="18"/>
      <c r="J571" s="46"/>
      <c r="K571" s="49"/>
      <c r="L571" s="47"/>
      <c r="M571" s="52">
        <f>SUM(L570)</f>
        <v>0</v>
      </c>
      <c r="N571" s="17"/>
      <c r="O571" s="17"/>
    </row>
    <row r="572" spans="1:15" ht="20.100000000000001" customHeight="1" x14ac:dyDescent="0.15">
      <c r="A572" s="42">
        <f t="shared" si="16"/>
        <v>1</v>
      </c>
      <c r="B572" s="13"/>
      <c r="C572" s="15" t="s">
        <v>1816</v>
      </c>
      <c r="D572" s="14" t="s">
        <v>1817</v>
      </c>
      <c r="E572" s="14" t="s">
        <v>1818</v>
      </c>
      <c r="F572" s="14" t="s">
        <v>1230</v>
      </c>
      <c r="G572" s="14" t="s">
        <v>1231</v>
      </c>
      <c r="H572" s="15" t="s">
        <v>1819</v>
      </c>
      <c r="I572" s="15" t="s">
        <v>1820</v>
      </c>
      <c r="J572" s="8">
        <v>2</v>
      </c>
      <c r="K572" s="39"/>
      <c r="L572" s="17">
        <f t="shared" si="17"/>
        <v>0</v>
      </c>
      <c r="M572" s="17"/>
      <c r="N572" s="38"/>
      <c r="O572" s="38"/>
    </row>
    <row r="573" spans="1:15" ht="20.100000000000001" customHeight="1" thickBot="1" x14ac:dyDescent="0.2">
      <c r="A573" s="42">
        <f t="shared" si="16"/>
        <v>1</v>
      </c>
      <c r="B573" s="13"/>
      <c r="C573" s="15" t="s">
        <v>1816</v>
      </c>
      <c r="D573" s="14" t="s">
        <v>1821</v>
      </c>
      <c r="E573" s="14" t="s">
        <v>1822</v>
      </c>
      <c r="F573" s="14" t="s">
        <v>1230</v>
      </c>
      <c r="G573" s="14" t="s">
        <v>1231</v>
      </c>
      <c r="H573" s="15" t="s">
        <v>1823</v>
      </c>
      <c r="I573" s="15" t="s">
        <v>1820</v>
      </c>
      <c r="J573" s="8">
        <v>1</v>
      </c>
      <c r="K573" s="50"/>
      <c r="L573" s="17">
        <f t="shared" si="17"/>
        <v>0</v>
      </c>
      <c r="M573" s="17"/>
      <c r="N573" s="38"/>
      <c r="O573" s="38"/>
    </row>
    <row r="574" spans="1:15" ht="20.100000000000001" customHeight="1" thickBot="1" x14ac:dyDescent="0.2">
      <c r="A574" s="43">
        <f>SUM(A572:A573)</f>
        <v>2</v>
      </c>
      <c r="B574" s="44">
        <v>86</v>
      </c>
      <c r="C574" s="23" t="s">
        <v>1824</v>
      </c>
      <c r="D574" s="24"/>
      <c r="E574" s="24"/>
      <c r="F574" s="24"/>
      <c r="G574" s="24"/>
      <c r="H574" s="25"/>
      <c r="I574" s="25"/>
      <c r="J574" s="51"/>
      <c r="K574" s="49"/>
      <c r="L574" s="47"/>
      <c r="M574" s="52">
        <f>SUM(L572:L573)</f>
        <v>0</v>
      </c>
      <c r="N574" s="23"/>
      <c r="O574" s="23"/>
    </row>
  </sheetData>
  <autoFilter ref="B3:K574"/>
  <mergeCells count="1">
    <mergeCell ref="E2:G2"/>
  </mergeCells>
  <phoneticPr fontId="4"/>
  <printOptions horizontalCentered="1"/>
  <pageMargins left="0.70866141732283472" right="0.70866141732283472" top="0.78740157480314965" bottom="0.59055118110236227" header="0.31496062992125984" footer="0.39370078740157483"/>
  <pageSetup paperSize="9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workbookViewId="0">
      <selection activeCell="E7" sqref="E7"/>
    </sheetView>
  </sheetViews>
  <sheetFormatPr defaultRowHeight="13.5" x14ac:dyDescent="0.15"/>
  <cols>
    <col min="2" max="2" width="11.5" customWidth="1"/>
    <col min="3" max="4" width="13.125" customWidth="1"/>
  </cols>
  <sheetData>
    <row r="2" spans="2:4" x14ac:dyDescent="0.15">
      <c r="B2" s="64" t="s">
        <v>1841</v>
      </c>
    </row>
    <row r="3" spans="2:4" x14ac:dyDescent="0.15">
      <c r="B3" t="s">
        <v>1842</v>
      </c>
    </row>
    <row r="4" spans="2:4" x14ac:dyDescent="0.15">
      <c r="B4" t="s">
        <v>1843</v>
      </c>
    </row>
    <row r="6" spans="2:4" ht="33.75" x14ac:dyDescent="0.15">
      <c r="B6" s="31" t="s">
        <v>1826</v>
      </c>
      <c r="C6" s="32" t="s">
        <v>1827</v>
      </c>
      <c r="D6" s="32" t="s">
        <v>1828</v>
      </c>
    </row>
    <row r="7" spans="2:4" x14ac:dyDescent="0.15">
      <c r="B7" s="65">
        <v>0</v>
      </c>
      <c r="C7" s="45">
        <v>0</v>
      </c>
      <c r="D7" s="45"/>
    </row>
    <row r="8" spans="2:4" x14ac:dyDescent="0.15">
      <c r="B8" s="66">
        <v>0</v>
      </c>
      <c r="C8" s="67">
        <v>0</v>
      </c>
      <c r="D8" s="45"/>
    </row>
    <row r="9" spans="2:4" x14ac:dyDescent="0.15">
      <c r="B9" s="66">
        <v>0</v>
      </c>
      <c r="C9" s="52">
        <v>0</v>
      </c>
      <c r="D9" s="52"/>
    </row>
    <row r="10" spans="2:4" x14ac:dyDescent="0.15">
      <c r="B10" s="66">
        <v>0</v>
      </c>
      <c r="C10" s="52">
        <v>0</v>
      </c>
      <c r="D10" s="52"/>
    </row>
    <row r="11" spans="2:4" x14ac:dyDescent="0.15">
      <c r="B11" s="66">
        <v>0</v>
      </c>
      <c r="C11" s="52">
        <v>0</v>
      </c>
      <c r="D11" s="52"/>
    </row>
    <row r="12" spans="2:4" ht="14.25" thickBot="1" x14ac:dyDescent="0.2">
      <c r="B12" s="66">
        <v>0</v>
      </c>
      <c r="C12" s="52">
        <v>0</v>
      </c>
      <c r="D12" s="52"/>
    </row>
    <row r="13" spans="2:4" ht="14.25" thickBot="1" x14ac:dyDescent="0.2">
      <c r="B13" s="68" t="s">
        <v>1844</v>
      </c>
      <c r="C13" s="52"/>
      <c r="D13" s="52">
        <v>0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02入札内訳書</vt:lpstr>
      <vt:lpstr>03入札内訳書（明細）</vt:lpstr>
      <vt:lpstr>入札内訳書の入力にあたっての留意事項</vt:lpstr>
      <vt:lpstr>'02入札内訳書'!Print_Area</vt:lpstr>
      <vt:lpstr>入札内訳書の入力にあたっての留意事項!Print_Area</vt:lpstr>
      <vt:lpstr>'02入札内訳書'!Print_Titles</vt:lpstr>
      <vt:lpstr>'03入札内訳書（明細）'!Print_Titles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2023-03-02T07:50:42Z</cp:lastPrinted>
  <dcterms:created xsi:type="dcterms:W3CDTF">2023-02-27T09:06:01Z</dcterms:created>
  <dcterms:modified xsi:type="dcterms:W3CDTF">2023-03-02T08:37:44Z</dcterms:modified>
</cp:coreProperties>
</file>