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v\k238000\（新）共有書庫\16_財務（H31.4.3～）\02_財務\23 契約事務関係\18医薬品\R5 医薬品関係\03 医薬品単価契約（不調分再入札）\02 公告\"/>
    </mc:Choice>
  </mc:AlternateContent>
  <bookViews>
    <workbookView xWindow="0" yWindow="0" windowWidth="19200" windowHeight="6792"/>
  </bookViews>
  <sheets>
    <sheet name="先発品設計金額" sheetId="18"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先発品設計金額!$B$5:$J$100</definedName>
    <definedName name="_xlnm.Print_Area" localSheetId="2">'メディセオ消去するもの（後発品）'!$A$1:$G$28</definedName>
    <definedName name="_xlnm.Print_Titles" localSheetId="0">先発品設計金額!$5:$5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99" i="18" l="1"/>
  <c r="J98" i="18"/>
  <c r="J96" i="18"/>
  <c r="J97" i="18" s="1"/>
  <c r="J93" i="18"/>
  <c r="J79" i="18"/>
  <c r="J60" i="18"/>
  <c r="J61" i="18" s="1"/>
  <c r="J21" i="18"/>
  <c r="J10" i="18"/>
  <c r="J9" i="18"/>
  <c r="J100" i="18" l="1"/>
  <c r="J88" i="18" l="1"/>
  <c r="J76" i="18"/>
  <c r="J50" i="18"/>
  <c r="J51" i="18" s="1"/>
  <c r="J44" i="18"/>
  <c r="J6" i="18" l="1"/>
  <c r="J7" i="18" s="1"/>
  <c r="J8" i="18"/>
  <c r="J11" i="18"/>
  <c r="J12" i="18"/>
  <c r="J14" i="18"/>
  <c r="J15" i="18"/>
  <c r="J16" i="18"/>
  <c r="J17" i="18"/>
  <c r="J18" i="18"/>
  <c r="J19" i="18"/>
  <c r="J20" i="18"/>
  <c r="J22" i="18"/>
  <c r="J24" i="18"/>
  <c r="J25" i="18"/>
  <c r="J26" i="18"/>
  <c r="J27" i="18"/>
  <c r="J28" i="18"/>
  <c r="J29" i="18"/>
  <c r="J30" i="18"/>
  <c r="J31" i="18"/>
  <c r="J32" i="18"/>
  <c r="J33" i="18"/>
  <c r="J34" i="18"/>
  <c r="J35" i="18"/>
  <c r="J36" i="18"/>
  <c r="J37" i="18"/>
  <c r="J38" i="18"/>
  <c r="J40" i="18"/>
  <c r="J41" i="18"/>
  <c r="J42" i="18"/>
  <c r="J43" i="18"/>
  <c r="J45" i="18"/>
  <c r="J46" i="18"/>
  <c r="J48" i="18"/>
  <c r="J52" i="18"/>
  <c r="J53" i="18"/>
  <c r="J54" i="18"/>
  <c r="J55" i="18"/>
  <c r="J56" i="18"/>
  <c r="J57" i="18"/>
  <c r="J58" i="18"/>
  <c r="J62" i="18"/>
  <c r="J63" i="18"/>
  <c r="J64" i="18"/>
  <c r="J66" i="18"/>
  <c r="J67" i="18"/>
  <c r="J68" i="18"/>
  <c r="J69" i="18"/>
  <c r="J71" i="18"/>
  <c r="J72" i="18"/>
  <c r="J74" i="18"/>
  <c r="J75" i="18"/>
  <c r="J77" i="18"/>
  <c r="J78" i="18"/>
  <c r="J80" i="18"/>
  <c r="J82" i="18"/>
  <c r="J83" i="18"/>
  <c r="J84" i="18"/>
  <c r="J85" i="18"/>
  <c r="J86" i="18"/>
  <c r="J87" i="18"/>
  <c r="J89" i="18"/>
  <c r="J90" i="18"/>
  <c r="J91" i="18"/>
  <c r="J92" i="18"/>
  <c r="J94" i="18"/>
  <c r="J73" i="18" l="1"/>
  <c r="J95" i="18"/>
  <c r="J65" i="18"/>
  <c r="J59" i="18"/>
  <c r="J70" i="18"/>
  <c r="J23" i="18"/>
  <c r="J81" i="18"/>
  <c r="J49" i="18"/>
  <c r="J13" i="18"/>
  <c r="J47" i="18"/>
  <c r="J39" i="18"/>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<sst xmlns="http://schemas.openxmlformats.org/spreadsheetml/2006/main" count="20270" uniqueCount="5706">
  <si>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</si>
  <si>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</si>
  <si>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</si>
  <si>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</si>
  <si>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</si>
  <si>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</si>
  <si>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</si>
  <si>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</si>
  <si>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</si>
  <si>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</si>
  <si>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</si>
  <si>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</si>
  <si>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</si>
  <si>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</si>
  <si>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</si>
  <si>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</si>
  <si>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</si>
  <si>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</si>
  <si>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</si>
  <si>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</si>
  <si>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</si>
  <si>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</si>
  <si>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</si>
  <si>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</si>
  <si>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</si>
  <si>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</si>
  <si>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</si>
  <si>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</si>
  <si>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</si>
  <si>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</si>
  <si>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</si>
  <si>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</si>
  <si>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</si>
  <si>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</si>
  <si>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</si>
  <si>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</si>
  <si>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</si>
  <si>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</si>
  <si>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</si>
  <si>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</si>
  <si>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</si>
  <si>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</si>
  <si>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</si>
  <si>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</si>
  <si>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</si>
  <si>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</si>
  <si>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</si>
  <si>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</si>
  <si>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</si>
  <si>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</si>
  <si>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</si>
  <si>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</si>
  <si>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</si>
  <si>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</si>
  <si>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</si>
  <si>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</si>
  <si>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</si>
  <si>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</si>
  <si>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</si>
  <si>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</si>
  <si>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</si>
  <si>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</si>
  <si>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</si>
  <si>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</si>
  <si>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</si>
  <si>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</si>
  <si>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</si>
  <si>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</si>
  <si>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</si>
  <si>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</si>
  <si>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</si>
  <si>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</si>
  <si>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</si>
  <si>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</si>
  <si>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</si>
  <si>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</si>
  <si>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</si>
  <si>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</si>
  <si>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</si>
  <si>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</si>
  <si>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</si>
  <si>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</si>
  <si>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</si>
  <si>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</si>
  <si>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</si>
  <si>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</si>
  <si>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</si>
  <si>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</si>
  <si>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</si>
  <si>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</si>
  <si>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</si>
  <si>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</si>
  <si>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</si>
  <si>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</si>
  <si>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</si>
  <si>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</si>
  <si>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</si>
  <si>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</si>
  <si>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</si>
  <si>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</si>
  <si>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</si>
  <si>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</si>
  <si>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</si>
  <si>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</si>
  <si>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</si>
  <si>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</si>
  <si>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</si>
  <si>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</si>
  <si>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</si>
  <si>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</si>
  <si>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</si>
  <si>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</si>
  <si>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</si>
  <si>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</si>
  <si>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</si>
  <si>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</si>
  <si>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</si>
  <si>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</si>
  <si>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</si>
  <si>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</si>
  <si>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</si>
  <si>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</si>
  <si>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</si>
  <si>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</si>
  <si>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</si>
  <si>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</si>
  <si>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</si>
  <si>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</si>
  <si>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</si>
  <si>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</si>
  <si>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</si>
  <si>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</si>
  <si>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</si>
  <si>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</si>
  <si>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</si>
  <si>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</si>
  <si>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</si>
  <si>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</si>
  <si>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</si>
  <si>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</si>
  <si>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</si>
  <si>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</si>
  <si>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</si>
  <si>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</si>
  <si>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</si>
  <si>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</si>
  <si>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</si>
  <si>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</si>
  <si>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</si>
  <si>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</si>
  <si>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</si>
  <si>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</si>
  <si>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</si>
  <si>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</si>
  <si>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</si>
  <si>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</si>
  <si>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</si>
  <si>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</si>
  <si>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</si>
  <si>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</si>
  <si>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</si>
  <si>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</si>
  <si>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</si>
  <si>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</si>
  <si>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</si>
  <si>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</si>
  <si>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</si>
  <si>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</si>
  <si>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</si>
  <si>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</si>
  <si>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</si>
  <si>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</si>
  <si>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</si>
  <si>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</si>
  <si>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</si>
  <si>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</si>
  <si>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</si>
  <si>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</si>
  <si>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</si>
  <si>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</si>
  <si>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</si>
  <si>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</si>
  <si>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</si>
  <si>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</si>
  <si>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</si>
  <si>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</si>
  <si>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</si>
  <si>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</si>
  <si>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</si>
  <si>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</si>
  <si>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</si>
  <si>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</si>
  <si>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</si>
  <si>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</si>
  <si>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</si>
  <si>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</si>
  <si>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</si>
  <si>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</si>
  <si>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</si>
  <si>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</si>
  <si>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</si>
  <si>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</si>
  <si>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</si>
  <si>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</si>
  <si>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</si>
  <si>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</si>
  <si>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</si>
  <si>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</si>
  <si>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</si>
  <si>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</si>
  <si>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</si>
  <si>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</si>
  <si>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</si>
  <si>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</si>
  <si>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</si>
  <si>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</si>
  <si>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</si>
  <si>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</si>
  <si>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</si>
  <si>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</si>
  <si>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</si>
  <si>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</si>
  <si>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</si>
  <si>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</si>
  <si>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</si>
  <si>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</si>
  <si>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</si>
  <si>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</si>
  <si>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</si>
  <si>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</si>
  <si>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</si>
  <si>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</si>
  <si>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</si>
  <si>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</si>
  <si>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</si>
  <si>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</si>
  <si>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</si>
  <si>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</si>
  <si>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</si>
  <si>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</si>
  <si>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</si>
  <si>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</si>
  <si>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</si>
  <si>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</si>
  <si>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</si>
  <si>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</si>
  <si>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</si>
  <si>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</si>
  <si>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</si>
  <si>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</si>
  <si>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</si>
  <si>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</si>
  <si>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</si>
  <si>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</si>
  <si>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</si>
  <si>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</si>
  <si>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</si>
  <si>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</si>
  <si>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</si>
  <si>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</si>
  <si>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</si>
  <si>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</si>
  <si>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</si>
  <si>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</si>
  <si>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</si>
  <si>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</si>
  <si>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</si>
  <si>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</si>
  <si>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</si>
  <si>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</si>
  <si>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</si>
  <si>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</si>
  <si>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</si>
  <si>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</si>
  <si>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</si>
  <si>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</si>
  <si>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</si>
  <si>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</si>
  <si>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</si>
  <si>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</si>
  <si>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</si>
  <si>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</si>
  <si>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</si>
  <si>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</si>
  <si>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</si>
  <si>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</si>
  <si>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</si>
  <si>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</si>
  <si>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</si>
  <si>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</si>
  <si>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</si>
  <si>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</si>
  <si>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</si>
  <si>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</si>
  <si>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</si>
  <si>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</si>
  <si>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</si>
  <si>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</si>
  <si>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</si>
  <si>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</si>
  <si>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</si>
  <si>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</si>
  <si>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</si>
  <si>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</si>
  <si>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</si>
  <si>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</si>
  <si>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</si>
  <si>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</si>
  <si>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</si>
  <si>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</si>
  <si>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</si>
  <si>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</si>
  <si>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</si>
  <si>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</si>
  <si>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</si>
  <si>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</si>
  <si>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</si>
  <si>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</si>
  <si>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</si>
  <si>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</si>
  <si>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</si>
  <si>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</si>
  <si>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</si>
  <si>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</si>
  <si>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</si>
  <si>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</si>
  <si>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</si>
  <si>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</si>
  <si>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</si>
  <si>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</si>
  <si>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</si>
  <si>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</si>
  <si>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</si>
  <si>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</si>
  <si>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</si>
  <si>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</si>
  <si>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</si>
  <si>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</si>
  <si>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</si>
  <si>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</si>
  <si>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</si>
  <si>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</si>
  <si>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</si>
  <si>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</si>
  <si>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</si>
  <si>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</si>
  <si>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</si>
  <si>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</si>
  <si>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</si>
  <si>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</si>
  <si>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</si>
  <si>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</si>
  <si>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</si>
  <si>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</si>
  <si>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</si>
  <si>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</si>
  <si>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</si>
  <si>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</si>
  <si>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</si>
  <si>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</si>
  <si>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</si>
  <si>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</si>
  <si>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</si>
  <si>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</si>
  <si>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</si>
  <si>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</si>
  <si>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</si>
  <si>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</si>
  <si>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</si>
  <si>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</si>
  <si>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</si>
  <si>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</si>
  <si>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</si>
  <si>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</si>
  <si>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</si>
  <si>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</si>
  <si>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</si>
  <si>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</si>
  <si>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</si>
  <si>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</si>
  <si>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</si>
  <si>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</si>
  <si>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</si>
  <si>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</si>
  <si>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</si>
  <si>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</si>
  <si>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</si>
  <si>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</si>
  <si>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</si>
  <si>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</si>
  <si>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</si>
  <si>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</si>
  <si>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</si>
  <si>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</si>
  <si>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</si>
  <si>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</si>
  <si>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</si>
  <si>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</si>
  <si>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</si>
  <si>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</si>
  <si>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</si>
  <si>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</si>
  <si>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</si>
  <si>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</si>
  <si>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</si>
  <si>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</si>
  <si>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</si>
  <si>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</si>
  <si>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</si>
  <si>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</si>
  <si>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</si>
  <si>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</si>
  <si>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</si>
  <si>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</si>
  <si>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</si>
  <si>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</si>
  <si>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</si>
  <si>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</si>
  <si>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</si>
  <si>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</si>
  <si>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</si>
  <si>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</si>
  <si>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</si>
  <si>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</si>
  <si>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</si>
  <si>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</si>
  <si>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</si>
  <si>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</si>
  <si>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</si>
  <si>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</si>
  <si>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</si>
  <si>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</si>
  <si>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</si>
  <si>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</si>
  <si>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</si>
  <si>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</si>
  <si>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</si>
  <si>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</si>
  <si>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</si>
  <si>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</si>
  <si>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</si>
  <si>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</si>
  <si>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</si>
  <si>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</si>
  <si>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</si>
  <si>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</si>
  <si>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</si>
  <si>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</si>
  <si>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</si>
  <si>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</si>
  <si>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</si>
  <si>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</si>
  <si>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</si>
  <si>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</si>
  <si>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</si>
  <si>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</si>
  <si>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</si>
  <si>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</si>
  <si>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</si>
  <si>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</si>
  <si>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</si>
  <si>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</si>
  <si>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</si>
  <si>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</si>
  <si>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</si>
  <si>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</si>
  <si>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</si>
  <si>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</si>
  <si>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</si>
  <si>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</si>
  <si>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</si>
  <si>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</si>
  <si>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</si>
  <si>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</si>
  <si>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</si>
  <si>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</si>
  <si>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</si>
  <si>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</si>
  <si>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</si>
  <si>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</si>
  <si>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</si>
  <si>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</si>
  <si>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</si>
  <si>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</si>
  <si>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</si>
  <si>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</si>
  <si>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</si>
  <si>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</si>
  <si>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</si>
  <si>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</si>
  <si>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</si>
  <si>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</si>
  <si>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</si>
  <si>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</si>
  <si>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</si>
  <si>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</si>
  <si>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</si>
  <si>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</si>
  <si>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</si>
  <si>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</si>
  <si>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</si>
  <si>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</si>
  <si>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</si>
  <si>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</si>
  <si>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</si>
  <si>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</si>
  <si>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</si>
  <si>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</si>
  <si>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</si>
  <si>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</si>
  <si>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</si>
  <si>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</si>
  <si>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</si>
  <si>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</si>
  <si>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</si>
  <si>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</si>
  <si>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</si>
  <si>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</si>
  <si>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</si>
  <si>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</si>
  <si>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</si>
  <si>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</si>
  <si>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</si>
  <si>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</si>
  <si>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</si>
  <si>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</si>
  <si>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</si>
  <si>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</si>
  <si>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</si>
  <si>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</si>
  <si>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</si>
  <si>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</si>
  <si>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</si>
  <si>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</si>
  <si>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</si>
  <si>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</si>
  <si>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</si>
  <si>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</si>
  <si>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</si>
  <si>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</si>
  <si>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</si>
  <si>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</si>
  <si>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</si>
  <si>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</si>
  <si>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</si>
  <si>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</si>
  <si>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</si>
  <si>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</si>
  <si>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</si>
  <si>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</si>
  <si>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</si>
  <si>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</si>
  <si>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</si>
  <si>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</si>
  <si>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</si>
  <si>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</si>
  <si>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</si>
  <si>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</si>
  <si>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</si>
  <si>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</si>
  <si>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</si>
  <si>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</si>
  <si>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</si>
  <si>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</si>
  <si>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</si>
  <si>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</si>
  <si>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</si>
  <si>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</si>
  <si>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</si>
  <si>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</si>
  <si>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</si>
  <si>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</si>
  <si>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</si>
  <si>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</si>
  <si>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</si>
  <si>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</si>
  <si>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</si>
  <si>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</si>
  <si>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</si>
  <si>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</si>
  <si>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</si>
  <si>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</si>
  <si>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</si>
  <si>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</si>
  <si>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</si>
  <si>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</si>
  <si>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</si>
  <si>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</si>
  <si>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</si>
  <si>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</si>
  <si>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</si>
  <si>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</si>
  <si>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</si>
  <si>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</si>
  <si>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</si>
  <si>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</si>
  <si>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</si>
  <si>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</si>
  <si>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</si>
  <si>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</si>
  <si>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</si>
  <si>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</si>
  <si>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</si>
  <si>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</si>
  <si>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</si>
  <si>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</si>
  <si>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</si>
  <si>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</si>
  <si>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</si>
  <si>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</si>
  <si>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</si>
  <si>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</si>
  <si>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</si>
  <si>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</si>
  <si>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</si>
  <si>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</si>
  <si>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</si>
  <si>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</si>
  <si>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</si>
  <si>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</si>
  <si>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</si>
  <si>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</si>
  <si>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</si>
  <si>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</si>
  <si>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</si>
  <si>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</si>
  <si>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</si>
  <si>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</si>
  <si>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</si>
  <si>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</si>
  <si>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</si>
  <si>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</si>
  <si>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</si>
  <si>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</si>
  <si>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</si>
  <si>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</si>
  <si>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</si>
  <si>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</si>
  <si>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</si>
  <si>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</si>
  <si>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</si>
  <si>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</si>
  <si>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</si>
  <si>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</si>
  <si>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</si>
  <si>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</si>
  <si>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</si>
  <si>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</si>
  <si>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</si>
  <si>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</si>
  <si>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</si>
  <si>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</si>
  <si>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</si>
  <si>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</si>
  <si>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</si>
  <si>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</si>
  <si>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</si>
  <si>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</si>
  <si>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</si>
  <si>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</si>
  <si>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</si>
  <si>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</si>
  <si>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</si>
  <si>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</si>
  <si>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</si>
  <si>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</si>
  <si>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</si>
  <si>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</si>
  <si>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</si>
  <si>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</si>
  <si>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</si>
  <si>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</si>
  <si>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</si>
  <si>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</si>
  <si>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</si>
  <si>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</si>
  <si>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</si>
  <si>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</si>
  <si>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</si>
  <si>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</si>
  <si>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</si>
  <si>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</si>
  <si>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</si>
  <si>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</si>
  <si>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</si>
  <si>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</si>
  <si>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</si>
  <si>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</si>
  <si>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</si>
  <si>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</si>
  <si>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</si>
  <si>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</si>
  <si>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</si>
  <si>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</si>
  <si>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</si>
  <si>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</si>
  <si>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</si>
  <si>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</si>
  <si>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</si>
  <si>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</si>
  <si>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</si>
  <si>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</si>
  <si>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</si>
  <si>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</si>
  <si>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</si>
  <si>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</si>
  <si>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</si>
  <si>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</si>
  <si>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</si>
  <si>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</si>
  <si>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</si>
  <si>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</si>
  <si>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</si>
  <si>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</si>
  <si>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</si>
  <si>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</si>
  <si>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</si>
  <si>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</si>
  <si>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</si>
  <si>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</si>
  <si>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</si>
  <si>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</si>
  <si>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</si>
  <si>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</si>
  <si>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</si>
  <si>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</si>
  <si>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</si>
  <si>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</si>
  <si>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</si>
  <si>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</si>
  <si>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</si>
  <si>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</si>
  <si>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</si>
  <si>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</si>
  <si>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</si>
  <si>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</si>
  <si>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</si>
  <si>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</si>
  <si>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</si>
  <si>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</si>
  <si>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</si>
  <si>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</si>
  <si>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</si>
  <si>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</si>
  <si>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</si>
  <si>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</si>
  <si>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</si>
  <si>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</si>
  <si>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</si>
  <si>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</si>
  <si>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</si>
  <si>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</si>
  <si>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</si>
  <si>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</si>
  <si>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</si>
  <si>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</si>
  <si>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</si>
  <si>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</si>
  <si>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</si>
  <si>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</si>
  <si>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</si>
  <si>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</si>
  <si>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</si>
  <si>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</si>
  <si>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</si>
  <si>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</si>
  <si>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</si>
  <si>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</si>
  <si>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</si>
  <si>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</si>
  <si>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</si>
  <si>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</si>
  <si>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</si>
  <si>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</si>
  <si>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</si>
  <si>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</si>
  <si>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</si>
  <si>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</si>
  <si>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</si>
  <si>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</si>
  <si>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</si>
  <si>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</si>
  <si>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</si>
  <si>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</si>
  <si>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</si>
  <si>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</si>
  <si>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</si>
  <si>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</si>
  <si>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</si>
  <si>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</si>
  <si>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</si>
  <si>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</si>
  <si>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</si>
  <si>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</si>
  <si>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</si>
  <si>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</si>
  <si>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</si>
  <si>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</si>
  <si>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</si>
  <si>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</si>
  <si>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</si>
  <si>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</si>
  <si>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</si>
  <si>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</si>
  <si>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</si>
  <si>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</si>
  <si>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</si>
  <si>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</si>
  <si>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</si>
  <si>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</si>
  <si>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</si>
  <si>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</si>
  <si>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</si>
  <si>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</si>
  <si>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</si>
  <si>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</si>
  <si>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</si>
  <si>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</si>
  <si>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</si>
  <si>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</si>
  <si>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</si>
  <si>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</si>
  <si>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</si>
  <si>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</si>
  <si>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</si>
  <si>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</si>
  <si>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</si>
  <si>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</si>
  <si>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</si>
  <si>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</si>
  <si>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</si>
  <si>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</si>
  <si>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</si>
  <si>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</si>
  <si>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</si>
  <si>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</si>
  <si>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</si>
  <si>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</si>
  <si>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</si>
  <si>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</si>
  <si>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</si>
  <si>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</si>
  <si>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</si>
  <si>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</si>
  <si>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</si>
  <si>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</si>
  <si>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</si>
  <si>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</si>
  <si>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</si>
  <si>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</si>
  <si>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</si>
  <si>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</si>
  <si>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</si>
  <si>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</si>
  <si>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</si>
  <si>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</si>
  <si>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</si>
  <si>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</si>
  <si>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</si>
  <si>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</si>
  <si>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</si>
  <si>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</si>
  <si>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</si>
  <si>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</si>
  <si>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</si>
  <si>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</si>
  <si>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</si>
  <si>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</si>
  <si>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</si>
  <si>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</si>
  <si>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</si>
  <si>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</si>
  <si>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</si>
  <si>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</si>
  <si>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</si>
  <si>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</si>
  <si>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</si>
  <si>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</si>
  <si>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</si>
  <si>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</si>
  <si>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</si>
  <si>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</si>
  <si>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</si>
  <si>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</si>
  <si>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</si>
  <si>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</si>
  <si>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</si>
  <si>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</si>
  <si>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</si>
  <si>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</si>
  <si>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</si>
  <si>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</si>
  <si>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</si>
  <si>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</si>
  <si>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</si>
  <si>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</si>
  <si>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</si>
  <si>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</si>
  <si>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</si>
  <si>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</si>
  <si>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</si>
  <si>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</si>
  <si>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</si>
  <si>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</si>
  <si>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</si>
  <si>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</si>
  <si>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</si>
  <si>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</si>
  <si>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</si>
  <si>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</si>
  <si>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</si>
  <si>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</si>
  <si>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</si>
  <si>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</si>
  <si>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</si>
  <si>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</si>
  <si>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</si>
  <si>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</si>
  <si>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</si>
  <si>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</si>
  <si>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</si>
  <si>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</si>
  <si>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</si>
  <si>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</si>
  <si>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</si>
  <si>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</si>
  <si>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</si>
  <si>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</si>
  <si>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</si>
  <si>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</si>
  <si>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</si>
  <si>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</si>
  <si>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</si>
  <si>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</si>
  <si>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</si>
  <si>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</si>
  <si>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</si>
  <si>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</si>
  <si>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</si>
  <si>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</si>
  <si>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</si>
  <si>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</si>
  <si>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</si>
  <si>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</si>
  <si>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</si>
  <si>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</si>
  <si>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</si>
  <si>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</si>
  <si>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</si>
  <si>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</si>
  <si>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</si>
  <si>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</si>
  <si>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</si>
  <si>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</si>
  <si>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</si>
  <si>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</si>
  <si>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</si>
  <si>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</si>
  <si>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</si>
  <si>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</si>
  <si>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</si>
  <si>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</si>
  <si>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</si>
  <si>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</si>
  <si>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</si>
  <si>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</si>
  <si>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</si>
  <si>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</si>
  <si>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</si>
  <si>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</si>
  <si>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</si>
  <si>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</si>
  <si>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</si>
  <si>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</si>
  <si>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</si>
  <si>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</si>
  <si>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</si>
  <si>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</si>
  <si>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</si>
  <si>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</si>
  <si>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</si>
  <si>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</si>
  <si>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</si>
  <si>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</si>
  <si>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</si>
  <si>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</si>
  <si>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</si>
  <si>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</si>
  <si>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</si>
  <si>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</si>
  <si>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</si>
  <si>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</si>
  <si>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</si>
  <si>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</si>
  <si>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</si>
  <si>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</si>
  <si>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</si>
  <si>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</si>
  <si>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</si>
  <si>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</si>
  <si>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</si>
  <si>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</si>
  <si>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</si>
  <si>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</si>
  <si>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</si>
  <si>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</si>
  <si>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</si>
  <si>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</si>
  <si>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</si>
  <si>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</si>
  <si>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</si>
  <si>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</si>
  <si>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</si>
  <si>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</si>
  <si>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</si>
  <si>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</si>
  <si>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</si>
  <si>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</si>
  <si>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</si>
  <si>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</si>
  <si>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</si>
  <si>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</si>
  <si>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</si>
  <si>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</si>
  <si>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</si>
  <si>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</si>
  <si>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</si>
  <si>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</si>
  <si>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</si>
  <si>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</si>
  <si>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</si>
  <si>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</si>
  <si>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</si>
  <si>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</si>
  <si>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</si>
  <si>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</si>
  <si>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</si>
  <si>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</si>
  <si>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</si>
  <si>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</si>
  <si>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</si>
  <si>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</si>
  <si>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</si>
  <si>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</si>
  <si>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</si>
  <si>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</si>
  <si>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</si>
  <si>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</si>
  <si>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</si>
  <si>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</si>
  <si>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</si>
  <si>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</si>
  <si>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</si>
  <si>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</si>
  <si>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</si>
  <si>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</si>
  <si>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</si>
  <si>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</si>
  <si>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</si>
  <si>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</si>
  <si>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</si>
  <si>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</si>
  <si>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</si>
  <si>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</si>
  <si>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</si>
  <si>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</si>
  <si>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</si>
  <si>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</si>
  <si>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</si>
  <si>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</si>
  <si>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</si>
  <si>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</si>
  <si>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</si>
  <si>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</si>
  <si>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</si>
  <si>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</si>
  <si>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</si>
  <si>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</si>
  <si>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</si>
  <si>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</si>
  <si>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</si>
  <si>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</si>
  <si>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</si>
  <si>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</si>
  <si>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</si>
  <si>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</si>
  <si>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</si>
  <si>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</si>
  <si>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</si>
  <si>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</si>
  <si>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</si>
  <si>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</si>
  <si>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</si>
  <si>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</si>
  <si>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</si>
  <si>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</si>
  <si>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</si>
  <si>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</si>
  <si>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</si>
  <si>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</si>
  <si>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</si>
  <si>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</si>
  <si>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</si>
  <si>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</si>
  <si>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</si>
  <si>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</si>
  <si>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</si>
  <si>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</si>
  <si>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</si>
  <si>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</si>
  <si>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</si>
  <si>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</si>
  <si>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</si>
  <si>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</si>
  <si>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</si>
  <si>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</si>
  <si>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</si>
  <si>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</si>
  <si>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</si>
  <si>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</si>
  <si>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</si>
  <si>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</si>
  <si>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</si>
  <si>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</si>
  <si>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</si>
  <si>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</si>
  <si>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</si>
  <si>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</si>
  <si>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</si>
  <si>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</si>
  <si>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</si>
  <si>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</si>
  <si>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</si>
  <si>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</si>
  <si>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</si>
  <si>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</si>
  <si>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</si>
  <si>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</si>
  <si>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</si>
  <si>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</si>
  <si>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</si>
  <si>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</si>
  <si>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</si>
  <si>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</si>
  <si>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</si>
  <si>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</si>
  <si>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</si>
  <si>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</si>
  <si>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</si>
  <si>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</si>
  <si>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</si>
  <si>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</si>
  <si>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</si>
  <si>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</si>
  <si>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</si>
  <si>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</si>
  <si>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</si>
  <si>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</si>
  <si>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</si>
  <si>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</si>
  <si>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</si>
  <si>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</si>
  <si>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</si>
  <si>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</si>
  <si>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</si>
  <si>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</si>
  <si>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</si>
  <si>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</si>
  <si>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</si>
  <si>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</si>
  <si>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</si>
  <si>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</si>
  <si>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</si>
  <si>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</si>
  <si>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</si>
  <si>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</si>
  <si>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</si>
  <si>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</si>
  <si>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</si>
  <si>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</si>
  <si>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</si>
  <si>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</si>
  <si>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</si>
  <si>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</si>
  <si>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</si>
  <si>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</si>
  <si>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</si>
  <si>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</si>
  <si>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</si>
  <si>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</si>
  <si>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</si>
  <si>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</si>
  <si>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</si>
  <si>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</si>
  <si>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</si>
  <si>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</si>
  <si>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</si>
  <si>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</si>
  <si>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</si>
  <si>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</si>
  <si>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</si>
  <si>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</si>
  <si>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</si>
  <si>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</si>
  <si>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</si>
  <si>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</si>
  <si>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</si>
  <si>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</si>
  <si>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</si>
  <si>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</si>
  <si>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</si>
  <si>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</si>
  <si>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</si>
  <si>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</si>
  <si>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</si>
  <si>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</si>
  <si>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</si>
  <si>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</si>
  <si>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</si>
  <si>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</si>
  <si>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</si>
  <si>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</si>
  <si>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</si>
  <si>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</si>
  <si>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</si>
  <si>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</si>
  <si>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</si>
  <si>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</si>
  <si>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</si>
  <si>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</si>
  <si>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</si>
  <si>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</si>
  <si>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</si>
  <si>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</si>
  <si>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</si>
  <si>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</si>
  <si>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</si>
  <si>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</si>
  <si>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</si>
  <si>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</si>
  <si>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</si>
  <si>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</si>
  <si>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</si>
  <si>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</si>
  <si>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</si>
  <si>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</si>
  <si>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</si>
  <si>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</si>
  <si>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</si>
  <si>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</si>
  <si>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</si>
  <si>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</si>
  <si>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</si>
  <si>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</si>
  <si>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</si>
  <si>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</si>
  <si>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</si>
  <si>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</si>
  <si>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</si>
  <si>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</si>
  <si>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</si>
  <si>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</si>
  <si>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</si>
  <si>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</si>
  <si>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</si>
  <si>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</si>
  <si>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</si>
  <si>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</si>
  <si>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</si>
  <si>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</si>
  <si>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</si>
  <si>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</si>
  <si>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</si>
  <si>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</si>
  <si>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</si>
  <si>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</si>
  <si>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</si>
  <si>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</si>
  <si>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</si>
  <si>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</si>
  <si>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</si>
  <si>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</si>
  <si>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</si>
  <si>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</si>
  <si>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</si>
  <si>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</si>
  <si>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</si>
  <si>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</si>
  <si>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</si>
  <si>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</si>
  <si>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</si>
  <si>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</si>
  <si>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</si>
  <si>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</si>
  <si>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</si>
  <si>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</si>
  <si>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</si>
  <si>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</si>
  <si>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</si>
  <si>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</si>
  <si>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</si>
  <si>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</si>
  <si>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</si>
  <si>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</si>
  <si>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</si>
  <si>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</si>
  <si>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</si>
  <si>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</si>
  <si>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</si>
  <si>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</si>
  <si>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</si>
  <si>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</si>
  <si>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</si>
  <si>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</si>
  <si>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</si>
  <si>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</si>
  <si>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</si>
  <si>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</si>
  <si>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</si>
  <si>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</si>
  <si>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</si>
  <si>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</si>
  <si>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</si>
  <si>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</si>
  <si>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</si>
  <si>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</si>
  <si>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</si>
  <si>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</si>
  <si>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</si>
  <si>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</si>
  <si>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</si>
  <si>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</si>
  <si>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</si>
  <si>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</si>
  <si>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</si>
  <si>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</si>
  <si>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</si>
  <si>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</si>
  <si>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</si>
  <si>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</si>
  <si>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</si>
  <si>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</si>
  <si>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</si>
  <si>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</si>
  <si>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</si>
  <si>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</si>
  <si>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</si>
  <si>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</si>
  <si>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</si>
  <si>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</si>
  <si>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</si>
  <si>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</si>
  <si>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</si>
  <si>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</si>
  <si>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</si>
  <si>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</si>
  <si>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</si>
  <si>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</si>
  <si>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</si>
  <si>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</si>
  <si>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</si>
  <si>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</si>
  <si>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</si>
  <si>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</si>
  <si>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</si>
  <si>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</si>
  <si>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</si>
  <si>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</si>
  <si>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</si>
  <si>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</si>
  <si>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</si>
  <si>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</si>
  <si>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</si>
  <si>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</si>
  <si>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</si>
  <si>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</si>
  <si>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</si>
  <si>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</si>
  <si>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</si>
  <si>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</si>
  <si>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</si>
  <si>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</si>
  <si>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</si>
  <si>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</si>
  <si>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</si>
  <si>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</si>
  <si>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</si>
  <si>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</si>
  <si>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</si>
  <si>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</si>
  <si>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</si>
  <si>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</si>
  <si>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</si>
  <si>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</si>
  <si>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</si>
  <si>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</si>
  <si>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</si>
  <si>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</si>
  <si>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</si>
  <si>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</si>
  <si>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</si>
  <si>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</si>
  <si>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</si>
  <si>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</si>
  <si>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</si>
  <si>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</si>
  <si>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</si>
  <si>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</si>
  <si>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</si>
  <si>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</si>
  <si>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</si>
  <si>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</si>
  <si>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</si>
  <si>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</si>
  <si>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</si>
  <si>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</si>
  <si>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</si>
  <si>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</si>
  <si>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</si>
  <si>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</si>
  <si>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</si>
  <si>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</si>
  <si>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</si>
  <si>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</si>
  <si>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</si>
  <si>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</si>
  <si>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</si>
  <si>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</si>
  <si>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</si>
  <si>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</si>
  <si>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</si>
  <si>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</si>
  <si>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</si>
  <si>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</si>
  <si>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</si>
  <si>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</si>
  <si>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</si>
  <si>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</si>
  <si>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</si>
  <si>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</si>
  <si>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</si>
  <si>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</si>
  <si>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</si>
  <si>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</si>
  <si>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</si>
  <si>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</si>
  <si>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</si>
  <si>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</si>
  <si>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</si>
  <si>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</si>
  <si>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</si>
  <si>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</si>
  <si>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</si>
  <si>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</si>
  <si>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</si>
  <si>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</si>
  <si>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</si>
  <si>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</si>
  <si>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</si>
  <si>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</si>
  <si>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</si>
  <si>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</si>
  <si>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</si>
  <si>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</si>
  <si>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</si>
  <si>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</si>
  <si>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</si>
  <si>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</si>
  <si>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</si>
  <si>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</si>
  <si>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</si>
  <si>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</si>
  <si>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</si>
  <si>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</si>
  <si>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</si>
  <si>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</si>
  <si>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</si>
  <si>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</si>
  <si>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</si>
  <si>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</si>
  <si>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</si>
  <si>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</si>
  <si>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</si>
  <si>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</si>
  <si>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</si>
  <si>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</si>
  <si>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</si>
  <si>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</si>
  <si>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</si>
  <si>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</si>
  <si>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</si>
  <si>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</si>
  <si>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</si>
  <si>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</si>
  <si>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</si>
  <si>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</si>
  <si>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</si>
  <si>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</si>
  <si>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</si>
  <si>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</si>
  <si>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</si>
  <si>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</si>
  <si>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</si>
  <si>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</si>
  <si>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</si>
  <si>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</si>
  <si>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</si>
  <si>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</si>
  <si>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</si>
  <si>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</si>
  <si>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</si>
  <si>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</si>
  <si>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</si>
  <si>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</si>
  <si>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</si>
  <si>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</si>
  <si>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</si>
  <si>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</si>
  <si>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</si>
  <si>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</si>
  <si>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</si>
  <si>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</si>
  <si>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</si>
  <si>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</si>
  <si>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</si>
  <si>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</si>
  <si>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</si>
  <si>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</si>
  <si>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</si>
  <si>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</si>
  <si>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</si>
  <si>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</si>
  <si>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</si>
  <si>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</si>
  <si>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</si>
  <si>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</si>
  <si>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</si>
  <si>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</si>
  <si>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</si>
  <si>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</si>
  <si>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</si>
  <si>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</si>
  <si>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</si>
  <si>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</si>
  <si>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</si>
  <si>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</si>
  <si>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</si>
  <si>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</si>
  <si>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</si>
  <si>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</si>
  <si>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</si>
  <si>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</si>
  <si>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</si>
  <si>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</si>
  <si>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</si>
  <si>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</si>
  <si>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</si>
  <si>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</si>
  <si>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</si>
  <si>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</si>
  <si>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</si>
  <si>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</si>
  <si>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</si>
  <si>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</si>
  <si>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</si>
  <si>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</si>
  <si>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</si>
  <si>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</si>
  <si>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</si>
  <si>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</si>
  <si>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</si>
  <si>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</si>
  <si>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</si>
  <si>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</si>
  <si>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</si>
  <si>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</si>
  <si>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</si>
  <si>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</si>
  <si>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</si>
  <si>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</si>
  <si>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</si>
  <si>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</si>
  <si>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</si>
  <si>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</si>
  <si>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</si>
  <si>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</si>
  <si>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</si>
  <si>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</si>
  <si>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</si>
  <si>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</si>
  <si>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</si>
  <si>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</si>
  <si>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</si>
  <si>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</si>
  <si>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</si>
  <si>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</si>
  <si>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</si>
  <si>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</si>
  <si>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</si>
  <si>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</si>
  <si>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</si>
  <si>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</si>
  <si>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</si>
  <si>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</si>
  <si>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</si>
  <si>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</si>
  <si>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</si>
  <si>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</si>
  <si>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</si>
  <si>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</si>
  <si>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</si>
  <si>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</si>
  <si>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</si>
  <si>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</si>
  <si>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</si>
  <si>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</si>
  <si>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</si>
  <si>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</si>
  <si>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</si>
  <si>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</si>
  <si>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</si>
  <si>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</si>
  <si>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</si>
  <si>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</si>
  <si>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</si>
  <si>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</si>
  <si>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</si>
  <si>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</si>
  <si>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</si>
  <si>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</si>
  <si>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</si>
  <si>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</si>
  <si>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</si>
  <si>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</si>
  <si>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</si>
  <si>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</si>
  <si>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</si>
  <si>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</si>
  <si>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</si>
  <si>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</si>
  <si>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</si>
  <si>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</si>
  <si>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</si>
  <si>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</si>
  <si>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</si>
  <si>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</si>
  <si>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</si>
  <si>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</si>
  <si>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</si>
  <si>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</si>
  <si>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</si>
  <si>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</si>
  <si>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</si>
  <si>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</si>
  <si>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</si>
  <si>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</si>
  <si>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</si>
  <si>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</si>
  <si>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</si>
  <si>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</si>
  <si>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</si>
  <si>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</si>
  <si>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</si>
  <si>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</si>
  <si>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</si>
  <si>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</si>
  <si>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</si>
  <si>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</si>
  <si>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</si>
  <si>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</si>
  <si>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</si>
  <si>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</si>
  <si>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</si>
  <si>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</si>
  <si>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</si>
  <si>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</si>
  <si>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</si>
  <si>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</si>
  <si>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</si>
  <si>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</si>
  <si>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</si>
  <si>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</si>
  <si>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</si>
  <si>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</si>
  <si>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</si>
  <si>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</si>
  <si>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</si>
  <si>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</si>
  <si>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</si>
  <si>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</si>
  <si>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</si>
  <si>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</si>
  <si>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</si>
  <si>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</si>
  <si>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</si>
  <si>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</si>
  <si>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</si>
  <si>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</si>
  <si>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</si>
  <si>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</si>
  <si>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</si>
  <si>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</si>
  <si>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</si>
  <si>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</si>
  <si>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</si>
  <si>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</si>
  <si>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</si>
  <si>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</si>
  <si>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</si>
  <si>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</si>
  <si>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</si>
  <si>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</si>
  <si>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</si>
  <si>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</si>
  <si>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</si>
  <si>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</si>
  <si>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</si>
  <si>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</si>
  <si>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</si>
  <si>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</si>
  <si>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</si>
  <si>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</si>
  <si>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</si>
  <si>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</si>
  <si>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</si>
  <si>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</si>
  <si>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</si>
  <si>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</si>
  <si>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</si>
  <si>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</si>
  <si>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</si>
  <si>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</si>
  <si>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</si>
  <si>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</si>
  <si>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</si>
  <si>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</si>
  <si>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</si>
  <si>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</si>
  <si>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</si>
  <si>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</si>
  <si>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</si>
  <si>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</si>
  <si>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</si>
  <si>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</si>
  <si>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</si>
  <si>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</si>
  <si>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</si>
  <si>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</si>
  <si>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</si>
  <si>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</si>
  <si>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</si>
  <si>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</si>
  <si>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</si>
  <si>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</si>
  <si>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</si>
  <si>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</si>
  <si>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</si>
  <si>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</si>
  <si>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</si>
  <si>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</si>
  <si>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</si>
  <si>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</si>
  <si>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</si>
  <si>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</si>
  <si>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</si>
  <si>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</si>
  <si>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</si>
  <si>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</si>
  <si>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</si>
  <si>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</si>
  <si>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</si>
  <si>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</si>
  <si>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</si>
  <si>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</si>
  <si>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</si>
  <si>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</si>
  <si>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</si>
  <si>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</si>
  <si>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</si>
  <si>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</si>
  <si>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</si>
  <si>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</si>
  <si>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</si>
  <si>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</si>
  <si>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</si>
  <si>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</si>
  <si>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</si>
  <si>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</si>
  <si>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</si>
  <si>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</si>
  <si>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</si>
  <si>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</si>
  <si>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</si>
  <si>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</si>
  <si>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</si>
  <si>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</si>
  <si>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</si>
  <si>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</si>
  <si>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</si>
  <si>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</si>
  <si>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</si>
  <si>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</si>
  <si>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</si>
  <si>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</si>
  <si>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</si>
  <si>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</si>
  <si>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</si>
  <si>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</si>
  <si>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</si>
  <si>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</si>
  <si>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</si>
  <si>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</si>
  <si>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</si>
  <si>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</si>
  <si>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</si>
  <si>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</si>
  <si>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</si>
  <si>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</si>
  <si>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</si>
  <si>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</si>
  <si>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</si>
  <si>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</si>
  <si>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</si>
  <si>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</si>
  <si>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</si>
  <si>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</si>
  <si>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</si>
  <si>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</si>
  <si>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</si>
  <si>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</si>
  <si>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</si>
  <si>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</si>
  <si>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</si>
  <si>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</si>
  <si>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</si>
  <si>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</si>
  <si>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</si>
  <si>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</si>
  <si>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</si>
  <si>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</si>
  <si>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</si>
  <si>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</si>
  <si>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</si>
  <si>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</si>
  <si>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</si>
  <si>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</si>
  <si>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</si>
  <si>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</si>
  <si>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</si>
  <si>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</si>
  <si>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</si>
  <si>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</si>
  <si>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</si>
  <si>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</si>
  <si>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</si>
  <si>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</si>
  <si>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</si>
  <si>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</si>
  <si>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</si>
  <si>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</si>
  <si>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</si>
  <si>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</si>
  <si>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</si>
  <si>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</si>
  <si>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</si>
  <si>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</si>
  <si>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</si>
  <si>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</si>
  <si>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</si>
  <si>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</si>
  <si>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</si>
  <si>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</si>
  <si>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</si>
  <si>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</si>
  <si>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</si>
  <si>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</si>
  <si>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</si>
  <si>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</si>
  <si>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</si>
  <si>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</si>
  <si>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</si>
  <si>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</si>
  <si>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</si>
  <si>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</si>
  <si>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</si>
  <si>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</si>
  <si>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</si>
  <si>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</si>
  <si>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</si>
  <si>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</si>
  <si>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</si>
  <si>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</si>
  <si>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</si>
  <si>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</si>
  <si>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</si>
  <si>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</si>
  <si>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</si>
  <si>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</si>
  <si>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</si>
  <si>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</si>
  <si>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</si>
  <si>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</si>
  <si>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</si>
  <si>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</si>
  <si>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</si>
  <si>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</si>
  <si>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</si>
  <si>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</si>
  <si>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</si>
  <si>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</si>
  <si>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</si>
  <si>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</si>
  <si>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</si>
  <si>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</si>
  <si>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</si>
  <si>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</si>
  <si>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</si>
  <si>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</si>
  <si>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</si>
  <si>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</si>
  <si>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</si>
  <si>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</si>
  <si>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</si>
  <si>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</si>
  <si>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</si>
  <si>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</si>
  <si>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</si>
  <si>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</si>
  <si>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</si>
  <si>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</si>
  <si>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</si>
  <si>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</si>
  <si>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</si>
  <si>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</si>
  <si>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</si>
  <si>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</si>
  <si>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</si>
  <si>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</si>
  <si>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</si>
  <si>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</si>
  <si>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</si>
  <si>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</si>
  <si>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</si>
  <si>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</si>
  <si>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</si>
  <si>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</si>
  <si>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</si>
  <si>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</si>
  <si>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</si>
  <si>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</si>
  <si>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</si>
  <si>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</si>
  <si>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</si>
  <si>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</si>
  <si>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</si>
  <si>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</si>
  <si>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</si>
  <si>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</si>
  <si>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</si>
  <si>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</si>
  <si>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</si>
  <si>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</si>
  <si>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</si>
  <si>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</si>
  <si>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</si>
  <si>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</si>
  <si>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</si>
  <si>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</si>
  <si>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</si>
  <si>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</si>
  <si>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</si>
  <si>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</si>
  <si>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</si>
  <si>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</si>
  <si>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</si>
  <si>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</si>
  <si>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</si>
  <si>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</si>
  <si>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</si>
  <si>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</si>
  <si>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</si>
  <si>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</si>
  <si>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</si>
  <si>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</si>
  <si>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</si>
  <si>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</si>
  <si>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</si>
  <si>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</si>
  <si>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</si>
  <si>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</si>
  <si>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</si>
  <si>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</si>
  <si>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</si>
  <si>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</si>
  <si>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</si>
  <si>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</si>
  <si>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</si>
  <si>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</si>
  <si>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</si>
  <si>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</si>
  <si>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</si>
  <si>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</si>
  <si>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</si>
  <si>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</si>
  <si>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</si>
  <si>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</si>
  <si>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</si>
  <si>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</si>
  <si>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</si>
  <si>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</si>
  <si>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</si>
  <si>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</si>
  <si>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</si>
  <si>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</si>
  <si>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</si>
  <si>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</si>
  <si>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</si>
  <si>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</si>
  <si>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</si>
  <si>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</si>
  <si>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</si>
  <si>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</si>
  <si>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</si>
  <si>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</si>
  <si>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</si>
  <si>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</si>
  <si>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</si>
  <si>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</si>
  <si>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</si>
  <si>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</si>
  <si>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</si>
  <si>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</si>
  <si>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</si>
  <si>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</si>
  <si>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</si>
  <si>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</si>
  <si>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</si>
  <si>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</si>
  <si>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</si>
  <si>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</si>
  <si>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</si>
  <si>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</si>
  <si>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</si>
  <si>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</si>
  <si>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</si>
  <si>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</si>
  <si>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</si>
  <si>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</si>
  <si>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</si>
  <si>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</si>
  <si>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</si>
  <si>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</si>
  <si>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</si>
  <si>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</si>
  <si>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</si>
  <si>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</si>
  <si>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</si>
  <si>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</si>
  <si>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</si>
  <si>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</si>
  <si>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</si>
  <si>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</si>
  <si>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</si>
  <si>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</si>
  <si>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</si>
  <si>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</si>
  <si>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</si>
  <si>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</si>
  <si>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</si>
  <si>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</si>
  <si>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</si>
  <si>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</si>
  <si>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</si>
  <si>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</si>
  <si>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</si>
  <si>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</si>
  <si>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</si>
  <si>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</si>
  <si>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</si>
  <si>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</si>
  <si>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</si>
  <si>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</si>
  <si>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</si>
  <si>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</si>
  <si>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</si>
  <si>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</si>
  <si>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</si>
  <si>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</si>
  <si>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</si>
  <si>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</si>
  <si>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</si>
  <si>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</si>
  <si>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</si>
  <si>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</si>
  <si>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</si>
  <si>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</si>
  <si>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</si>
  <si>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</si>
  <si>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</si>
  <si>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</si>
  <si>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</si>
  <si>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</si>
  <si>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</si>
  <si>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</si>
  <si>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</si>
  <si>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</si>
  <si>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</si>
  <si>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</si>
  <si>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</si>
  <si>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</si>
  <si>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</si>
  <si>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</si>
  <si>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</si>
  <si>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</si>
  <si>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</si>
  <si>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</si>
  <si>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</si>
  <si>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</si>
  <si>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</si>
  <si>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</si>
  <si>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</si>
  <si>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</si>
  <si>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</si>
  <si>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</si>
  <si>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</si>
  <si>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</si>
  <si>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</si>
  <si>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</si>
  <si>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</si>
  <si>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</si>
  <si>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</si>
  <si>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</si>
  <si>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</si>
  <si>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</si>
  <si>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</si>
  <si>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</si>
  <si>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</si>
  <si>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</si>
  <si>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</si>
  <si>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</si>
  <si>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</si>
  <si>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</si>
  <si>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</si>
  <si>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</si>
  <si>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</si>
  <si>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</si>
  <si>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</si>
  <si>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</si>
  <si>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</si>
  <si>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</si>
  <si>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</si>
  <si>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</si>
  <si>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</si>
  <si>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</si>
  <si>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</si>
  <si>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</si>
  <si>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</si>
  <si>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</si>
  <si>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</si>
  <si>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</si>
  <si>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</si>
  <si>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</si>
  <si>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</si>
  <si>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</si>
  <si>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</si>
  <si>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</si>
  <si>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</si>
  <si>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</si>
  <si>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</si>
  <si>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</si>
  <si>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</si>
  <si>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</si>
  <si>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</si>
  <si>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</si>
  <si>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</si>
  <si>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</si>
  <si>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</si>
  <si>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</si>
  <si>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</si>
  <si>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</si>
  <si>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</si>
  <si>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</si>
  <si>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</si>
  <si>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</si>
  <si>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</si>
  <si>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</si>
  <si>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</si>
  <si>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</si>
  <si>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</si>
  <si>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</si>
  <si>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</si>
  <si>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</si>
  <si>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</si>
  <si>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</si>
  <si>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</si>
  <si>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</si>
  <si>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</si>
  <si>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</si>
  <si>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</si>
  <si>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</si>
  <si>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</si>
  <si>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</si>
  <si>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</si>
  <si>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</si>
  <si>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</si>
  <si>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</si>
  <si>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</si>
  <si>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</si>
  <si>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</si>
  <si>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</si>
  <si>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</si>
  <si>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</si>
  <si>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</si>
  <si>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</si>
  <si>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</si>
  <si>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</si>
  <si>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</si>
  <si>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</si>
  <si>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</si>
  <si>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</si>
  <si>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</si>
  <si>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</si>
  <si>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</si>
  <si>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</si>
  <si>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</si>
  <si>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</si>
  <si>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</si>
  <si>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</si>
  <si>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</si>
  <si>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</si>
  <si>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</si>
  <si>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</si>
  <si>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</si>
  <si>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</si>
  <si>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</si>
  <si>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</si>
  <si>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</si>
  <si>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</si>
  <si>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</si>
  <si>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</si>
  <si>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</si>
  <si>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</si>
  <si>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</si>
  <si>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</si>
  <si>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</si>
  <si>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</si>
  <si>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</si>
  <si>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</si>
  <si>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</si>
  <si>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</si>
  <si>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</si>
  <si>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</si>
  <si>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</si>
  <si>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</si>
  <si>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</si>
  <si>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</si>
  <si>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</si>
  <si>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</si>
  <si>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</si>
  <si>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</si>
  <si>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</si>
  <si>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</si>
  <si>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</si>
  <si>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</si>
  <si>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</si>
  <si>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</si>
  <si>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</si>
  <si>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</si>
  <si>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</si>
  <si>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</si>
  <si>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</si>
  <si>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</si>
  <si>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</si>
  <si>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</si>
  <si>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</si>
  <si>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</si>
  <si>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</si>
  <si>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</si>
  <si>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</si>
  <si>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</si>
  <si>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</si>
  <si>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</si>
  <si>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</si>
  <si>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</si>
  <si>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</si>
  <si>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</si>
  <si>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</si>
  <si>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</si>
  <si>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</si>
  <si>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</si>
  <si>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</si>
  <si>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</si>
  <si>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</si>
  <si>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</si>
  <si>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</si>
  <si>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</si>
  <si>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</si>
  <si>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</si>
  <si>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</si>
  <si>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</si>
  <si>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</si>
  <si>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</si>
  <si>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</si>
  <si>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</si>
  <si>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</si>
  <si>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</si>
  <si>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</si>
  <si>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</si>
  <si>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</si>
  <si>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</si>
  <si>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</si>
  <si>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</si>
  <si>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</si>
  <si>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</si>
  <si>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</si>
  <si>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</si>
  <si>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</si>
  <si>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</si>
  <si>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</si>
  <si>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</si>
  <si>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</si>
  <si>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</si>
  <si>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</si>
  <si>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</si>
  <si>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</si>
  <si>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</si>
  <si>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</si>
  <si>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</si>
  <si>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</si>
  <si>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</si>
  <si>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</si>
  <si>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</si>
  <si>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</si>
  <si>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</si>
  <si>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</si>
  <si>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</si>
  <si>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</si>
  <si>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</si>
  <si>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</si>
  <si>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</si>
  <si>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</si>
  <si>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</si>
  <si>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</si>
  <si>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</si>
  <si>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</si>
  <si>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</si>
  <si>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</si>
  <si>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</si>
  <si>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</si>
  <si>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</si>
  <si>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</si>
  <si>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</si>
  <si>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</si>
  <si>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</si>
  <si>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</si>
  <si>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</si>
  <si>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</si>
  <si>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</si>
  <si>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</si>
  <si>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</si>
  <si>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</si>
  <si>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</si>
  <si>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</si>
  <si>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</si>
  <si>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</si>
  <si>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</si>
  <si>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</si>
  <si>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</si>
  <si>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</si>
  <si>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</si>
  <si>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</si>
  <si>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</si>
  <si>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</si>
  <si>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</si>
  <si>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</si>
  <si>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</si>
  <si>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</si>
  <si>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</si>
  <si>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</si>
  <si>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</si>
  <si>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</si>
  <si>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</si>
  <si>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</si>
  <si>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</si>
  <si>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</si>
  <si>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</si>
  <si>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</si>
  <si>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</si>
  <si>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</si>
  <si>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</si>
  <si>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</si>
  <si>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</si>
  <si>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</si>
  <si>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</si>
  <si>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</si>
  <si>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</si>
  <si>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</si>
  <si>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</si>
  <si>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</si>
  <si>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</si>
  <si>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</si>
  <si>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</si>
  <si>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</si>
  <si>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</si>
  <si>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</si>
  <si>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</si>
  <si>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</si>
  <si>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</si>
  <si>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</si>
  <si>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</si>
  <si>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</si>
  <si>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</si>
  <si>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</si>
  <si>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</si>
  <si>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</si>
  <si>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</si>
  <si>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</si>
  <si>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</si>
  <si>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</si>
  <si>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</si>
  <si>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</si>
  <si>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</si>
  <si>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</si>
  <si>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</si>
  <si>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</si>
  <si>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</si>
  <si>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</si>
  <si>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</si>
  <si>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</si>
  <si>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</si>
  <si>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</si>
  <si>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</si>
  <si>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</si>
  <si>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</si>
  <si>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</si>
  <si>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</si>
  <si>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</si>
  <si>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</si>
  <si>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</si>
  <si>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</si>
  <si>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</si>
  <si>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</si>
  <si>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</si>
  <si>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</si>
  <si>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</si>
  <si>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</si>
  <si>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</si>
  <si>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</si>
  <si>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</si>
  <si>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</si>
  <si>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</si>
  <si>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</si>
  <si>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</si>
  <si>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</si>
  <si>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</si>
  <si>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</si>
  <si>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</si>
  <si>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</si>
  <si>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</si>
  <si>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</si>
  <si>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</si>
  <si>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</si>
  <si>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</si>
  <si>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</si>
  <si>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</si>
  <si>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</si>
  <si>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</si>
  <si>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</si>
  <si>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</si>
  <si>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</si>
  <si>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</si>
  <si>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</si>
  <si>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</si>
  <si>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</si>
  <si>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</si>
  <si>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</si>
  <si>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</si>
  <si>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</si>
  <si>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</si>
  <si>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</si>
  <si>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</si>
  <si>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</si>
  <si>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</si>
  <si>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</si>
  <si>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</si>
  <si>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</si>
  <si>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</si>
  <si>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</si>
  <si>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</si>
  <si>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</si>
  <si>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</si>
  <si>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</si>
  <si>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</si>
  <si>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</si>
  <si>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</si>
  <si>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</si>
  <si>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</si>
  <si>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</si>
  <si>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</si>
  <si>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</si>
  <si>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</si>
  <si>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</si>
  <si>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</si>
  <si>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</si>
  <si>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</si>
  <si>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</si>
  <si>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</si>
  <si>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</si>
  <si>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</si>
  <si>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</si>
  <si>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</si>
  <si>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</si>
  <si>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</si>
  <si>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</si>
  <si>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</si>
  <si>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</si>
  <si>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</si>
  <si>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</si>
  <si>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</si>
  <si>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</si>
  <si>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</si>
  <si>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</si>
  <si>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</si>
  <si>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</si>
  <si>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</si>
  <si>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</si>
  <si>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</si>
  <si>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</si>
  <si>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</si>
  <si>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</si>
  <si>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</si>
  <si>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</si>
  <si>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</si>
  <si>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</si>
  <si>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</si>
  <si>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</si>
  <si>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</si>
  <si>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</si>
  <si>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</si>
  <si>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</si>
  <si>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</si>
  <si>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</si>
  <si>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</si>
  <si>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</si>
  <si>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</si>
  <si>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</si>
  <si>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</si>
  <si>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</si>
  <si>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</si>
  <si>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</si>
  <si>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</si>
  <si>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</si>
  <si>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</si>
  <si>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</si>
  <si>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</si>
  <si>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</si>
  <si>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</si>
  <si>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</si>
  <si>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</si>
  <si>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</si>
  <si>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</si>
  <si>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</si>
  <si>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</si>
  <si>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</si>
  <si>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</si>
  <si>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</si>
  <si>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</si>
  <si>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</si>
  <si>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</si>
  <si>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</si>
  <si>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</si>
  <si>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</si>
  <si>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</si>
  <si>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</si>
  <si>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</si>
  <si>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</si>
  <si>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</si>
  <si>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</si>
  <si>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</si>
  <si>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</si>
  <si>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</si>
  <si>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</si>
  <si>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</si>
  <si>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</si>
  <si>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</si>
  <si>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</si>
  <si>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</si>
  <si>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</si>
  <si>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</si>
  <si>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</si>
  <si>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</si>
  <si>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</si>
  <si>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</si>
  <si>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</si>
  <si>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</si>
  <si>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</si>
  <si>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</si>
  <si>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</si>
  <si>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</si>
  <si>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</si>
  <si>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</si>
  <si>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</si>
  <si>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</si>
  <si>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</si>
  <si>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</si>
  <si>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</si>
  <si>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</si>
  <si>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</si>
  <si>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</si>
  <si>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</si>
  <si>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</si>
  <si>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</si>
  <si>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</si>
  <si>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</si>
  <si>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</si>
  <si>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</si>
  <si>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</si>
  <si>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</si>
  <si>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</si>
  <si>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</si>
  <si>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</si>
  <si>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</si>
  <si>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</si>
  <si>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</si>
  <si>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</si>
  <si>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</si>
  <si>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</si>
  <si>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</si>
  <si>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</si>
  <si>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</si>
  <si>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</si>
  <si>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</si>
  <si>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</si>
  <si>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</si>
  <si>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</si>
  <si>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</si>
  <si>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</si>
  <si>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</si>
  <si>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</si>
  <si>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</si>
  <si>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</si>
  <si>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</si>
  <si>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</si>
  <si>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</si>
  <si>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</si>
  <si>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</si>
  <si>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</si>
  <si>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</si>
  <si>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</si>
  <si>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</si>
  <si>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</si>
  <si>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</si>
  <si>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</si>
  <si>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</si>
  <si>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</si>
  <si>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</si>
  <si>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</si>
  <si>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</si>
  <si>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</si>
  <si>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</si>
  <si>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</si>
  <si>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</si>
  <si>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</si>
  <si>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</si>
  <si>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</si>
  <si>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</si>
  <si>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</si>
  <si>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</si>
  <si>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</si>
  <si>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</si>
  <si>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</si>
  <si>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</si>
  <si>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</si>
  <si>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</si>
  <si>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</si>
  <si>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</si>
  <si>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</si>
  <si>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</si>
  <si>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</si>
  <si>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</si>
  <si>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</si>
  <si>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</si>
  <si>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</si>
  <si>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</si>
  <si>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</si>
  <si>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</si>
  <si>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</si>
  <si>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</si>
  <si>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</si>
  <si>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</si>
  <si>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</si>
  <si>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</si>
  <si>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</si>
  <si>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</si>
  <si>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</si>
  <si>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</si>
  <si>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</si>
  <si>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</si>
  <si>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</si>
  <si>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</si>
  <si>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</si>
  <si>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</si>
  <si>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</si>
  <si>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</si>
  <si>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</si>
  <si>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</si>
  <si>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</si>
  <si>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</si>
  <si>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</si>
  <si>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</si>
  <si>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</si>
  <si>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</si>
  <si>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</si>
  <si>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</si>
  <si>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</si>
  <si>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</si>
  <si>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</si>
  <si>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</si>
  <si>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</si>
  <si>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</si>
  <si>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</si>
  <si>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</si>
  <si>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</si>
  <si>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</si>
  <si>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</si>
  <si>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</si>
  <si>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</si>
  <si>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</si>
  <si>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</si>
  <si>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</si>
  <si>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</si>
  <si>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</si>
  <si>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</si>
  <si>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</si>
  <si>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</si>
  <si>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</si>
  <si>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</si>
  <si>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</si>
  <si>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</si>
  <si>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</si>
  <si>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</si>
  <si>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</si>
  <si>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</si>
  <si>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</si>
  <si>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</si>
  <si>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</si>
  <si>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</si>
  <si>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</si>
  <si>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</si>
  <si>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</si>
  <si>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</si>
  <si>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</si>
  <si>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</si>
  <si>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</si>
  <si>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</si>
  <si>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</si>
  <si>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</si>
  <si>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</si>
  <si>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</si>
  <si>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</si>
  <si>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</si>
  <si>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</si>
  <si>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</si>
  <si>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</si>
  <si>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</si>
  <si>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</si>
  <si>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</si>
  <si>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</si>
  <si>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</si>
  <si>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</si>
  <si>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</si>
  <si>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</si>
  <si>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</si>
  <si>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</si>
  <si>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</si>
  <si>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</si>
  <si>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</si>
  <si>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</si>
  <si>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</si>
  <si>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</si>
  <si>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</si>
  <si>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</si>
  <si>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</si>
  <si>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</si>
  <si>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</si>
  <si>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</si>
  <si>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</si>
  <si>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</si>
  <si>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</si>
  <si>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</si>
  <si>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</si>
  <si>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</si>
  <si>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</si>
  <si>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</si>
  <si>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</si>
  <si>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</si>
  <si>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</si>
  <si>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</si>
  <si>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</si>
  <si>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</si>
  <si>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</si>
  <si>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</si>
  <si>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</si>
  <si>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</si>
  <si>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</si>
  <si>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</si>
  <si>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</si>
  <si>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</si>
  <si>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</si>
  <si>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</si>
  <si>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</si>
  <si>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</si>
  <si>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</si>
  <si>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</si>
  <si>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</si>
  <si>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</si>
  <si>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</si>
  <si>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</si>
  <si>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</si>
  <si>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</si>
  <si>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</si>
  <si>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</si>
  <si>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</si>
  <si>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</si>
  <si>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</si>
  <si>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</si>
  <si>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</si>
  <si>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</si>
  <si>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</si>
  <si>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</si>
  <si>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</si>
  <si>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</si>
  <si>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</si>
  <si>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</si>
  <si>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</si>
  <si>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</si>
  <si>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</si>
  <si>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</si>
  <si>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</si>
  <si>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</si>
  <si>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</si>
  <si>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</si>
  <si>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</si>
  <si>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</si>
  <si>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</si>
  <si>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</si>
  <si>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</si>
  <si>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</si>
  <si>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</si>
  <si>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</si>
  <si>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</si>
  <si>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</si>
  <si>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</si>
  <si>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</si>
  <si>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</si>
  <si>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</si>
  <si>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</si>
  <si>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</si>
  <si>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</si>
  <si>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</si>
  <si>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</si>
  <si>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</si>
  <si>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</si>
  <si>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</si>
  <si>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</si>
  <si>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</si>
  <si>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</si>
  <si>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</si>
  <si>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</si>
  <si>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</si>
  <si>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</si>
  <si>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</si>
  <si>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</si>
  <si>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</si>
  <si>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</si>
  <si>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</si>
  <si>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</si>
  <si>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</si>
  <si>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</si>
  <si>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</si>
  <si>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</si>
  <si>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</si>
  <si>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</si>
  <si>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</si>
  <si>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</si>
  <si>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</si>
  <si>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</si>
  <si>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</si>
  <si>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</si>
  <si>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</si>
  <si>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</si>
  <si>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</si>
  <si>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</si>
  <si>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</si>
  <si>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</si>
  <si>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</si>
  <si>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</si>
  <si>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</si>
  <si>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</si>
  <si>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</si>
  <si>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</si>
  <si>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</si>
  <si>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</si>
  <si>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</si>
  <si>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</si>
  <si>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</si>
  <si>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</si>
  <si>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</si>
  <si>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</si>
  <si>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</si>
  <si>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</si>
  <si>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</si>
  <si>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</si>
  <si>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</si>
  <si>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</si>
  <si>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</si>
  <si>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</si>
  <si>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</si>
  <si>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</si>
  <si>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</si>
  <si>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</si>
  <si>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</si>
  <si>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</si>
  <si>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</si>
  <si>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</si>
  <si>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</si>
  <si>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</si>
  <si>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</si>
  <si>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</si>
  <si>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</si>
  <si>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</si>
  <si>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</si>
  <si>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</si>
  <si>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</si>
  <si>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</si>
  <si>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</si>
  <si>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</si>
  <si>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</si>
  <si>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</si>
  <si>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</si>
  <si>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</si>
  <si>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</si>
  <si>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</si>
  <si>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</si>
  <si>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</si>
  <si>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</si>
  <si>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</si>
  <si>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</si>
  <si>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</si>
  <si>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</si>
  <si>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</si>
  <si>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</si>
  <si>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</si>
  <si>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</si>
  <si>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</si>
  <si>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</si>
  <si>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</si>
  <si>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</si>
  <si>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</si>
  <si>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</si>
  <si>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</si>
  <si>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</si>
  <si>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</si>
  <si>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</si>
  <si>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</si>
  <si>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</si>
  <si>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</si>
  <si>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</si>
  <si>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</si>
  <si>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</si>
  <si>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</si>
  <si>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</si>
  <si>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</si>
  <si>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</si>
  <si>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</si>
  <si>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</si>
  <si>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</si>
  <si>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</si>
  <si>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</si>
  <si>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</si>
  <si>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</si>
  <si>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</si>
  <si>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</si>
  <si>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</si>
  <si>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</si>
  <si>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</si>
  <si>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</si>
  <si>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</si>
  <si>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</si>
  <si>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</si>
  <si>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</si>
  <si>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</si>
  <si>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</si>
  <si>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</si>
  <si>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</si>
  <si>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</si>
  <si>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</si>
  <si>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</si>
  <si>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</si>
  <si>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</si>
  <si>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</si>
  <si>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</si>
  <si>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</si>
  <si>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</si>
  <si>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</si>
  <si>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</si>
  <si>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</si>
  <si>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</si>
  <si>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</si>
  <si>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</si>
  <si>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</si>
  <si>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</si>
  <si>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</si>
  <si>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</si>
  <si>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</si>
  <si>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</si>
  <si>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</si>
  <si>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</si>
  <si>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</si>
  <si>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</si>
  <si>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</si>
  <si>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</si>
  <si>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</si>
  <si>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</si>
  <si>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</si>
  <si>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</si>
  <si>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</si>
  <si>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</si>
  <si>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</si>
  <si>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</si>
  <si>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</si>
  <si>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</si>
  <si>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</si>
  <si>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</si>
  <si>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</si>
  <si>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</si>
  <si>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</si>
  <si>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</si>
  <si>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</si>
  <si>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</si>
  <si>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</si>
  <si>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</si>
  <si>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</si>
  <si>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</si>
  <si>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</si>
  <si>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</si>
  <si>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</si>
  <si>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</si>
  <si>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</si>
  <si>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</si>
  <si>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</si>
  <si>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</si>
  <si>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</si>
  <si>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</si>
  <si>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</si>
  <si>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</si>
  <si>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</si>
  <si>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</si>
  <si>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</si>
  <si>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</si>
  <si>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</si>
  <si>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</si>
  <si>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</si>
  <si>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</si>
  <si>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</si>
  <si>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</si>
  <si>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</si>
  <si>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</si>
  <si>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</si>
  <si>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</si>
  <si>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</si>
  <si>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</si>
  <si>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</si>
  <si>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</si>
  <si>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</si>
  <si>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</si>
  <si>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</si>
  <si>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</si>
  <si>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</si>
  <si>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</si>
  <si>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</si>
  <si>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</si>
  <si>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</si>
  <si>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</si>
  <si>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</si>
  <si>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</si>
  <si>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</si>
  <si>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</si>
  <si>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</si>
  <si>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</si>
  <si>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</si>
  <si>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</si>
  <si>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</si>
  <si>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</si>
  <si>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</si>
  <si>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</si>
  <si>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</si>
  <si>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</si>
  <si>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</si>
  <si>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</si>
  <si>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</si>
  <si>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</si>
  <si>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</si>
  <si>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</si>
  <si>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</si>
  <si>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</si>
  <si>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</si>
  <si>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</si>
  <si>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</si>
  <si>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</si>
  <si>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</si>
  <si>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</si>
  <si>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</si>
  <si>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</si>
  <si>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</si>
  <si>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</si>
  <si>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</si>
  <si>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</si>
  <si>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</si>
  <si>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</si>
  <si>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</si>
  <si>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</si>
  <si>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</si>
  <si>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</si>
  <si>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</si>
  <si>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</si>
  <si>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</si>
  <si>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</si>
  <si>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</si>
  <si>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</si>
  <si>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</si>
  <si>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</si>
  <si>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</si>
  <si>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</si>
  <si>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</si>
  <si>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</si>
  <si>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</si>
  <si>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</si>
  <si>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</si>
  <si>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</si>
  <si>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</si>
  <si>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</si>
  <si>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</si>
  <si>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</si>
  <si>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</si>
  <si>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</si>
  <si>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</si>
  <si>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</si>
  <si>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</si>
  <si>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</si>
  <si>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</si>
  <si>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</si>
  <si>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</si>
  <si>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</si>
  <si>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</si>
  <si>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</si>
  <si>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</si>
  <si>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</si>
  <si>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</si>
  <si>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</si>
  <si>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</si>
  <si>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</si>
  <si>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</si>
  <si>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</si>
  <si>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</si>
  <si>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</si>
  <si>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</si>
  <si>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</si>
  <si>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</si>
  <si>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</si>
  <si>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</si>
  <si>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</si>
  <si>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</si>
  <si>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</si>
  <si>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</si>
  <si>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</si>
  <si>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</si>
  <si>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</si>
  <si>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</si>
  <si>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</si>
  <si>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</si>
  <si>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</si>
  <si>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</si>
  <si>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</si>
  <si>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</si>
  <si>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</si>
  <si>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</si>
  <si>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</si>
  <si>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</si>
  <si>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</si>
  <si>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</si>
  <si>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</si>
  <si>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</si>
  <si>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</si>
  <si>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</si>
  <si>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</si>
  <si>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</si>
  <si>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</si>
  <si>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</si>
  <si>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</si>
  <si>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</si>
  <si>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</si>
  <si>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</si>
  <si>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</si>
  <si>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</si>
  <si>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</si>
  <si>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</si>
  <si>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</si>
  <si>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</si>
  <si>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</si>
  <si>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</si>
  <si>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</si>
  <si>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</si>
  <si>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</si>
  <si>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</si>
  <si>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</si>
  <si>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</si>
  <si>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</si>
  <si>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</si>
  <si>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</si>
  <si>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</si>
  <si>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</si>
  <si>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</si>
  <si>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</si>
  <si>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</si>
  <si>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</si>
  <si>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</si>
  <si>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</si>
  <si>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</si>
  <si>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</si>
  <si>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</si>
  <si>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</si>
  <si>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</si>
  <si>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</si>
  <si>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</si>
  <si>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</si>
  <si>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</si>
  <si>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</si>
  <si>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</si>
  <si>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</si>
  <si>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</si>
  <si>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</si>
  <si>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</si>
  <si>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</si>
  <si>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</si>
  <si>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</si>
  <si>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</si>
  <si>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</si>
  <si>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</si>
  <si>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</si>
  <si>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</si>
  <si>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</si>
  <si>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</si>
  <si>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</si>
  <si>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</si>
  <si>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</si>
  <si>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</si>
  <si>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</si>
  <si>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</si>
  <si>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</si>
  <si>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</si>
  <si>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</si>
  <si>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</si>
  <si>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</si>
  <si>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</si>
  <si>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</si>
  <si>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</si>
  <si>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</si>
  <si>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</si>
  <si>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</si>
  <si>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</si>
  <si>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</si>
  <si>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</si>
  <si>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</si>
  <si>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</si>
  <si>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</si>
  <si>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</si>
  <si>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</si>
  <si>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</si>
  <si>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</si>
  <si>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</si>
  <si>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</si>
  <si>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</si>
  <si>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</si>
  <si>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</si>
  <si>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</si>
  <si>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</si>
  <si>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</si>
  <si>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</si>
  <si>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</si>
  <si>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</si>
  <si>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</si>
  <si>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</si>
  <si>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</si>
  <si>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</si>
  <si>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</si>
  <si>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</si>
  <si>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</si>
  <si>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</si>
  <si>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</si>
  <si>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</si>
  <si>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</si>
  <si>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</si>
  <si>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</si>
  <si>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</si>
  <si>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</si>
  <si>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</si>
  <si>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</si>
  <si>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</si>
  <si>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</si>
  <si>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</si>
  <si>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</si>
  <si>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</si>
  <si>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</si>
  <si>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</si>
  <si>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</si>
  <si>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</si>
  <si>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</si>
  <si>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</si>
  <si>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</si>
  <si>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</si>
  <si>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</si>
  <si>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</si>
  <si>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</si>
  <si>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</si>
  <si>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</si>
  <si>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</si>
  <si>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</si>
  <si>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</si>
  <si>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</si>
  <si>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</si>
  <si>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</si>
  <si>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</si>
  <si>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</si>
  <si>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</si>
  <si>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</si>
  <si>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</si>
  <si>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</si>
  <si>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</si>
  <si>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</si>
  <si>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</si>
  <si>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</si>
  <si>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</si>
  <si>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</si>
  <si>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</si>
  <si>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</si>
  <si>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</si>
  <si>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</si>
  <si>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</si>
  <si>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</si>
  <si>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</si>
  <si>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</si>
  <si>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</si>
  <si>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</si>
  <si>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</si>
  <si>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</si>
  <si>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</si>
  <si>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</si>
  <si>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</si>
  <si>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</si>
  <si>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</si>
  <si>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</si>
  <si>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</si>
  <si>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</si>
  <si>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</si>
  <si>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</si>
  <si>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</si>
  <si>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</si>
  <si>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</si>
  <si>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</si>
  <si>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</si>
  <si>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</si>
  <si>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</si>
  <si>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</si>
  <si>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</si>
  <si>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</si>
  <si>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</si>
  <si>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</si>
  <si>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</si>
  <si>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</si>
  <si>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</si>
  <si>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</si>
  <si>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</si>
  <si>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</si>
  <si>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</si>
  <si>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</si>
  <si>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</si>
  <si>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</si>
  <si>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</si>
  <si>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</si>
  <si>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</si>
  <si>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</si>
  <si>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</si>
  <si>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</si>
  <si>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</si>
  <si>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</si>
  <si>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</si>
  <si>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</si>
  <si>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</si>
  <si>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</si>
  <si>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</si>
  <si>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</si>
  <si>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</si>
  <si>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</si>
  <si>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</si>
  <si>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</si>
  <si>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</si>
  <si>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</si>
  <si>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</si>
  <si>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</si>
  <si>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</si>
  <si>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</si>
  <si>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</si>
  <si>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</si>
  <si>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</si>
  <si>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</si>
  <si>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</si>
  <si>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</si>
  <si>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</si>
  <si>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</si>
  <si>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</si>
  <si>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</si>
  <si>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</si>
  <si>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</si>
  <si>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</si>
  <si>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</si>
  <si>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</si>
  <si>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</si>
  <si>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</si>
  <si>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</si>
  <si>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</si>
  <si>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</si>
  <si>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</si>
  <si>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</si>
  <si>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</si>
  <si>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</si>
  <si>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</si>
  <si>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</si>
  <si>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</si>
  <si>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</si>
  <si>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</si>
  <si>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</si>
  <si>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</si>
  <si>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</si>
  <si>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</si>
  <si>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</si>
  <si>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</si>
  <si>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</si>
  <si>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</si>
  <si>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</si>
  <si>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</si>
  <si>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</si>
  <si>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</si>
  <si>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</si>
  <si>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</si>
  <si>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</si>
  <si>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</si>
  <si>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</si>
  <si>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</si>
  <si>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</si>
  <si>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</si>
  <si>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</si>
  <si>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</si>
  <si>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</si>
  <si>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</si>
  <si>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</si>
  <si>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</si>
  <si>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</si>
  <si>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</si>
  <si>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</si>
  <si>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</si>
  <si>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</si>
  <si>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</si>
  <si>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</si>
  <si>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</si>
  <si>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</si>
  <si>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</si>
  <si>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</si>
  <si>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</si>
  <si>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</si>
  <si>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</si>
  <si>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</si>
  <si>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</si>
  <si>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</si>
  <si>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</si>
  <si>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</si>
  <si>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</si>
  <si>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</si>
  <si>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</si>
  <si>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</si>
  <si>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</si>
  <si>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</si>
  <si>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</si>
  <si>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</si>
  <si>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</si>
  <si>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</si>
  <si>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</si>
  <si>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</si>
  <si>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</si>
  <si>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</si>
  <si>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</si>
  <si>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</si>
  <si>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</si>
  <si>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</si>
  <si>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</si>
  <si>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</si>
  <si>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</si>
  <si>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</si>
  <si>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</si>
  <si>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</si>
  <si>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</si>
  <si>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</si>
  <si>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</si>
  <si>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</si>
  <si>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</si>
  <si>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</si>
  <si>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</si>
  <si>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</si>
  <si>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</si>
  <si>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</si>
  <si>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</si>
  <si>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</si>
  <si>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</si>
  <si>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</si>
  <si>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</si>
  <si>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</si>
  <si>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</si>
  <si>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</si>
  <si>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</si>
  <si>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</si>
  <si>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</si>
  <si>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</si>
  <si>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</si>
  <si>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</si>
  <si>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</si>
  <si>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</si>
  <si>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</si>
  <si>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</si>
  <si>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</si>
  <si>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</si>
  <si>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</si>
  <si>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</si>
  <si>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</si>
  <si>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</si>
  <si>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</si>
  <si>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</si>
  <si>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</si>
  <si>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</si>
  <si>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</si>
  <si>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</si>
  <si>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</si>
  <si>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</si>
  <si>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</si>
  <si>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</si>
  <si>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</si>
  <si>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</si>
  <si>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</si>
  <si>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</si>
  <si>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</si>
  <si>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</si>
  <si>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</si>
  <si>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</si>
  <si>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</si>
  <si>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</si>
  <si>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</si>
  <si>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</si>
  <si>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</si>
  <si>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</si>
  <si>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</si>
  <si>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</si>
  <si>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</si>
  <si>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</si>
  <si>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</si>
  <si>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</si>
  <si>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</si>
  <si>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</si>
  <si>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</si>
  <si>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</si>
  <si>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</si>
  <si>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</si>
  <si>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</si>
  <si>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</si>
  <si>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</si>
  <si>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</si>
  <si>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</si>
  <si>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</si>
  <si>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</si>
  <si>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</si>
  <si>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</si>
  <si>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</si>
  <si>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</si>
  <si>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</si>
  <si>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</si>
  <si>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</si>
  <si>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</si>
  <si>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</si>
  <si>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</si>
  <si>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</si>
  <si>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</si>
  <si>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</si>
  <si>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</si>
  <si>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</si>
  <si>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</si>
  <si>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</si>
  <si>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</si>
  <si>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</si>
  <si>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</si>
  <si>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</si>
  <si>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</si>
  <si>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</si>
  <si>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</si>
  <si>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</si>
  <si>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</si>
  <si>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</si>
  <si>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</si>
  <si>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</si>
  <si>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</si>
  <si>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</si>
  <si>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</si>
  <si>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</si>
  <si>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</si>
  <si>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</si>
  <si>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</si>
  <si>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</si>
  <si>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</si>
  <si>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</si>
  <si>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</si>
  <si>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</si>
  <si>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</si>
  <si>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</si>
  <si>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</si>
  <si>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</si>
  <si>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</si>
  <si>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</si>
  <si>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</si>
  <si>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</si>
  <si>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</si>
  <si>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</si>
  <si>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</si>
  <si>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</si>
  <si>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</si>
  <si>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</si>
  <si>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</si>
  <si>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</si>
  <si>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</si>
  <si>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</si>
  <si>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</si>
  <si>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</si>
  <si>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</si>
  <si>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</si>
  <si>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</si>
  <si>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</si>
  <si>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</si>
  <si>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</si>
  <si>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</si>
  <si>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</si>
  <si>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</si>
  <si>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</si>
  <si>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</si>
  <si>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</si>
  <si>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</si>
  <si>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</si>
  <si>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</si>
  <si>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</si>
  <si>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</si>
  <si>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</si>
  <si>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</si>
  <si>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</si>
  <si>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</si>
  <si>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</si>
  <si>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</si>
  <si>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</si>
  <si>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</si>
  <si>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</si>
  <si>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</si>
  <si>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</si>
  <si>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</si>
  <si>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</si>
  <si>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</si>
  <si>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</si>
  <si>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</si>
  <si>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</si>
  <si>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</si>
  <si>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</si>
  <si>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</si>
  <si>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</si>
  <si>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</si>
  <si>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</si>
  <si>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</si>
  <si>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</si>
  <si>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</si>
  <si>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</si>
  <si>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</si>
  <si>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</si>
  <si>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</si>
  <si>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</si>
  <si>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</si>
  <si>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</si>
  <si>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</si>
  <si>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</si>
  <si>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</si>
  <si>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</si>
  <si>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</si>
  <si>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</si>
  <si>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</si>
  <si>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</si>
  <si>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</si>
  <si>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</si>
  <si>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</si>
  <si>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</si>
  <si>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</si>
  <si>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</si>
  <si>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</si>
  <si>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</si>
  <si>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</si>
  <si>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</si>
  <si>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</si>
  <si>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</si>
  <si>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</si>
  <si>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</si>
  <si>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</si>
  <si>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</si>
  <si>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</si>
  <si>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</si>
  <si>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</si>
  <si>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</si>
  <si>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</si>
  <si>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</si>
  <si>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</si>
  <si>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</si>
  <si>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</si>
  <si>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</si>
  <si>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</si>
  <si>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</si>
  <si>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</si>
  <si>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</si>
  <si>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</si>
  <si>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</si>
  <si>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</si>
  <si>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</si>
  <si>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</si>
  <si>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</si>
  <si>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</si>
  <si>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</si>
  <si>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</si>
  <si>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</si>
  <si>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</si>
  <si>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</si>
  <si>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</si>
  <si>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</si>
  <si>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</si>
  <si>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</si>
  <si>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</si>
  <si>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</si>
  <si>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</si>
  <si>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</si>
  <si>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</si>
  <si>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</si>
  <si>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</si>
  <si>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</si>
  <si>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</si>
  <si>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</si>
  <si>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</si>
  <si>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</si>
  <si>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</si>
  <si>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</si>
  <si>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</si>
  <si>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</si>
  <si>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</si>
  <si>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</si>
  <si>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</si>
  <si>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</si>
  <si>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</si>
  <si>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</si>
  <si>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</si>
  <si>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</si>
  <si>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</si>
  <si>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</si>
  <si>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</si>
  <si>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</si>
  <si>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</si>
  <si>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</si>
  <si>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</si>
  <si>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</si>
  <si>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</si>
  <si>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</si>
  <si>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</si>
  <si>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</si>
  <si>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</si>
  <si>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</si>
  <si>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</si>
  <si>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</si>
  <si>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</si>
  <si>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</si>
  <si>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</si>
  <si>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</si>
  <si>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</si>
  <si>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</si>
  <si>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</si>
  <si>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</si>
  <si>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</si>
  <si>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</si>
  <si>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</si>
  <si>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</si>
  <si>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</si>
  <si>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</si>
  <si>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</si>
  <si>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</si>
  <si>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</si>
  <si>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</si>
  <si>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</si>
  <si>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</si>
  <si>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</si>
  <si>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</si>
  <si>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</si>
  <si>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</si>
  <si>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</si>
  <si>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</si>
  <si>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</si>
  <si>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</si>
  <si>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</si>
  <si>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</si>
  <si>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</si>
  <si>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</si>
  <si>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</si>
  <si>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</si>
  <si>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</si>
  <si>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</si>
  <si>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</si>
  <si>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</si>
  <si>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</si>
  <si>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</si>
  <si>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</si>
  <si>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</si>
  <si>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</si>
  <si>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</si>
  <si>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</si>
  <si>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</si>
  <si>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</si>
  <si>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</si>
  <si>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</si>
  <si>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</si>
  <si>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</si>
  <si>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</si>
  <si>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</si>
  <si>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</si>
  <si>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</si>
  <si>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</si>
  <si>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</si>
  <si>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</si>
  <si>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</si>
  <si>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</si>
  <si>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</si>
  <si>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</si>
  <si>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</si>
  <si>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</si>
  <si>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</si>
  <si>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</si>
  <si>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</si>
  <si>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</si>
  <si>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</si>
  <si>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</si>
  <si>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</si>
  <si>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</si>
  <si>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</si>
  <si>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</si>
  <si>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</si>
  <si>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</si>
  <si>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</si>
  <si>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</si>
  <si>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</si>
  <si>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</si>
  <si>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</si>
  <si>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</si>
  <si>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</si>
  <si>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</si>
  <si>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</si>
  <si>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</si>
  <si>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</si>
  <si>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</si>
  <si>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</si>
  <si>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</si>
  <si>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</si>
  <si>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</si>
  <si>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</si>
  <si>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</si>
  <si>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</si>
  <si>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</si>
  <si>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</si>
  <si>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</si>
  <si>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</si>
  <si>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</si>
  <si>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</si>
  <si>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</si>
  <si>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</si>
  <si>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</si>
  <si>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</si>
  <si>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</si>
  <si>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</si>
  <si>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</si>
  <si>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</si>
  <si>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</si>
  <si>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</si>
  <si>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</si>
  <si>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</si>
  <si>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</si>
  <si>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</si>
  <si>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</si>
  <si>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</si>
  <si>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</si>
  <si>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</si>
  <si>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</si>
  <si>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</si>
  <si>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</si>
  <si>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</si>
  <si>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</si>
  <si>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</si>
  <si>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</si>
  <si>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</si>
  <si>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</si>
  <si>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</si>
  <si>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</si>
  <si>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</si>
  <si>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</si>
  <si>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</si>
  <si>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</si>
  <si>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</si>
  <si>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</si>
  <si>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</si>
  <si>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</si>
  <si>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</si>
  <si>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</si>
  <si>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</si>
  <si>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</si>
  <si>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</si>
  <si>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</si>
  <si>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</si>
  <si>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</si>
  <si>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</si>
  <si>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</si>
  <si>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</si>
  <si>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</si>
  <si>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</si>
  <si>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</si>
  <si>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</si>
  <si>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</si>
  <si>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</si>
  <si>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</si>
  <si>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</si>
  <si>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</si>
  <si>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</si>
  <si>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</si>
  <si>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</si>
  <si>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</si>
  <si>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</si>
  <si>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</si>
  <si>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</si>
  <si>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</si>
  <si>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</si>
  <si>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</si>
  <si>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</si>
  <si>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</si>
  <si>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</si>
  <si>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</si>
  <si>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</si>
  <si>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</si>
  <si>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</si>
  <si>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</si>
  <si>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</si>
  <si>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</si>
  <si>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</si>
  <si>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</si>
  <si>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</si>
  <si>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</si>
  <si>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</si>
  <si>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</si>
  <si>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</si>
  <si>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</si>
  <si>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</si>
  <si>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</si>
  <si>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</si>
  <si>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</si>
  <si>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</si>
  <si>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</si>
  <si>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</si>
  <si>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</si>
  <si>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</si>
  <si>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</si>
  <si>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</si>
  <si>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</si>
  <si>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</si>
  <si>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</si>
  <si>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</si>
  <si>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</si>
  <si>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</si>
  <si>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</si>
  <si>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</si>
  <si>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</si>
  <si>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</si>
  <si>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</si>
  <si>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</si>
  <si>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</si>
  <si>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</si>
  <si>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</si>
  <si>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</si>
  <si>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</si>
  <si>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</si>
  <si>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</si>
  <si>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</si>
  <si>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</si>
  <si>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</si>
  <si>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</si>
  <si>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</si>
  <si>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</si>
  <si>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</si>
  <si>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</si>
  <si>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</si>
  <si>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</si>
  <si>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</si>
  <si>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</si>
  <si>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</si>
  <si>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</si>
  <si>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</si>
  <si>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</si>
  <si>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</si>
  <si>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</si>
  <si>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</si>
  <si>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</si>
  <si>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</si>
  <si>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</si>
  <si>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</si>
  <si>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</si>
  <si>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</si>
  <si>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</si>
  <si>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</si>
  <si>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</si>
  <si>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</si>
  <si>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</si>
  <si>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</si>
  <si>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</si>
  <si>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</si>
  <si>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</si>
  <si>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</si>
  <si>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</si>
  <si>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</si>
  <si>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</si>
  <si>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</si>
  <si>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</si>
  <si>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</si>
  <si>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</si>
  <si>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</si>
  <si>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</si>
  <si>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</si>
  <si>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</si>
  <si>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</si>
  <si>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</si>
  <si>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</si>
  <si>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</si>
  <si>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</si>
  <si>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</si>
  <si>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</si>
  <si>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</si>
  <si>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</si>
  <si>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</si>
  <si>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</si>
  <si>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</si>
  <si>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</si>
  <si>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</si>
  <si>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</si>
  <si>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</si>
  <si>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</si>
  <si>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</si>
  <si>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</si>
  <si>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</si>
  <si>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</si>
  <si>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</si>
  <si>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</si>
  <si>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</si>
  <si>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</si>
  <si>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</si>
  <si>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</si>
  <si>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</si>
  <si>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</si>
  <si>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</si>
  <si>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</si>
  <si>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</si>
  <si>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</si>
  <si>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</si>
  <si>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</si>
  <si>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</si>
  <si>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</si>
  <si>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</si>
  <si>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</si>
  <si>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</si>
  <si>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</si>
  <si>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</si>
  <si>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</si>
  <si>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</si>
  <si>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</si>
  <si>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</si>
  <si>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</si>
  <si>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</si>
  <si>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</si>
  <si>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</si>
  <si>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</si>
  <si>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</si>
  <si>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</si>
  <si>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</si>
  <si>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</si>
  <si>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</si>
  <si>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</si>
  <si>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</si>
  <si>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</si>
  <si>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</si>
  <si>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</si>
  <si>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</si>
  <si>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</si>
  <si>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</si>
  <si>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</si>
  <si>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</si>
  <si>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</si>
  <si>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</si>
  <si>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</si>
  <si>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</si>
  <si>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</si>
  <si>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</si>
  <si>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</si>
  <si>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</si>
  <si>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</si>
  <si>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</si>
  <si>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</si>
  <si>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</si>
  <si>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</si>
  <si>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</si>
  <si>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</si>
  <si>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</si>
  <si>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</si>
  <si>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</si>
  <si>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</si>
  <si>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</si>
  <si>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</si>
  <si>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</si>
  <si>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</si>
  <si>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</si>
  <si>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</si>
  <si>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</si>
  <si>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</si>
  <si>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</si>
  <si>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</si>
  <si>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</si>
  <si>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</si>
  <si>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</si>
  <si>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</si>
  <si>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</si>
  <si>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</si>
  <si>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</si>
  <si>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</si>
  <si>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</si>
  <si>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</si>
  <si>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</si>
  <si>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</si>
  <si>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</si>
  <si>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</si>
  <si>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</si>
  <si>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</si>
  <si>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</si>
  <si>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</si>
  <si>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</si>
  <si>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</si>
  <si>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</si>
  <si>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</si>
  <si>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</si>
  <si>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</si>
  <si>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</si>
  <si>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</si>
  <si>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</si>
  <si>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</si>
  <si>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</si>
  <si>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</si>
  <si>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</si>
  <si>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</si>
  <si>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</si>
  <si>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</si>
  <si>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</si>
  <si>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</si>
  <si>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</si>
  <si>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</si>
  <si>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</si>
  <si>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</si>
  <si>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</si>
  <si>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</si>
  <si>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</si>
  <si>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</si>
  <si>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</si>
  <si>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</si>
  <si>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</si>
  <si>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</si>
  <si>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</si>
  <si>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</si>
  <si>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</si>
  <si>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</si>
  <si>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</si>
  <si>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</si>
  <si>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</si>
  <si>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</si>
  <si>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</si>
  <si>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</si>
  <si>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</si>
  <si>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</si>
  <si>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</si>
  <si>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</si>
  <si>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</si>
  <si>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</si>
  <si>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</si>
  <si>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</si>
  <si>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</si>
  <si>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</si>
  <si>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</si>
  <si>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</si>
  <si>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</si>
  <si>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</si>
  <si>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</si>
  <si>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</si>
  <si>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</si>
  <si>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</si>
  <si>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</si>
  <si>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</si>
  <si>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</si>
  <si>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</si>
  <si>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</si>
  <si>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</si>
  <si>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</si>
  <si>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</si>
  <si>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</si>
  <si>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</si>
  <si>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</si>
  <si>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</si>
  <si>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</si>
  <si>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</si>
  <si>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</si>
  <si>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</si>
  <si>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</si>
  <si>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</si>
  <si>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</si>
  <si>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</si>
  <si>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</si>
  <si>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</si>
  <si>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</si>
  <si>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</si>
  <si>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</si>
  <si>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</si>
  <si>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</si>
  <si>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</si>
  <si>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</si>
  <si>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</si>
  <si>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</si>
  <si>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</si>
  <si>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</si>
  <si>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</si>
  <si>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</si>
  <si>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</si>
  <si>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</si>
  <si>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</si>
  <si>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</si>
  <si>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</si>
  <si>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</si>
  <si>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</si>
  <si>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</si>
  <si>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</si>
  <si>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</si>
  <si>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</si>
  <si>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</si>
  <si>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</si>
  <si>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</si>
  <si>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</si>
  <si>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</si>
  <si>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</si>
  <si>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</si>
  <si>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</si>
  <si>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</si>
  <si>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</si>
  <si>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</si>
  <si>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</si>
  <si>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</si>
  <si>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</si>
  <si>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</si>
  <si>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</si>
  <si>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</si>
  <si>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</si>
  <si>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</si>
  <si>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</si>
  <si>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</si>
  <si>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</si>
  <si>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</si>
  <si>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</si>
  <si>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</si>
  <si>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</si>
  <si>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</si>
  <si>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</si>
  <si>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</si>
  <si>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</si>
  <si>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</si>
  <si>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</si>
  <si>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</si>
  <si>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</si>
  <si>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</si>
  <si>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</si>
  <si>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</si>
  <si>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</si>
  <si>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</si>
  <si>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</si>
  <si>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</si>
  <si>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</si>
  <si>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</si>
  <si>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</si>
  <si>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</si>
  <si>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</si>
  <si>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</si>
  <si>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</si>
  <si>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</si>
  <si>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</si>
  <si>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</si>
  <si>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</si>
  <si>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</si>
  <si>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</si>
  <si>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</si>
  <si>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</si>
  <si>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</si>
  <si>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</si>
  <si>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</si>
  <si>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</si>
  <si>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</si>
  <si>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</si>
  <si>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</si>
  <si>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</si>
  <si>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</si>
  <si>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</si>
  <si>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</si>
  <si>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</si>
  <si>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</si>
  <si>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</si>
  <si>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</si>
  <si>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</si>
  <si>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</si>
  <si>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</si>
  <si>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</si>
  <si>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</si>
  <si>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</si>
  <si>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</si>
  <si>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</si>
  <si>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</si>
  <si>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</si>
  <si>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</si>
  <si>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</si>
  <si>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</si>
  <si>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</si>
  <si>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</si>
  <si>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</si>
  <si>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</si>
  <si>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</si>
  <si>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</si>
  <si>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</si>
  <si>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</si>
  <si>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</si>
  <si>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</si>
  <si>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</si>
  <si>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</si>
  <si>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</si>
  <si>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</si>
  <si>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</si>
  <si>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</si>
  <si>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</si>
  <si>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</si>
  <si>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</si>
  <si>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</si>
  <si>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</si>
  <si>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</si>
  <si>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</si>
  <si>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</si>
  <si>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</si>
  <si>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</si>
  <si>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</si>
  <si>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</si>
  <si>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</si>
  <si>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</si>
  <si>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</si>
  <si>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</si>
  <si>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</si>
  <si>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</si>
  <si>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</si>
  <si>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</si>
  <si>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</si>
  <si>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</si>
  <si>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</si>
  <si>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</si>
  <si>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</si>
  <si>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</si>
  <si>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</si>
  <si>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</si>
  <si>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</si>
  <si>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</si>
  <si>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</si>
  <si>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</si>
  <si>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</si>
  <si>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</si>
  <si>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</si>
  <si>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</si>
  <si>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</si>
  <si>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</si>
  <si>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</si>
  <si>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</si>
  <si>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</si>
  <si>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</si>
  <si>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</si>
  <si>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</si>
  <si>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</si>
  <si>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</si>
  <si>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</si>
  <si>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</si>
  <si>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</si>
  <si>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</si>
  <si>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</si>
  <si>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</si>
  <si>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</si>
  <si>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</si>
  <si>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</si>
  <si>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</si>
  <si>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</si>
  <si>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</si>
  <si>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</si>
  <si>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</si>
  <si>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</si>
  <si>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</si>
  <si>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</si>
  <si>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</si>
  <si>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</si>
  <si>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</si>
  <si>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</si>
  <si>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</si>
  <si>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</si>
  <si>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</si>
  <si>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</si>
  <si>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</si>
  <si>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</si>
  <si>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</si>
  <si>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</si>
  <si>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</si>
  <si>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</si>
  <si>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</si>
  <si>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</si>
  <si>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</si>
  <si>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</si>
  <si>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</si>
  <si>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</si>
  <si>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</si>
  <si>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</si>
  <si>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</si>
  <si>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</si>
  <si>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</si>
  <si>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</si>
  <si>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</si>
  <si>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</si>
  <si>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</si>
  <si>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</si>
  <si>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</si>
  <si>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</si>
  <si>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</si>
  <si>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</si>
  <si>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</si>
  <si>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</si>
  <si>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</si>
  <si>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</si>
  <si>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</si>
  <si>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</si>
  <si>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</si>
  <si>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</si>
  <si>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</si>
  <si>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</si>
  <si>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</si>
  <si>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</si>
  <si>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</si>
  <si>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</si>
  <si>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</si>
  <si>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</si>
  <si>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</si>
  <si>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</si>
  <si>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</si>
  <si>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</si>
  <si>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</si>
  <si>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</si>
  <si>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</si>
  <si>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</si>
  <si>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</si>
  <si>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</si>
  <si>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</si>
  <si>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</si>
  <si>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</si>
  <si>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</si>
  <si>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</si>
  <si>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</si>
  <si>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</si>
  <si>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</si>
  <si>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</si>
  <si>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</si>
  <si>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</si>
  <si>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</si>
  <si>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</si>
  <si>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</si>
  <si>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</si>
  <si>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</si>
  <si>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</si>
  <si>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</si>
  <si>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</si>
  <si>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</si>
  <si>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</si>
  <si>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</si>
  <si>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</si>
  <si>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</si>
  <si>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</si>
  <si>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</si>
  <si>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</si>
  <si>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</si>
  <si>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</si>
  <si>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</si>
  <si>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</si>
  <si>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</si>
  <si>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</si>
  <si>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</si>
  <si>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</si>
  <si>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</si>
  <si>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</si>
  <si>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</si>
  <si>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</si>
  <si>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</si>
  <si>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</si>
  <si>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</si>
  <si>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</si>
  <si>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</si>
  <si>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</si>
  <si>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</si>
  <si>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</si>
  <si>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</si>
  <si>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</si>
  <si>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</si>
  <si>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</si>
  <si>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</si>
  <si>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</si>
  <si>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</si>
  <si>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</si>
  <si>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</si>
  <si>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</si>
  <si>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</si>
  <si>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</si>
  <si>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</si>
  <si>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</si>
  <si>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</si>
  <si>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</si>
  <si>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</si>
  <si>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</si>
  <si>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</si>
  <si>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</si>
  <si>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</si>
  <si>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</si>
  <si>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</si>
  <si>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</si>
  <si>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</si>
  <si>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</si>
  <si>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</si>
  <si>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</si>
  <si>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</si>
  <si>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</si>
  <si>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</si>
  <si>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</si>
  <si>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</si>
  <si>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</si>
  <si>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</si>
  <si>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</si>
  <si>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</si>
  <si>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</si>
  <si>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</si>
  <si>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</si>
  <si>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</si>
  <si>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</si>
  <si>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</si>
  <si>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</si>
  <si>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</si>
  <si>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</si>
  <si>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</si>
  <si>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</si>
  <si>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</si>
  <si>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</si>
  <si>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</si>
  <si>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</si>
  <si>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</si>
  <si>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</si>
  <si>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</si>
  <si>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</si>
  <si>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</si>
  <si>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</si>
  <si>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</si>
  <si>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</si>
  <si>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</si>
  <si>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</si>
  <si>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</si>
  <si>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</si>
  <si>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</si>
  <si>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</si>
  <si>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</si>
  <si>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</si>
  <si>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</si>
  <si>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</si>
  <si>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</si>
  <si>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</si>
  <si>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</si>
  <si>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</si>
  <si>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</si>
  <si>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</si>
  <si>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</si>
  <si>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</si>
  <si>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</si>
  <si>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</si>
  <si>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</si>
  <si>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</si>
  <si>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</si>
  <si>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</si>
  <si>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</si>
  <si>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</si>
  <si>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</si>
  <si>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</si>
  <si>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</si>
  <si>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</si>
  <si>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</si>
  <si>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</si>
  <si>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</si>
  <si>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</si>
  <si>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</si>
  <si>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</si>
  <si>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</si>
  <si>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</si>
  <si>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</si>
  <si>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</si>
  <si>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</si>
  <si>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</si>
  <si>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</si>
  <si>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</si>
  <si>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</si>
  <si>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</si>
  <si>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</si>
  <si>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</si>
  <si>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</si>
  <si>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</si>
  <si>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</si>
  <si>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</si>
  <si>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</si>
  <si>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</si>
  <si>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</si>
  <si>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</si>
  <si>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</si>
  <si>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</si>
  <si>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</si>
  <si>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</si>
  <si>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</si>
  <si>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</si>
  <si>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</si>
  <si>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</si>
  <si>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</si>
  <si>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</si>
  <si>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</si>
  <si>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</si>
  <si>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</si>
  <si>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</si>
  <si>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</si>
  <si>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</si>
  <si>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</si>
  <si>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</si>
  <si>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</si>
  <si>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</si>
  <si>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</si>
  <si>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</si>
  <si>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</si>
  <si>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</si>
  <si>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</si>
  <si>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</si>
  <si>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</si>
  <si>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</si>
  <si>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</si>
  <si>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</si>
  <si>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</si>
  <si>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</si>
  <si>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</si>
  <si>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</si>
  <si>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</si>
  <si>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</si>
  <si>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</si>
  <si>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</si>
  <si>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</si>
  <si>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</si>
  <si>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</si>
  <si>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</si>
  <si>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</si>
  <si>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</si>
  <si>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</si>
  <si>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</si>
  <si>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</si>
  <si>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</si>
  <si>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</si>
  <si>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</si>
  <si>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</si>
  <si>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</si>
  <si>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</si>
  <si>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</si>
  <si>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</si>
  <si>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</si>
  <si>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</si>
  <si>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</si>
  <si>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</si>
  <si>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</si>
  <si>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</si>
  <si>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</si>
  <si>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</si>
  <si>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</si>
  <si>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</si>
  <si>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</si>
  <si>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</si>
  <si>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</si>
  <si>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</si>
  <si>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</si>
  <si>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</si>
  <si>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</si>
  <si>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</si>
  <si>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</si>
  <si>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</si>
  <si>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</si>
  <si>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</si>
  <si>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</si>
  <si>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</si>
  <si>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</si>
  <si>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</si>
  <si>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</si>
  <si>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</si>
  <si>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</si>
  <si>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</si>
  <si>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</si>
  <si>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</si>
  <si>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</si>
  <si>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</si>
  <si>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</si>
  <si>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</si>
  <si>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</si>
  <si>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</si>
  <si>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</si>
  <si>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</si>
  <si>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</si>
  <si>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</si>
  <si>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</si>
  <si>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</si>
  <si>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</si>
  <si>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</si>
  <si>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</si>
  <si>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</si>
  <si>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</si>
  <si>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</si>
  <si>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</si>
  <si>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</si>
  <si>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</si>
  <si>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</si>
  <si>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</si>
  <si>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</si>
  <si>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</si>
  <si>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</si>
  <si>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</si>
  <si>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</si>
  <si>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</si>
  <si>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</si>
  <si>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</si>
  <si>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</si>
  <si>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</si>
  <si>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</si>
  <si>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</si>
  <si>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</si>
  <si>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</si>
  <si>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</si>
  <si>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</si>
  <si>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</si>
  <si>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</si>
  <si>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</si>
  <si>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</si>
  <si>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</si>
  <si>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</si>
  <si>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</si>
  <si>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</si>
  <si>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</si>
  <si>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</si>
  <si>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</si>
  <si>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</si>
  <si>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</si>
  <si>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</si>
  <si>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</si>
  <si>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</si>
  <si>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</si>
  <si>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</si>
  <si>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</si>
  <si>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</si>
  <si>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</si>
  <si>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</si>
  <si>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</si>
  <si>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</si>
  <si>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</si>
  <si>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</si>
  <si>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</si>
  <si>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</si>
  <si>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</si>
  <si>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</si>
  <si>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</si>
  <si>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</si>
  <si>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</si>
  <si>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</si>
  <si>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</si>
  <si>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</si>
  <si>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</si>
  <si>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</si>
  <si>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</si>
  <si>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</si>
  <si>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</si>
  <si>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</si>
  <si>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</si>
  <si>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</si>
  <si>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</si>
  <si>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</si>
  <si>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</si>
  <si>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</si>
  <si>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</si>
  <si>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</si>
  <si>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</si>
  <si>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</si>
  <si>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</si>
  <si>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</si>
  <si>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</si>
  <si>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</si>
  <si>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</si>
  <si>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</si>
  <si>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</si>
  <si>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</si>
  <si>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</si>
  <si>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</si>
  <si>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</si>
  <si>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</si>
  <si>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</si>
  <si>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</si>
  <si>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</si>
  <si>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</si>
  <si>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</si>
  <si>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</si>
  <si>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</si>
  <si>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</si>
  <si>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</si>
  <si>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</si>
  <si>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</si>
  <si>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</si>
  <si>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</si>
  <si>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</si>
  <si>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</si>
  <si>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</si>
  <si>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</si>
  <si>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</si>
  <si>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</si>
  <si>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</si>
  <si>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</si>
  <si>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</si>
  <si>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</si>
  <si>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</si>
  <si>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</si>
  <si>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</si>
  <si>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</si>
  <si>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</si>
  <si>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</si>
  <si>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</si>
  <si>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</si>
  <si>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</si>
  <si>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</si>
  <si>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</si>
  <si>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</si>
  <si>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</si>
  <si>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</si>
  <si>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</si>
  <si>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</si>
  <si>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</si>
  <si>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</si>
  <si>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</si>
  <si>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</si>
  <si>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</si>
  <si>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</si>
  <si>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</si>
  <si>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</si>
  <si>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</si>
  <si>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</si>
  <si>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</si>
  <si>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</si>
  <si>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</si>
  <si>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</si>
  <si>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</si>
  <si>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</si>
  <si>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</si>
  <si>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</si>
  <si>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</si>
  <si>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</si>
  <si>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</si>
  <si>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</si>
  <si>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</si>
  <si>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</si>
  <si>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</si>
  <si>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</si>
  <si>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</si>
  <si>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</si>
  <si>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</si>
  <si>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</si>
  <si>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</si>
  <si>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</si>
  <si>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</si>
  <si>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</si>
  <si>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</si>
  <si>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</si>
  <si>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</si>
  <si>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</si>
  <si>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</si>
  <si>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</si>
  <si>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</si>
  <si>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</si>
  <si>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</si>
  <si>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</si>
  <si>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</si>
  <si>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</si>
  <si>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</si>
  <si>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</si>
  <si>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</si>
  <si>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</si>
  <si>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</si>
  <si>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</si>
  <si>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</si>
  <si>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</si>
  <si>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</si>
  <si>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</si>
  <si>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</si>
  <si>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</si>
  <si>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</si>
  <si>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</si>
  <si>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</si>
  <si>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</si>
  <si>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</si>
  <si>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</si>
  <si>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</si>
  <si>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</si>
  <si>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</si>
  <si>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</si>
  <si>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</si>
  <si>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</si>
  <si>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</si>
  <si>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</si>
  <si>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</si>
  <si>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</si>
  <si>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</si>
  <si>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</si>
  <si>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</si>
  <si>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</si>
  <si>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</si>
  <si>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</si>
  <si>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</si>
  <si>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</si>
  <si>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</si>
  <si>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</si>
  <si>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</si>
  <si>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</si>
  <si>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</si>
  <si>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</si>
  <si>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</si>
  <si>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</si>
  <si>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</si>
  <si>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</si>
  <si>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</si>
  <si>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</si>
  <si>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</si>
  <si>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</si>
  <si>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</si>
  <si>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</si>
  <si>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</si>
  <si>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</si>
  <si>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</si>
  <si>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</si>
  <si>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</si>
  <si>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</si>
  <si>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</si>
  <si>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</si>
  <si>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</si>
  <si>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</si>
  <si>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</si>
  <si>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</si>
  <si>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</si>
  <si>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</si>
  <si>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</si>
  <si>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</si>
  <si>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</si>
  <si>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</si>
  <si>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</si>
  <si>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</si>
  <si>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</si>
  <si>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</si>
  <si>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</si>
  <si>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</si>
  <si>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</si>
  <si>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</si>
  <si>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</si>
  <si>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</si>
  <si>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</si>
  <si>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</si>
  <si>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</si>
  <si>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</si>
  <si>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</si>
  <si>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</si>
  <si>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</si>
  <si>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</si>
  <si>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</si>
  <si>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</si>
  <si>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</si>
  <si>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</si>
  <si>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</si>
  <si>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</si>
  <si>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</si>
  <si>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</si>
  <si>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</si>
  <si>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</si>
  <si>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</si>
  <si>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</si>
  <si>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</si>
  <si>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</si>
  <si>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</si>
  <si>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</si>
  <si>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</si>
  <si>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</si>
  <si>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</si>
  <si>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</si>
  <si>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</si>
  <si>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</si>
  <si>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</si>
  <si>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</si>
  <si>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</si>
  <si>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</si>
  <si>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</si>
  <si>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</si>
  <si>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</si>
  <si>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</si>
  <si>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</si>
  <si>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</si>
  <si>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</si>
  <si>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</si>
  <si>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</si>
  <si>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</si>
  <si>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</si>
  <si>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</si>
  <si>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</si>
  <si>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</si>
  <si>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</si>
  <si>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</si>
  <si>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</si>
  <si>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</si>
  <si>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</si>
  <si>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</si>
  <si>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</si>
  <si>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</si>
  <si>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</si>
  <si>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</si>
  <si>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</si>
  <si>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</si>
  <si>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</si>
  <si>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</si>
  <si>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</si>
  <si>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</si>
  <si>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</si>
  <si>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</si>
  <si>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</si>
  <si>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</si>
  <si>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</si>
  <si>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</si>
  <si>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</si>
  <si>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</si>
  <si>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</si>
  <si>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</si>
  <si>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</si>
  <si>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</si>
  <si>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</si>
  <si>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</si>
  <si>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</si>
  <si>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</si>
  <si>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</si>
  <si>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</si>
  <si>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</si>
  <si>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</si>
  <si>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</si>
  <si>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</si>
  <si>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</si>
  <si>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</si>
  <si>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</si>
  <si>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</si>
  <si>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</si>
  <si>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</si>
  <si>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</si>
  <si>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</si>
  <si>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</si>
  <si>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</si>
  <si>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</si>
  <si>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</si>
  <si>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</si>
  <si>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</si>
  <si>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</si>
  <si>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</si>
  <si>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</si>
  <si>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</si>
  <si>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</si>
  <si>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</si>
  <si>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</si>
  <si>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</si>
  <si>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</si>
  <si>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</si>
  <si>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</si>
  <si>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</si>
  <si>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</si>
  <si>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</si>
  <si>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</si>
  <si>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</si>
  <si>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</si>
  <si>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</si>
  <si>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</si>
  <si>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</si>
  <si>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</si>
  <si>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</si>
  <si>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</si>
  <si>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</si>
  <si>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</si>
  <si>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</si>
  <si>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</si>
  <si>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</si>
  <si>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</si>
  <si>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</si>
  <si>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</si>
  <si>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</si>
  <si>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</si>
  <si>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</si>
  <si>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</si>
  <si>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</si>
  <si>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</si>
  <si>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</si>
  <si>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</si>
  <si>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</si>
  <si>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</si>
  <si>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</si>
  <si>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</si>
  <si>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</si>
  <si>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</si>
  <si>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</si>
  <si>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</si>
  <si>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</si>
  <si>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</si>
  <si>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</si>
  <si>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</si>
  <si>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</si>
  <si>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</si>
  <si>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</si>
  <si>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</si>
  <si>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</si>
  <si>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</si>
  <si>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</si>
  <si>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</si>
  <si>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</si>
  <si>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</si>
  <si>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</si>
  <si>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</si>
  <si>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</si>
  <si>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</si>
  <si>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</si>
  <si>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</si>
  <si>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</si>
  <si>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</si>
  <si>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</si>
  <si>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</si>
  <si>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</si>
  <si>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</si>
  <si>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</si>
  <si>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</si>
  <si>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</si>
  <si>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</si>
  <si>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</si>
  <si>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</si>
  <si>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</si>
  <si>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</si>
  <si>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</si>
  <si>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</si>
  <si>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</si>
  <si>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</si>
  <si>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</si>
  <si>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</si>
  <si>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</si>
  <si>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</si>
  <si>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</si>
  <si>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</si>
  <si>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</si>
  <si>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</si>
  <si>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</si>
  <si>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</si>
  <si>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</si>
  <si>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</si>
  <si>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</si>
  <si>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</si>
  <si>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</si>
  <si>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</si>
  <si>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</si>
  <si>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</si>
  <si>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</si>
  <si>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</si>
  <si>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</si>
  <si>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</si>
  <si>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</si>
  <si>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</si>
  <si>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</si>
  <si>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</si>
  <si>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</si>
  <si>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</si>
  <si>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</si>
  <si>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</si>
  <si>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</si>
  <si>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</si>
  <si>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</si>
  <si>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</si>
  <si>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</si>
  <si>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</si>
  <si>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</si>
  <si>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</si>
  <si>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</si>
  <si>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</si>
  <si>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</si>
  <si>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</si>
  <si>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</si>
  <si>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</si>
  <si>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</si>
  <si>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</si>
  <si>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</si>
  <si>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</si>
  <si>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</si>
  <si>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</si>
  <si>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</si>
  <si>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</si>
  <si>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</si>
  <si>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</si>
  <si>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</si>
  <si>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</si>
  <si>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</si>
  <si>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</si>
  <si>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</si>
  <si>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</si>
  <si>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</si>
  <si>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</si>
  <si>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</si>
  <si>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</si>
  <si>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</si>
  <si>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</si>
  <si>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</si>
  <si>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</si>
  <si>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</si>
  <si>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</si>
  <si>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</si>
  <si>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</si>
  <si>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</si>
  <si>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</si>
  <si>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</si>
  <si>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</si>
  <si>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</si>
  <si>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</si>
  <si>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</si>
  <si>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</si>
  <si>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</si>
  <si>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</si>
  <si>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</si>
  <si>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</si>
  <si>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</si>
  <si>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</si>
  <si>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</si>
  <si>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</si>
  <si>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</si>
  <si>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</si>
  <si>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</si>
  <si>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</si>
  <si>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</si>
  <si>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</si>
  <si>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</si>
  <si>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</si>
  <si>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</si>
  <si>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</si>
  <si>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</si>
  <si>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</si>
  <si>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</si>
  <si>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</si>
  <si>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</si>
  <si>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</si>
  <si>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</si>
  <si>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</si>
  <si>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</si>
  <si>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</si>
  <si>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</si>
  <si>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</si>
  <si>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</si>
  <si>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</si>
  <si>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</si>
  <si>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</si>
  <si>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</si>
  <si>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</si>
  <si>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</si>
  <si>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</si>
  <si>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</si>
  <si>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</si>
  <si>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</si>
  <si>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</si>
  <si>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</si>
  <si>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</si>
  <si>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</si>
  <si>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</si>
  <si>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</si>
  <si>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</si>
  <si>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</si>
  <si>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</si>
  <si>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</si>
  <si>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</si>
  <si>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</si>
  <si>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</si>
  <si>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</si>
  <si>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</si>
  <si>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</si>
  <si>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</si>
  <si>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</si>
  <si>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</si>
  <si>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</si>
  <si>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</si>
  <si>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</si>
  <si>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</si>
  <si>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</si>
  <si>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</si>
  <si>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</si>
  <si>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</si>
  <si>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</si>
  <si>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</si>
  <si>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</si>
  <si>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</si>
  <si>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</si>
  <si>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</si>
  <si>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</si>
  <si>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</si>
  <si>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</si>
  <si>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</si>
  <si>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</si>
  <si>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</si>
  <si>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</si>
  <si>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</si>
  <si>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</si>
  <si>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</si>
  <si>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</si>
  <si>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</si>
  <si>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</si>
  <si>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</si>
  <si>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</si>
  <si>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</si>
  <si>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</si>
  <si>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</si>
  <si>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</si>
  <si>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</si>
  <si>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</si>
  <si>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</si>
  <si>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</si>
  <si>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</si>
  <si>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</si>
  <si>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</si>
  <si>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</si>
  <si>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</si>
  <si>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</si>
  <si>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</si>
  <si>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</si>
  <si>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</si>
  <si>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</si>
  <si>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</si>
  <si>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</si>
  <si>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</si>
  <si>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</si>
  <si>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</si>
  <si>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</si>
  <si>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</si>
  <si>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</si>
  <si>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</si>
  <si>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</si>
  <si>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</si>
  <si>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</si>
  <si>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</si>
  <si>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</si>
  <si>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</si>
  <si>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</si>
  <si>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</si>
  <si>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</si>
  <si>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</si>
  <si>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</si>
  <si>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</si>
  <si>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</si>
  <si>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</si>
  <si>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</si>
  <si>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</si>
  <si>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</si>
  <si>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</si>
  <si>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</si>
  <si>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</si>
  <si>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</si>
  <si>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</si>
  <si>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</si>
  <si>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</si>
  <si>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</si>
  <si>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</si>
  <si>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</si>
  <si>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</si>
  <si>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</si>
  <si>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</si>
  <si>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</si>
  <si>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</si>
  <si>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</si>
  <si>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</si>
  <si>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</si>
  <si>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</si>
  <si>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</si>
  <si>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</si>
  <si>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</si>
  <si>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</si>
  <si>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</si>
  <si>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</si>
  <si>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</si>
  <si>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</si>
  <si>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</si>
  <si>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</si>
  <si>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</si>
  <si>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</si>
  <si>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</si>
  <si>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</si>
  <si>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</si>
  <si>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</si>
  <si>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</si>
  <si>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</si>
  <si>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</si>
  <si>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</si>
  <si>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</si>
  <si>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</si>
  <si>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</si>
  <si>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</si>
  <si>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</si>
  <si>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</si>
  <si>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</si>
  <si>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</si>
  <si>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</si>
  <si>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</si>
  <si>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</si>
  <si>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</si>
  <si>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</si>
  <si>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</si>
  <si>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</si>
  <si>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</si>
  <si>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</si>
  <si>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</si>
  <si>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</si>
  <si>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</si>
  <si>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</si>
  <si>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</si>
  <si>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</si>
  <si>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</si>
  <si>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</si>
  <si>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</si>
  <si>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</si>
  <si>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</si>
  <si>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</si>
  <si>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</si>
  <si>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</si>
  <si>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</si>
  <si>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</si>
  <si>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</si>
  <si>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</si>
  <si>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</si>
  <si>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</si>
  <si>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</si>
  <si>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</si>
  <si>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</si>
  <si>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</si>
  <si>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</si>
  <si>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</si>
  <si>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</si>
  <si>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</si>
  <si>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</si>
  <si>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</si>
  <si>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</si>
  <si>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</si>
  <si>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</si>
  <si>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</si>
  <si>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</si>
  <si>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</si>
  <si>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</si>
  <si>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</si>
  <si>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</si>
  <si>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</si>
  <si>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</si>
  <si>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</si>
  <si>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</si>
  <si>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</si>
  <si>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</si>
  <si>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</si>
  <si>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</si>
  <si>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</si>
  <si>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</si>
  <si>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</si>
  <si>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</si>
  <si>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</si>
  <si>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</si>
  <si>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</si>
  <si>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</si>
  <si>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</si>
  <si>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</si>
  <si>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</si>
  <si>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</si>
  <si>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</si>
  <si>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</si>
  <si>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</si>
  <si>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</si>
  <si>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</si>
  <si>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</si>
  <si>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</si>
  <si>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</si>
  <si>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</si>
  <si>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</si>
  <si>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</si>
  <si>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</si>
  <si>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</si>
  <si>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</si>
  <si>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</si>
  <si>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</si>
  <si>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</si>
  <si>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</si>
  <si>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</si>
  <si>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</si>
  <si>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</si>
  <si>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</si>
  <si>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</si>
  <si>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</si>
  <si>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</si>
  <si>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</si>
  <si>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</si>
  <si>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</si>
  <si>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</si>
  <si>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</si>
  <si>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</si>
  <si>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</si>
  <si>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</si>
  <si>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</si>
  <si>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</si>
  <si>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</si>
  <si>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</si>
  <si>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</si>
  <si>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</si>
  <si>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</si>
  <si>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</si>
  <si>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</si>
  <si>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</si>
  <si>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</si>
  <si>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</si>
  <si>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</si>
  <si>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</si>
  <si>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</si>
  <si>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</si>
  <si>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</si>
  <si>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</si>
  <si>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</si>
  <si>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</si>
  <si>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</si>
  <si>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</si>
  <si>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</si>
  <si>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</si>
  <si>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</si>
  <si>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</si>
  <si>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</si>
  <si>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</si>
  <si>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</si>
  <si>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</si>
  <si>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</si>
  <si>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</si>
  <si>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</si>
  <si>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</si>
  <si>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</si>
  <si>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</si>
  <si>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</si>
  <si>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</si>
  <si>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</si>
  <si>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</si>
  <si>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</si>
  <si>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</si>
  <si>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</si>
  <si>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</si>
  <si>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</si>
  <si>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</si>
  <si>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</si>
  <si>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</si>
  <si>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</si>
  <si>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</si>
  <si>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</si>
  <si>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</si>
  <si>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</si>
  <si>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</si>
  <si>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</si>
  <si>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</si>
  <si>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</si>
  <si>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</si>
  <si>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</si>
  <si>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</si>
  <si>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</si>
  <si>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</si>
  <si>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</si>
  <si>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</si>
  <si>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</si>
  <si>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</si>
  <si>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</si>
  <si>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</si>
  <si>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</si>
  <si>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</si>
  <si>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</si>
  <si>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</si>
  <si>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</si>
  <si>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</si>
  <si>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</si>
  <si>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</si>
  <si>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</si>
  <si>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</si>
  <si>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</si>
  <si>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</si>
  <si>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</si>
  <si>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</si>
  <si>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</si>
  <si>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</si>
  <si>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</si>
  <si>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</si>
  <si>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</si>
  <si>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</si>
  <si>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</si>
  <si>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</si>
  <si>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</si>
  <si>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</si>
  <si>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</si>
  <si>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</si>
  <si>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</si>
  <si>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</si>
  <si>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</si>
  <si>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</si>
  <si>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</si>
  <si>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</si>
  <si>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</si>
  <si>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</si>
  <si>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</si>
  <si>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</si>
  <si>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</si>
  <si>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</si>
  <si>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</si>
  <si>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先発品</t>
    <rPh sb="0" eb="2">
      <t>センパツ</t>
    </rPh>
    <rPh sb="2" eb="3">
      <t>ヒン</t>
    </rPh>
    <phoneticPr fontId="1"/>
  </si>
  <si>
    <t>金額
(A)×(B)</t>
  </si>
  <si>
    <t>086:三和化学計</t>
    <rPh sb="8" eb="9">
      <t>ケイ</t>
    </rPh>
    <phoneticPr fontId="1"/>
  </si>
  <si>
    <t>120:高田製薬計</t>
    <rPh sb="8" eb="9">
      <t>ケイ</t>
    </rPh>
    <phoneticPr fontId="1"/>
  </si>
  <si>
    <t>197:扶桑薬品計</t>
    <rPh sb="8" eb="9">
      <t>ケイ</t>
    </rPh>
    <phoneticPr fontId="1"/>
  </si>
  <si>
    <t>271:鶴原製薬計</t>
    <rPh sb="8" eb="9">
      <t>ケイ</t>
    </rPh>
    <phoneticPr fontId="1"/>
  </si>
  <si>
    <t>290:日興製薬販売計</t>
    <rPh sb="10" eb="11">
      <t>ケイ</t>
    </rPh>
    <phoneticPr fontId="1"/>
  </si>
  <si>
    <t>4987197625291</t>
  </si>
  <si>
    <t>チアミン塩化物塩酸塩注１０ｍｇ「フソー」</t>
  </si>
  <si>
    <t>10mg1AX50A</t>
  </si>
  <si>
    <t>ﾊﾞﾗ 500gX1ﾌｸﾛ</t>
  </si>
  <si>
    <t>4987286216966</t>
  </si>
  <si>
    <t>グリセリン浣腸液５０％「ケンエー」</t>
  </si>
  <si>
    <t>4987770515506</t>
  </si>
  <si>
    <t>パルモディア錠０．１ｍｇ</t>
  </si>
  <si>
    <t>入札単価（税抜）
(B)</t>
    <rPh sb="0" eb="2">
      <t>ニュウサツ</t>
    </rPh>
    <rPh sb="5" eb="7">
      <t>ゼイヌキ</t>
    </rPh>
    <phoneticPr fontId="1"/>
  </si>
  <si>
    <t>予定数量
　（Ａ）</t>
    <rPh sb="0" eb="2">
      <t>ヨテイ</t>
    </rPh>
    <rPh sb="2" eb="4">
      <t>スウリョウ</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</si>
  <si>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</si>
  <si>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</si>
  <si>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211:丸石製薬計</t>
    <rPh sb="8" eb="9">
      <t>ケイ</t>
    </rPh>
    <phoneticPr fontId="1"/>
  </si>
  <si>
    <t>286:健栄製薬計</t>
    <rPh sb="8" eb="9">
      <t>ケイ</t>
    </rPh>
    <phoneticPr fontId="1"/>
  </si>
  <si>
    <t>073:共和クリティア計</t>
    <rPh sb="4" eb="6">
      <t>キョウワ</t>
    </rPh>
    <rPh sb="11" eb="12">
      <t>ケイ</t>
    </rPh>
    <phoneticPr fontId="1"/>
  </si>
  <si>
    <t>407:大原薬品計</t>
    <rPh sb="8" eb="9">
      <t>ケイ</t>
    </rPh>
    <phoneticPr fontId="1"/>
  </si>
  <si>
    <t>439:ｱﾎﾞｯﾄ ｼﾞｬﾊﾟﾝ計</t>
    <rPh sb="16" eb="17">
      <t>ケイ</t>
    </rPh>
    <phoneticPr fontId="1"/>
  </si>
  <si>
    <t>476:陽進堂計</t>
    <rPh sb="7" eb="8">
      <t>ケイ</t>
    </rPh>
    <phoneticPr fontId="1"/>
  </si>
  <si>
    <t>770:興和創薬計</t>
    <rPh sb="8" eb="9">
      <t>ケイ</t>
    </rPh>
    <phoneticPr fontId="1"/>
  </si>
  <si>
    <t>事業者名：</t>
    <rPh sb="0" eb="3">
      <t>ジギョウシャ</t>
    </rPh>
    <rPh sb="1" eb="4">
      <t>ギョウシャメイ</t>
    </rPh>
    <phoneticPr fontId="1"/>
  </si>
  <si>
    <t>令和５年度医薬品の購入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20">
      <t>ニュウサツショ</t>
    </rPh>
    <rPh sb="20" eb="22">
      <t>ベッシ</t>
    </rPh>
    <rPh sb="23" eb="25">
      <t>ヒンモク</t>
    </rPh>
    <rPh sb="25" eb="27">
      <t>イチラン</t>
    </rPh>
    <phoneticPr fontId="1"/>
  </si>
  <si>
    <t>炭酸水素ナトリウム「ニッコー」</t>
  </si>
  <si>
    <t>447:日新（山形）計</t>
    <rPh sb="7" eb="9">
      <t>ヤマガタ</t>
    </rPh>
    <rPh sb="10" eb="11">
      <t>ケイ</t>
    </rPh>
    <phoneticPr fontId="1"/>
  </si>
  <si>
    <t>4987476162936</t>
  </si>
  <si>
    <t>ソリタ－Ｔ４号輸液</t>
  </si>
  <si>
    <t>500mL1ﾌｸﾛX20ﾌｸ</t>
  </si>
  <si>
    <t>906:ゾンネボード製薬計</t>
    <rPh sb="10" eb="12">
      <t>セイヤク</t>
    </rPh>
    <rPh sb="12" eb="13">
      <t>ケイ</t>
    </rPh>
    <phoneticPr fontId="1"/>
  </si>
  <si>
    <t>4987939106286</t>
  </si>
  <si>
    <t>64.71%100mL5ﾄｳ</t>
  </si>
  <si>
    <t>939:GEヘルスケアファーマ</t>
  </si>
  <si>
    <t>4987939106279</t>
  </si>
  <si>
    <t>939:ＧＥヘルスケアファーマ</t>
  </si>
  <si>
    <t>939:ＧＥヘルスケアファーマ計</t>
    <rPh sb="15" eb="16">
      <t>ケイ</t>
    </rPh>
    <phoneticPr fontId="1"/>
  </si>
  <si>
    <t>301:小太郎漢方計</t>
    <rPh sb="4" eb="9">
      <t>コタロウカンポウ</t>
    </rPh>
    <rPh sb="9" eb="10">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</si>
</sst>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_);[Red]\(0\)"/>
    <numFmt numFmtId="179" formatCode="0;[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52">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0" fillId="0" borderId="2" xfId="2" applyFont="1" applyFill="1" applyBorder="1" applyAlignment="1"/>
    <xf numFmtId="38" fontId="0" fillId="0" borderId="3"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5" fillId="0" borderId="0" xfId="2" applyFont="1" applyFill="1" applyAlignment="1">
      <alignment horizontal="center" vertical="center" wrapText="1"/>
    </xf>
    <xf numFmtId="38" fontId="0" fillId="0" borderId="6" xfId="2" applyFont="1" applyFill="1" applyBorder="1" applyAlignment="1"/>
    <xf numFmtId="38" fontId="0" fillId="0" borderId="1" xfId="2" applyFont="1" applyFill="1" applyBorder="1" applyAlignment="1">
      <alignment wrapText="1"/>
    </xf>
    <xf numFmtId="38" fontId="7" fillId="0" borderId="0" xfId="2" applyFont="1" applyFill="1" applyBorder="1" applyAlignment="1">
      <alignment horizontal="left" vertical="center"/>
    </xf>
    <xf numFmtId="0" fontId="0" fillId="0" borderId="0" xfId="0" applyFill="1" applyAlignment="1">
      <alignment horizontal="center" vertical="center"/>
    </xf>
    <xf numFmtId="38" fontId="0" fillId="4" borderId="2" xfId="2" applyFont="1" applyFill="1" applyBorder="1" applyAlignment="1"/>
    <xf numFmtId="38" fontId="0" fillId="3" borderId="4" xfId="2" applyFont="1" applyFill="1" applyBorder="1" applyAlignment="1"/>
    <xf numFmtId="38" fontId="0" fillId="4" borderId="3" xfId="2" applyFont="1" applyFill="1" applyBorder="1" applyAlignment="1"/>
    <xf numFmtId="179" fontId="0" fillId="4" borderId="2" xfId="2" applyNumberFormat="1" applyFont="1" applyFill="1" applyBorder="1" applyAlignment="1"/>
    <xf numFmtId="179" fontId="0" fillId="3" borderId="4" xfId="2" applyNumberFormat="1" applyFont="1" applyFill="1" applyBorder="1" applyAlignment="1"/>
    <xf numFmtId="179" fontId="0" fillId="4" borderId="3" xfId="2" applyNumberFormat="1" applyFont="1" applyFill="1" applyBorder="1" applyAlignment="1"/>
    <xf numFmtId="38" fontId="0" fillId="0" borderId="5" xfId="2" applyFont="1" applyFill="1" applyBorder="1" applyAlignment="1">
      <alignment wrapText="1"/>
    </xf>
    <xf numFmtId="0" fontId="0" fillId="0" borderId="5" xfId="0" applyFill="1" applyBorder="1" applyAlignment="1"/>
    <xf numFmtId="38" fontId="5" fillId="0" borderId="0" xfId="2" applyFont="1" applyFill="1" applyAlignment="1">
      <alignment horizontal="center" vertical="center" wrapText="1"/>
    </xf>
    <xf numFmtId="0" fontId="0" fillId="0" borderId="0" xfId="0" applyFill="1" applyAlignment="1">
      <alignment horizontal="center" vertical="center"/>
    </xf>
    <xf numFmtId="0" fontId="10" fillId="4" borderId="5" xfId="0" applyFont="1" applyFill="1" applyBorder="1" applyAlignment="1">
      <alignment horizontal="left" vertical="center"/>
    </xf>
    <xf numFmtId="0" fontId="9" fillId="0" borderId="0" xfId="0" applyFont="1" applyFill="1" applyAlignment="1">
      <alignment horizontal="right" vertical="center"/>
    </xf>
    <xf numFmtId="0" fontId="0" fillId="0" borderId="0" xfId="0" applyAlignment="1">
      <alignment horizontal="right" vertical="center"/>
    </xf>
  </cellXfs>
  <cellStyles count="3">
    <cellStyle name="桁区切り" xfId="2" builtinId="6"/>
    <cellStyle name="標準" xfId="0" builtinId="0"/>
    <cellStyle name="標準_初期マスタ編集" xfId="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view="pageBreakPreview" topLeftCell="A70" zoomScale="89" zoomScaleNormal="90" zoomScaleSheetLayoutView="89" workbookViewId="0">
      <selection activeCell="J100" sqref="J100"/>
    </sheetView>
  </sheetViews>
  <sheetFormatPr defaultColWidth="9" defaultRowHeight="13.2"/>
  <cols>
    <col min="1" max="1" width="5.5546875" style="33" bestFit="1" customWidth="1"/>
    <col min="2" max="2" width="18.21875" style="27" bestFit="1" customWidth="1"/>
    <col min="3" max="3" width="50.6640625" style="27" customWidth="1"/>
    <col min="4" max="4" width="16.77734375" style="27" customWidth="1"/>
    <col min="5" max="5" width="24.21875" style="27" bestFit="1" customWidth="1"/>
    <col min="6" max="6" width="11" style="27" customWidth="1"/>
    <col min="7" max="7" width="9" style="27" customWidth="1"/>
    <col min="8" max="8" width="4.5546875" style="27" bestFit="1" customWidth="1"/>
    <col min="9" max="9" width="25.6640625" style="27" customWidth="1"/>
    <col min="10" max="10" width="20.6640625" style="27" customWidth="1"/>
    <col min="11" max="11" width="9" style="27"/>
    <col min="12" max="12" width="9" style="27" customWidth="1"/>
    <col min="13" max="16384" width="9" style="27"/>
  </cols>
  <sheetData>
    <row r="1" spans="1:10" ht="53.25" customHeight="1">
      <c r="B1" s="47" t="s">
        <v>5692</v>
      </c>
      <c r="C1" s="48"/>
      <c r="D1" s="48"/>
      <c r="E1" s="48"/>
      <c r="F1" s="48"/>
      <c r="G1" s="48"/>
      <c r="H1" s="48"/>
      <c r="I1" s="48"/>
      <c r="J1" s="48"/>
    </row>
    <row r="2" spans="1:10" ht="33" customHeight="1">
      <c r="B2" s="34"/>
      <c r="C2" s="38"/>
      <c r="D2" s="38"/>
      <c r="E2" s="38"/>
      <c r="F2" s="50" t="s">
        <v>5691</v>
      </c>
      <c r="G2" s="51"/>
      <c r="H2" s="49"/>
      <c r="I2" s="49"/>
      <c r="J2" s="49"/>
    </row>
    <row r="3" spans="1:10" ht="20.100000000000001" customHeight="1">
      <c r="B3" s="31"/>
      <c r="C3" s="37" t="s">
        <v>5682</v>
      </c>
      <c r="D3" s="38"/>
      <c r="E3" s="38"/>
      <c r="F3" s="38"/>
      <c r="G3" s="38"/>
      <c r="H3" s="38"/>
      <c r="I3" s="38"/>
      <c r="J3" s="38"/>
    </row>
    <row r="4" spans="1:10" ht="20.100000000000001" customHeight="1">
      <c r="B4" s="31" t="s">
        <v>5665</v>
      </c>
      <c r="C4" s="37" t="s">
        <v>5683</v>
      </c>
      <c r="I4" s="45"/>
      <c r="J4" s="46"/>
    </row>
    <row r="5" spans="1:10" ht="26.4">
      <c r="B5" s="28" t="s">
        <v>6</v>
      </c>
      <c r="C5" s="28" t="s">
        <v>0</v>
      </c>
      <c r="D5" s="28" t="s">
        <v>1</v>
      </c>
      <c r="E5" s="28" t="s">
        <v>2</v>
      </c>
      <c r="F5" s="28" t="s">
        <v>3</v>
      </c>
      <c r="G5" s="36" t="s">
        <v>5681</v>
      </c>
      <c r="H5" s="28"/>
      <c r="I5" s="32" t="s">
        <v>5680</v>
      </c>
      <c r="J5" s="32" t="s">
        <v>5666</v>
      </c>
    </row>
    <row r="6" spans="1:10" ht="13.8" thickBot="1">
      <c r="A6" s="33">
        <v>1</v>
      </c>
      <c r="B6" s="29" t="s">
        <v>1235</v>
      </c>
      <c r="C6" s="29" t="s">
        <v>1236</v>
      </c>
      <c r="D6" s="29" t="s">
        <v>1237</v>
      </c>
      <c r="E6" s="29" t="s">
        <v>76</v>
      </c>
      <c r="F6" s="29">
        <v>1390</v>
      </c>
      <c r="G6" s="29">
        <v>1</v>
      </c>
      <c r="H6" s="29"/>
      <c r="I6" s="42"/>
      <c r="J6" s="39">
        <f>G6*I6</f>
        <v>0</v>
      </c>
    </row>
    <row r="7" spans="1:10" ht="13.8" thickBot="1">
      <c r="B7" s="29"/>
      <c r="C7" s="29"/>
      <c r="D7" s="29"/>
      <c r="E7" s="29"/>
      <c r="F7" s="29"/>
      <c r="G7" s="29"/>
      <c r="H7" s="35">
        <v>1</v>
      </c>
      <c r="I7" s="43" t="s">
        <v>5686</v>
      </c>
      <c r="J7" s="40">
        <f>SUM(J6)</f>
        <v>0</v>
      </c>
    </row>
    <row r="8" spans="1:10">
      <c r="A8" s="33">
        <v>2</v>
      </c>
      <c r="B8" s="29" t="s">
        <v>1500</v>
      </c>
      <c r="C8" s="29" t="s">
        <v>1501</v>
      </c>
      <c r="D8" s="29" t="s">
        <v>1183</v>
      </c>
      <c r="E8" s="29" t="s">
        <v>89</v>
      </c>
      <c r="F8" s="29">
        <v>1580</v>
      </c>
      <c r="G8" s="29">
        <v>18</v>
      </c>
      <c r="H8" s="29"/>
      <c r="I8" s="42"/>
      <c r="J8" s="39">
        <f>G8*I8</f>
        <v>0</v>
      </c>
    </row>
    <row r="9" spans="1:10">
      <c r="A9" s="33">
        <v>3</v>
      </c>
      <c r="B9" s="29" t="s">
        <v>4006</v>
      </c>
      <c r="C9" s="29" t="s">
        <v>4007</v>
      </c>
      <c r="D9" s="29" t="s">
        <v>816</v>
      </c>
      <c r="E9" s="29" t="s">
        <v>89</v>
      </c>
      <c r="F9" s="29">
        <v>960</v>
      </c>
      <c r="G9" s="29">
        <v>1</v>
      </c>
      <c r="H9" s="29"/>
      <c r="I9" s="42"/>
      <c r="J9" s="39">
        <f t="shared" ref="J9:J10" si="0">G9*I9</f>
        <v>0</v>
      </c>
    </row>
    <row r="10" spans="1:10">
      <c r="A10" s="33">
        <v>4</v>
      </c>
      <c r="B10" s="29" t="s">
        <v>4009</v>
      </c>
      <c r="C10" s="29" t="s">
        <v>4010</v>
      </c>
      <c r="D10" s="29" t="s">
        <v>816</v>
      </c>
      <c r="E10" s="29" t="s">
        <v>89</v>
      </c>
      <c r="F10" s="29">
        <v>2580</v>
      </c>
      <c r="G10" s="29">
        <v>1</v>
      </c>
      <c r="H10" s="29"/>
      <c r="I10" s="42"/>
      <c r="J10" s="39">
        <f t="shared" si="0"/>
        <v>0</v>
      </c>
    </row>
    <row r="11" spans="1:10">
      <c r="A11" s="33">
        <v>5</v>
      </c>
      <c r="B11" s="29" t="s">
        <v>1507</v>
      </c>
      <c r="C11" s="29" t="s">
        <v>1508</v>
      </c>
      <c r="D11" s="29" t="s">
        <v>816</v>
      </c>
      <c r="E11" s="29" t="s">
        <v>89</v>
      </c>
      <c r="F11" s="29">
        <v>1990</v>
      </c>
      <c r="G11" s="29">
        <v>1</v>
      </c>
      <c r="H11" s="29"/>
      <c r="I11" s="42"/>
      <c r="J11" s="39">
        <f>G11*I11</f>
        <v>0</v>
      </c>
    </row>
    <row r="12" spans="1:10" ht="13.8" thickBot="1">
      <c r="A12" s="33">
        <v>6</v>
      </c>
      <c r="B12" s="29" t="s">
        <v>4012</v>
      </c>
      <c r="C12" s="29" t="s">
        <v>4013</v>
      </c>
      <c r="D12" s="29" t="s">
        <v>816</v>
      </c>
      <c r="E12" s="29" t="s">
        <v>89</v>
      </c>
      <c r="F12" s="29">
        <v>1970</v>
      </c>
      <c r="G12" s="29">
        <v>1</v>
      </c>
      <c r="H12" s="29"/>
      <c r="I12" s="42"/>
      <c r="J12" s="39">
        <f>G12*I12</f>
        <v>0</v>
      </c>
    </row>
    <row r="13" spans="1:10" ht="13.8" thickBot="1">
      <c r="B13" s="29"/>
      <c r="C13" s="29"/>
      <c r="D13" s="29"/>
      <c r="E13" s="29"/>
      <c r="F13" s="29"/>
      <c r="G13" s="29"/>
      <c r="H13" s="35">
        <v>2</v>
      </c>
      <c r="I13" s="43" t="s">
        <v>5667</v>
      </c>
      <c r="J13" s="40">
        <f>SUM(J8:J12)</f>
        <v>0</v>
      </c>
    </row>
    <row r="14" spans="1:10">
      <c r="A14" s="33">
        <v>7</v>
      </c>
      <c r="B14" s="29" t="s">
        <v>1877</v>
      </c>
      <c r="C14" s="29" t="s">
        <v>1878</v>
      </c>
      <c r="D14" s="29" t="s">
        <v>1879</v>
      </c>
      <c r="E14" s="29" t="s">
        <v>122</v>
      </c>
      <c r="F14" s="29">
        <v>1100</v>
      </c>
      <c r="G14" s="29">
        <v>11</v>
      </c>
      <c r="H14" s="29"/>
      <c r="I14" s="42"/>
      <c r="J14" s="39">
        <f t="shared" ref="J14:J22" si="1">G14*I14</f>
        <v>0</v>
      </c>
    </row>
    <row r="15" spans="1:10">
      <c r="A15" s="33">
        <v>8</v>
      </c>
      <c r="B15" s="29" t="s">
        <v>4216</v>
      </c>
      <c r="C15" s="29" t="s">
        <v>4217</v>
      </c>
      <c r="D15" s="29" t="s">
        <v>816</v>
      </c>
      <c r="E15" s="29" t="s">
        <v>122</v>
      </c>
      <c r="F15" s="29">
        <v>680</v>
      </c>
      <c r="G15" s="29">
        <v>1</v>
      </c>
      <c r="H15" s="29"/>
      <c r="I15" s="42"/>
      <c r="J15" s="39">
        <f t="shared" si="1"/>
        <v>0</v>
      </c>
    </row>
    <row r="16" spans="1:10">
      <c r="A16" s="33">
        <v>9</v>
      </c>
      <c r="B16" s="29" t="s">
        <v>1881</v>
      </c>
      <c r="C16" s="29" t="s">
        <v>1882</v>
      </c>
      <c r="D16" s="29" t="s">
        <v>1883</v>
      </c>
      <c r="E16" s="29" t="s">
        <v>122</v>
      </c>
      <c r="F16" s="29">
        <v>3515</v>
      </c>
      <c r="G16" s="29">
        <v>1</v>
      </c>
      <c r="H16" s="29"/>
      <c r="I16" s="42"/>
      <c r="J16" s="39">
        <f t="shared" si="1"/>
        <v>0</v>
      </c>
    </row>
    <row r="17" spans="1:10">
      <c r="A17" s="33">
        <v>10</v>
      </c>
      <c r="B17" s="29" t="s">
        <v>1891</v>
      </c>
      <c r="C17" s="29" t="s">
        <v>1872</v>
      </c>
      <c r="D17" s="29" t="s">
        <v>816</v>
      </c>
      <c r="E17" s="29" t="s">
        <v>122</v>
      </c>
      <c r="F17" s="29">
        <v>590</v>
      </c>
      <c r="G17" s="29">
        <v>1</v>
      </c>
      <c r="H17" s="29"/>
      <c r="I17" s="42"/>
      <c r="J17" s="39">
        <f t="shared" si="1"/>
        <v>0</v>
      </c>
    </row>
    <row r="18" spans="1:10">
      <c r="A18" s="33">
        <v>11</v>
      </c>
      <c r="B18" s="29" t="s">
        <v>1871</v>
      </c>
      <c r="C18" s="29" t="s">
        <v>1872</v>
      </c>
      <c r="D18" s="29" t="s">
        <v>1869</v>
      </c>
      <c r="E18" s="29" t="s">
        <v>122</v>
      </c>
      <c r="F18" s="29">
        <v>5900</v>
      </c>
      <c r="G18" s="29">
        <v>4</v>
      </c>
      <c r="H18" s="29"/>
      <c r="I18" s="42"/>
      <c r="J18" s="39">
        <f t="shared" si="1"/>
        <v>0</v>
      </c>
    </row>
    <row r="19" spans="1:10">
      <c r="A19" s="33">
        <v>12</v>
      </c>
      <c r="B19" s="29" t="s">
        <v>1893</v>
      </c>
      <c r="C19" s="29" t="s">
        <v>1894</v>
      </c>
      <c r="D19" s="29" t="s">
        <v>835</v>
      </c>
      <c r="E19" s="29" t="s">
        <v>122</v>
      </c>
      <c r="F19" s="29">
        <v>10900</v>
      </c>
      <c r="G19" s="29">
        <v>1</v>
      </c>
      <c r="H19" s="29"/>
      <c r="I19" s="42"/>
      <c r="J19" s="39">
        <f t="shared" si="1"/>
        <v>0</v>
      </c>
    </row>
    <row r="20" spans="1:10">
      <c r="A20" s="33">
        <v>13</v>
      </c>
      <c r="B20" s="29" t="s">
        <v>1885</v>
      </c>
      <c r="C20" s="29" t="s">
        <v>1868</v>
      </c>
      <c r="D20" s="29" t="s">
        <v>816</v>
      </c>
      <c r="E20" s="29" t="s">
        <v>122</v>
      </c>
      <c r="F20" s="29">
        <v>570</v>
      </c>
      <c r="G20" s="29">
        <v>5</v>
      </c>
      <c r="H20" s="29"/>
      <c r="I20" s="42"/>
      <c r="J20" s="39">
        <f t="shared" si="1"/>
        <v>0</v>
      </c>
    </row>
    <row r="21" spans="1:10">
      <c r="A21" s="33">
        <v>14</v>
      </c>
      <c r="B21" s="29" t="s">
        <v>1867</v>
      </c>
      <c r="C21" s="29" t="s">
        <v>1868</v>
      </c>
      <c r="D21" s="29" t="s">
        <v>1869</v>
      </c>
      <c r="E21" s="29" t="s">
        <v>122</v>
      </c>
      <c r="F21" s="29">
        <v>5700</v>
      </c>
      <c r="G21" s="29">
        <v>7</v>
      </c>
      <c r="H21" s="29"/>
      <c r="I21" s="42"/>
      <c r="J21" s="39">
        <f t="shared" si="1"/>
        <v>0</v>
      </c>
    </row>
    <row r="22" spans="1:10" ht="13.8" thickBot="1">
      <c r="A22" s="33">
        <v>15</v>
      </c>
      <c r="B22" s="29" t="s">
        <v>1887</v>
      </c>
      <c r="C22" s="29" t="s">
        <v>1888</v>
      </c>
      <c r="D22" s="29" t="s">
        <v>1889</v>
      </c>
      <c r="E22" s="29" t="s">
        <v>122</v>
      </c>
      <c r="F22" s="29">
        <v>590</v>
      </c>
      <c r="G22" s="29">
        <v>4</v>
      </c>
      <c r="H22" s="29"/>
      <c r="I22" s="42"/>
      <c r="J22" s="39">
        <f t="shared" si="1"/>
        <v>0</v>
      </c>
    </row>
    <row r="23" spans="1:10" ht="13.8" thickBot="1">
      <c r="B23" s="29"/>
      <c r="C23" s="29"/>
      <c r="D23" s="29"/>
      <c r="E23" s="29"/>
      <c r="F23" s="29"/>
      <c r="G23" s="29"/>
      <c r="H23" s="35">
        <v>3</v>
      </c>
      <c r="I23" s="43" t="s">
        <v>5668</v>
      </c>
      <c r="J23" s="40">
        <f>SUM(J14:J22)</f>
        <v>0</v>
      </c>
    </row>
    <row r="24" spans="1:10">
      <c r="A24" s="33">
        <v>16</v>
      </c>
      <c r="B24" s="29" t="s">
        <v>2420</v>
      </c>
      <c r="C24" s="29" t="s">
        <v>2421</v>
      </c>
      <c r="D24" s="29" t="s">
        <v>888</v>
      </c>
      <c r="E24" s="29" t="s">
        <v>193</v>
      </c>
      <c r="F24" s="29">
        <v>950</v>
      </c>
      <c r="G24" s="29">
        <v>2</v>
      </c>
      <c r="H24" s="29"/>
      <c r="I24" s="42"/>
      <c r="J24" s="39">
        <f t="shared" ref="J24:J38" si="2">G24*I24</f>
        <v>0</v>
      </c>
    </row>
    <row r="25" spans="1:10">
      <c r="A25" s="33">
        <v>17</v>
      </c>
      <c r="B25" s="29" t="s">
        <v>4651</v>
      </c>
      <c r="C25" s="29" t="s">
        <v>4652</v>
      </c>
      <c r="D25" s="29" t="s">
        <v>4653</v>
      </c>
      <c r="E25" s="29" t="s">
        <v>193</v>
      </c>
      <c r="F25" s="29">
        <v>1770</v>
      </c>
      <c r="G25" s="29">
        <v>1</v>
      </c>
      <c r="H25" s="29"/>
      <c r="I25" s="42"/>
      <c r="J25" s="39">
        <f t="shared" si="2"/>
        <v>0</v>
      </c>
    </row>
    <row r="26" spans="1:10">
      <c r="A26" s="33">
        <v>18</v>
      </c>
      <c r="B26" s="29" t="s">
        <v>5672</v>
      </c>
      <c r="C26" s="29" t="s">
        <v>5673</v>
      </c>
      <c r="D26" s="29" t="s">
        <v>5674</v>
      </c>
      <c r="E26" s="29" t="s">
        <v>193</v>
      </c>
      <c r="F26" s="29">
        <v>4200</v>
      </c>
      <c r="G26" s="29">
        <v>2</v>
      </c>
      <c r="H26" s="29"/>
      <c r="I26" s="42"/>
      <c r="J26" s="39">
        <f t="shared" si="2"/>
        <v>0</v>
      </c>
    </row>
    <row r="27" spans="1:10">
      <c r="A27" s="33">
        <v>19</v>
      </c>
      <c r="B27" s="29" t="s">
        <v>2437</v>
      </c>
      <c r="C27" s="29" t="s">
        <v>2438</v>
      </c>
      <c r="D27" s="29" t="s">
        <v>862</v>
      </c>
      <c r="E27" s="29" t="s">
        <v>193</v>
      </c>
      <c r="F27" s="29">
        <v>410</v>
      </c>
      <c r="G27" s="29">
        <v>6</v>
      </c>
      <c r="H27" s="29"/>
      <c r="I27" s="42"/>
      <c r="J27" s="39">
        <f t="shared" si="2"/>
        <v>0</v>
      </c>
    </row>
    <row r="28" spans="1:10">
      <c r="A28" s="33">
        <v>20</v>
      </c>
      <c r="B28" s="29" t="s">
        <v>2416</v>
      </c>
      <c r="C28" s="29" t="s">
        <v>2417</v>
      </c>
      <c r="D28" s="29" t="s">
        <v>2418</v>
      </c>
      <c r="E28" s="29" t="s">
        <v>193</v>
      </c>
      <c r="F28" s="29">
        <v>4860</v>
      </c>
      <c r="G28" s="29">
        <v>1</v>
      </c>
      <c r="H28" s="29"/>
      <c r="I28" s="42"/>
      <c r="J28" s="39">
        <f t="shared" si="2"/>
        <v>0</v>
      </c>
    </row>
    <row r="29" spans="1:10">
      <c r="A29" s="33">
        <v>21</v>
      </c>
      <c r="B29" s="29" t="s">
        <v>4646</v>
      </c>
      <c r="C29" s="29" t="s">
        <v>4647</v>
      </c>
      <c r="D29" s="29" t="s">
        <v>4629</v>
      </c>
      <c r="E29" s="29" t="s">
        <v>193</v>
      </c>
      <c r="F29" s="29">
        <v>1500</v>
      </c>
      <c r="G29" s="29">
        <v>1</v>
      </c>
      <c r="H29" s="29"/>
      <c r="I29" s="42"/>
      <c r="J29" s="39">
        <f t="shared" si="2"/>
        <v>0</v>
      </c>
    </row>
    <row r="30" spans="1:10">
      <c r="A30" s="33">
        <v>22</v>
      </c>
      <c r="B30" s="29" t="s">
        <v>4655</v>
      </c>
      <c r="C30" s="29" t="s">
        <v>4656</v>
      </c>
      <c r="D30" s="29" t="s">
        <v>976</v>
      </c>
      <c r="E30" s="29" t="s">
        <v>193</v>
      </c>
      <c r="F30" s="29">
        <v>3300</v>
      </c>
      <c r="G30" s="29">
        <v>1</v>
      </c>
      <c r="H30" s="29"/>
      <c r="I30" s="42"/>
      <c r="J30" s="39">
        <f t="shared" si="2"/>
        <v>0</v>
      </c>
    </row>
    <row r="31" spans="1:10">
      <c r="A31" s="33">
        <v>23</v>
      </c>
      <c r="B31" s="29" t="s">
        <v>2423</v>
      </c>
      <c r="C31" s="29" t="s">
        <v>2424</v>
      </c>
      <c r="D31" s="29" t="s">
        <v>2425</v>
      </c>
      <c r="E31" s="29" t="s">
        <v>193</v>
      </c>
      <c r="F31" s="29">
        <v>660</v>
      </c>
      <c r="G31" s="29">
        <v>7</v>
      </c>
      <c r="H31" s="29"/>
      <c r="I31" s="42"/>
      <c r="J31" s="39">
        <f t="shared" si="2"/>
        <v>0</v>
      </c>
    </row>
    <row r="32" spans="1:10">
      <c r="A32" s="33">
        <v>24</v>
      </c>
      <c r="B32" s="29" t="s">
        <v>2431</v>
      </c>
      <c r="C32" s="29" t="s">
        <v>2432</v>
      </c>
      <c r="D32" s="29" t="s">
        <v>976</v>
      </c>
      <c r="E32" s="29" t="s">
        <v>193</v>
      </c>
      <c r="F32" s="29">
        <v>4950</v>
      </c>
      <c r="G32" s="29">
        <v>1</v>
      </c>
      <c r="H32" s="29"/>
      <c r="I32" s="42"/>
      <c r="J32" s="39">
        <f t="shared" si="2"/>
        <v>0</v>
      </c>
    </row>
    <row r="33" spans="1:10">
      <c r="A33" s="33">
        <v>25</v>
      </c>
      <c r="B33" s="29" t="s">
        <v>4627</v>
      </c>
      <c r="C33" s="29" t="s">
        <v>4628</v>
      </c>
      <c r="D33" s="29" t="s">
        <v>4629</v>
      </c>
      <c r="E33" s="29" t="s">
        <v>193</v>
      </c>
      <c r="F33" s="29">
        <v>1450</v>
      </c>
      <c r="G33" s="29">
        <v>78</v>
      </c>
      <c r="H33" s="29"/>
      <c r="I33" s="42"/>
      <c r="J33" s="39">
        <f t="shared" si="2"/>
        <v>0</v>
      </c>
    </row>
    <row r="34" spans="1:10">
      <c r="A34" s="33">
        <v>26</v>
      </c>
      <c r="B34" s="29" t="s">
        <v>4631</v>
      </c>
      <c r="C34" s="29" t="s">
        <v>4632</v>
      </c>
      <c r="D34" s="29" t="s">
        <v>4633</v>
      </c>
      <c r="E34" s="29" t="s">
        <v>193</v>
      </c>
      <c r="F34" s="29">
        <v>6200</v>
      </c>
      <c r="G34" s="29">
        <v>4</v>
      </c>
      <c r="H34" s="29"/>
      <c r="I34" s="42"/>
      <c r="J34" s="39">
        <f t="shared" si="2"/>
        <v>0</v>
      </c>
    </row>
    <row r="35" spans="1:10">
      <c r="A35" s="33">
        <v>27</v>
      </c>
      <c r="B35" s="29" t="s">
        <v>4641</v>
      </c>
      <c r="C35" s="29" t="s">
        <v>4642</v>
      </c>
      <c r="D35" s="29" t="s">
        <v>4637</v>
      </c>
      <c r="E35" s="29" t="s">
        <v>193</v>
      </c>
      <c r="F35" s="29">
        <v>4240</v>
      </c>
      <c r="G35" s="29">
        <v>1</v>
      </c>
      <c r="H35" s="29"/>
      <c r="I35" s="42"/>
      <c r="J35" s="39">
        <f t="shared" si="2"/>
        <v>0</v>
      </c>
    </row>
    <row r="36" spans="1:10">
      <c r="A36" s="33">
        <v>28</v>
      </c>
      <c r="B36" s="29" t="s">
        <v>2408</v>
      </c>
      <c r="C36" s="29" t="s">
        <v>2409</v>
      </c>
      <c r="D36" s="29" t="s">
        <v>2410</v>
      </c>
      <c r="E36" s="29" t="s">
        <v>193</v>
      </c>
      <c r="F36" s="29">
        <v>4800</v>
      </c>
      <c r="G36" s="29">
        <v>1</v>
      </c>
      <c r="H36" s="29"/>
      <c r="I36" s="42"/>
      <c r="J36" s="39">
        <f t="shared" si="2"/>
        <v>0</v>
      </c>
    </row>
    <row r="37" spans="1:10">
      <c r="A37" s="33">
        <v>29</v>
      </c>
      <c r="B37" s="29" t="s">
        <v>2427</v>
      </c>
      <c r="C37" s="29" t="s">
        <v>2428</v>
      </c>
      <c r="D37" s="29" t="s">
        <v>2429</v>
      </c>
      <c r="E37" s="29" t="s">
        <v>193</v>
      </c>
      <c r="F37" s="29">
        <v>3100</v>
      </c>
      <c r="G37" s="29">
        <v>4</v>
      </c>
      <c r="H37" s="29"/>
      <c r="I37" s="42"/>
      <c r="J37" s="39">
        <f t="shared" si="2"/>
        <v>0</v>
      </c>
    </row>
    <row r="38" spans="1:10" ht="13.8" thickBot="1">
      <c r="A38" s="33">
        <v>30</v>
      </c>
      <c r="B38" s="29" t="s">
        <v>4635</v>
      </c>
      <c r="C38" s="29" t="s">
        <v>4636</v>
      </c>
      <c r="D38" s="29" t="s">
        <v>4637</v>
      </c>
      <c r="E38" s="29" t="s">
        <v>193</v>
      </c>
      <c r="F38" s="29">
        <v>4320</v>
      </c>
      <c r="G38" s="29">
        <v>9</v>
      </c>
      <c r="H38" s="29"/>
      <c r="I38" s="42"/>
      <c r="J38" s="39">
        <f t="shared" si="2"/>
        <v>0</v>
      </c>
    </row>
    <row r="39" spans="1:10" ht="13.8" thickBot="1">
      <c r="B39" s="29"/>
      <c r="C39" s="29"/>
      <c r="D39" s="29"/>
      <c r="E39" s="29"/>
      <c r="F39" s="29"/>
      <c r="G39" s="29"/>
      <c r="H39" s="35">
        <v>4</v>
      </c>
      <c r="I39" s="43" t="s">
        <v>5669</v>
      </c>
      <c r="J39" s="40">
        <f>SUM(J24:J38)</f>
        <v>0</v>
      </c>
    </row>
    <row r="40" spans="1:10">
      <c r="A40" s="33">
        <v>31</v>
      </c>
      <c r="B40" s="29" t="s">
        <v>4698</v>
      </c>
      <c r="C40" s="29" t="s">
        <v>4699</v>
      </c>
      <c r="D40" s="29" t="s">
        <v>4700</v>
      </c>
      <c r="E40" s="29" t="s">
        <v>206</v>
      </c>
      <c r="F40" s="29">
        <v>9040</v>
      </c>
      <c r="G40" s="29">
        <v>24</v>
      </c>
      <c r="H40" s="29"/>
      <c r="I40" s="42"/>
      <c r="J40" s="39">
        <f t="shared" ref="J40:J46" si="3">G40*I40</f>
        <v>0</v>
      </c>
    </row>
    <row r="41" spans="1:10">
      <c r="A41" s="33">
        <v>32</v>
      </c>
      <c r="B41" s="29" t="s">
        <v>2482</v>
      </c>
      <c r="C41" s="29" t="s">
        <v>2483</v>
      </c>
      <c r="D41" s="29" t="s">
        <v>2484</v>
      </c>
      <c r="E41" s="29" t="s">
        <v>206</v>
      </c>
      <c r="F41" s="29">
        <v>590</v>
      </c>
      <c r="G41" s="29">
        <v>1</v>
      </c>
      <c r="H41" s="29"/>
      <c r="I41" s="42"/>
      <c r="J41" s="39">
        <f t="shared" si="3"/>
        <v>0</v>
      </c>
    </row>
    <row r="42" spans="1:10">
      <c r="A42" s="33">
        <v>33</v>
      </c>
      <c r="B42" s="29" t="s">
        <v>4716</v>
      </c>
      <c r="C42" s="29" t="s">
        <v>4717</v>
      </c>
      <c r="D42" s="29" t="s">
        <v>1003</v>
      </c>
      <c r="E42" s="29" t="s">
        <v>206</v>
      </c>
      <c r="F42" s="29">
        <v>1030</v>
      </c>
      <c r="G42" s="29">
        <v>30</v>
      </c>
      <c r="H42" s="29"/>
      <c r="I42" s="42"/>
      <c r="J42" s="39">
        <f t="shared" si="3"/>
        <v>0</v>
      </c>
    </row>
    <row r="43" spans="1:10">
      <c r="A43" s="33">
        <v>34</v>
      </c>
      <c r="B43" s="29" t="s">
        <v>2472</v>
      </c>
      <c r="C43" s="29" t="s">
        <v>2473</v>
      </c>
      <c r="D43" s="29" t="s">
        <v>1526</v>
      </c>
      <c r="E43" s="29" t="s">
        <v>206</v>
      </c>
      <c r="F43" s="29">
        <v>240</v>
      </c>
      <c r="G43" s="29">
        <v>262</v>
      </c>
      <c r="H43" s="29"/>
      <c r="I43" s="42"/>
      <c r="J43" s="39">
        <f t="shared" si="3"/>
        <v>0</v>
      </c>
    </row>
    <row r="44" spans="1:10">
      <c r="A44" s="33">
        <v>35</v>
      </c>
      <c r="B44" s="29" t="s">
        <v>2475</v>
      </c>
      <c r="C44" s="29" t="s">
        <v>2476</v>
      </c>
      <c r="D44" s="29" t="s">
        <v>2477</v>
      </c>
      <c r="E44" s="29" t="s">
        <v>206</v>
      </c>
      <c r="F44" s="29">
        <v>6100</v>
      </c>
      <c r="G44" s="29">
        <v>1</v>
      </c>
      <c r="H44" s="29"/>
      <c r="I44" s="42"/>
      <c r="J44" s="39">
        <f t="shared" si="3"/>
        <v>0</v>
      </c>
    </row>
    <row r="45" spans="1:10">
      <c r="A45" s="33">
        <v>36</v>
      </c>
      <c r="B45" s="29" t="s">
        <v>2479</v>
      </c>
      <c r="C45" s="29" t="s">
        <v>2480</v>
      </c>
      <c r="D45" s="29" t="s">
        <v>877</v>
      </c>
      <c r="E45" s="29" t="s">
        <v>206</v>
      </c>
      <c r="F45" s="29">
        <v>830</v>
      </c>
      <c r="G45" s="29">
        <v>1</v>
      </c>
      <c r="H45" s="29"/>
      <c r="I45" s="42"/>
      <c r="J45" s="39">
        <f t="shared" si="3"/>
        <v>0</v>
      </c>
    </row>
    <row r="46" spans="1:10" ht="13.8" thickBot="1">
      <c r="A46" s="33">
        <v>37</v>
      </c>
      <c r="B46" s="29" t="s">
        <v>4711</v>
      </c>
      <c r="C46" s="29" t="s">
        <v>4712</v>
      </c>
      <c r="D46" s="29" t="s">
        <v>1978</v>
      </c>
      <c r="E46" s="29" t="s">
        <v>206</v>
      </c>
      <c r="F46" s="29">
        <v>2510</v>
      </c>
      <c r="G46" s="29">
        <v>4</v>
      </c>
      <c r="H46" s="29"/>
      <c r="I46" s="42"/>
      <c r="J46" s="39">
        <f t="shared" si="3"/>
        <v>0</v>
      </c>
    </row>
    <row r="47" spans="1:10" ht="13.8" thickBot="1">
      <c r="B47" s="29"/>
      <c r="C47" s="29"/>
      <c r="D47" s="29"/>
      <c r="E47" s="29"/>
      <c r="F47" s="29"/>
      <c r="G47" s="29"/>
      <c r="H47" s="35">
        <v>5</v>
      </c>
      <c r="I47" s="43" t="s">
        <v>5684</v>
      </c>
      <c r="J47" s="40">
        <f>SUM(J40:J46)</f>
        <v>0</v>
      </c>
    </row>
    <row r="48" spans="1:10" ht="13.8" thickBot="1">
      <c r="A48" s="33">
        <v>38</v>
      </c>
      <c r="B48" s="29" t="s">
        <v>2656</v>
      </c>
      <c r="C48" s="29" t="s">
        <v>2657</v>
      </c>
      <c r="D48" s="29" t="s">
        <v>811</v>
      </c>
      <c r="E48" s="29" t="s">
        <v>259</v>
      </c>
      <c r="F48" s="29">
        <v>1660</v>
      </c>
      <c r="G48" s="29">
        <v>1</v>
      </c>
      <c r="H48" s="29"/>
      <c r="I48" s="42"/>
      <c r="J48" s="39">
        <f>G48*I48</f>
        <v>0</v>
      </c>
    </row>
    <row r="49" spans="1:10" ht="13.8" thickBot="1">
      <c r="B49" s="29"/>
      <c r="C49" s="29"/>
      <c r="D49" s="29"/>
      <c r="E49" s="29"/>
      <c r="F49" s="29"/>
      <c r="G49" s="29"/>
      <c r="H49" s="35">
        <v>6</v>
      </c>
      <c r="I49" s="43" t="s">
        <v>5670</v>
      </c>
      <c r="J49" s="40">
        <f>SUM(J48)</f>
        <v>0</v>
      </c>
    </row>
    <row r="50" spans="1:10" ht="13.8" thickBot="1">
      <c r="A50" s="33">
        <v>39</v>
      </c>
      <c r="B50" s="29" t="s">
        <v>5676</v>
      </c>
      <c r="C50" s="29" t="s">
        <v>5677</v>
      </c>
      <c r="D50" s="29" t="s">
        <v>2719</v>
      </c>
      <c r="E50" s="29" t="s">
        <v>273</v>
      </c>
      <c r="F50" s="29">
        <v>2370</v>
      </c>
      <c r="G50" s="29">
        <v>1</v>
      </c>
      <c r="H50" s="29"/>
      <c r="I50" s="42"/>
      <c r="J50" s="39">
        <f>G50*I50</f>
        <v>0</v>
      </c>
    </row>
    <row r="51" spans="1:10" ht="13.8" thickBot="1">
      <c r="B51" s="29"/>
      <c r="C51" s="29"/>
      <c r="D51" s="29"/>
      <c r="E51" s="29"/>
      <c r="F51" s="29"/>
      <c r="G51" s="29"/>
      <c r="H51" s="35">
        <v>7</v>
      </c>
      <c r="I51" s="43" t="s">
        <v>5685</v>
      </c>
      <c r="J51" s="40">
        <f>SUM(J50)</f>
        <v>0</v>
      </c>
    </row>
    <row r="52" spans="1:10">
      <c r="A52" s="33">
        <v>40</v>
      </c>
      <c r="B52" s="29" t="s">
        <v>4965</v>
      </c>
      <c r="C52" s="29" t="s">
        <v>4966</v>
      </c>
      <c r="D52" s="29" t="s">
        <v>4706</v>
      </c>
      <c r="E52" s="29" t="s">
        <v>277</v>
      </c>
      <c r="F52" s="29">
        <v>655</v>
      </c>
      <c r="G52" s="29">
        <v>1</v>
      </c>
      <c r="H52" s="29"/>
      <c r="I52" s="42"/>
      <c r="J52" s="39">
        <f t="shared" ref="J52:J58" si="4">G52*I52</f>
        <v>0</v>
      </c>
    </row>
    <row r="53" spans="1:10">
      <c r="A53" s="33">
        <v>41</v>
      </c>
      <c r="B53" s="29" t="s">
        <v>2725</v>
      </c>
      <c r="C53" s="29" t="s">
        <v>2726</v>
      </c>
      <c r="D53" s="29" t="s">
        <v>2723</v>
      </c>
      <c r="E53" s="29" t="s">
        <v>277</v>
      </c>
      <c r="F53" s="29">
        <v>1405</v>
      </c>
      <c r="G53" s="29">
        <v>1</v>
      </c>
      <c r="H53" s="29"/>
      <c r="I53" s="42"/>
      <c r="J53" s="39">
        <f t="shared" si="4"/>
        <v>0</v>
      </c>
    </row>
    <row r="54" spans="1:10">
      <c r="A54" s="33">
        <v>42</v>
      </c>
      <c r="B54" s="29" t="s">
        <v>2731</v>
      </c>
      <c r="C54" s="29" t="s">
        <v>2732</v>
      </c>
      <c r="D54" s="29" t="s">
        <v>2723</v>
      </c>
      <c r="E54" s="29" t="s">
        <v>277</v>
      </c>
      <c r="F54" s="29">
        <v>4350</v>
      </c>
      <c r="G54" s="29">
        <v>1</v>
      </c>
      <c r="H54" s="29"/>
      <c r="I54" s="42"/>
      <c r="J54" s="39">
        <f t="shared" si="4"/>
        <v>0</v>
      </c>
    </row>
    <row r="55" spans="1:10">
      <c r="A55" s="33">
        <v>43</v>
      </c>
      <c r="B55" s="29" t="s">
        <v>4961</v>
      </c>
      <c r="C55" s="29" t="s">
        <v>4962</v>
      </c>
      <c r="D55" s="29" t="s">
        <v>4963</v>
      </c>
      <c r="E55" s="29" t="s">
        <v>277</v>
      </c>
      <c r="F55" s="29">
        <v>1350</v>
      </c>
      <c r="G55" s="29">
        <v>1</v>
      </c>
      <c r="H55" s="29"/>
      <c r="I55" s="42"/>
      <c r="J55" s="39">
        <f t="shared" si="4"/>
        <v>0</v>
      </c>
    </row>
    <row r="56" spans="1:10">
      <c r="A56" s="33">
        <v>44</v>
      </c>
      <c r="B56" s="29" t="s">
        <v>2721</v>
      </c>
      <c r="C56" s="29" t="s">
        <v>2722</v>
      </c>
      <c r="D56" s="29" t="s">
        <v>2723</v>
      </c>
      <c r="E56" s="29" t="s">
        <v>277</v>
      </c>
      <c r="F56" s="29">
        <v>780</v>
      </c>
      <c r="G56" s="29">
        <v>28</v>
      </c>
      <c r="H56" s="29"/>
      <c r="I56" s="42"/>
      <c r="J56" s="39">
        <f t="shared" si="4"/>
        <v>0</v>
      </c>
    </row>
    <row r="57" spans="1:10">
      <c r="A57" s="33">
        <v>45</v>
      </c>
      <c r="B57" s="29" t="s">
        <v>4956</v>
      </c>
      <c r="C57" s="29" t="s">
        <v>5693</v>
      </c>
      <c r="D57" s="29" t="s">
        <v>5675</v>
      </c>
      <c r="E57" s="29" t="s">
        <v>277</v>
      </c>
      <c r="F57" s="29">
        <v>380</v>
      </c>
      <c r="G57" s="29">
        <v>1</v>
      </c>
      <c r="H57" s="29"/>
      <c r="I57" s="42"/>
      <c r="J57" s="39">
        <f t="shared" si="4"/>
        <v>0</v>
      </c>
    </row>
    <row r="58" spans="1:10" ht="13.8" thickBot="1">
      <c r="A58" s="33">
        <v>46</v>
      </c>
      <c r="B58" s="29" t="s">
        <v>2728</v>
      </c>
      <c r="C58" s="29" t="s">
        <v>2729</v>
      </c>
      <c r="D58" s="29" t="s">
        <v>2723</v>
      </c>
      <c r="E58" s="29" t="s">
        <v>277</v>
      </c>
      <c r="F58" s="29">
        <v>985</v>
      </c>
      <c r="G58" s="29">
        <v>1</v>
      </c>
      <c r="H58" s="29"/>
      <c r="I58" s="42"/>
      <c r="J58" s="39">
        <f t="shared" si="4"/>
        <v>0</v>
      </c>
    </row>
    <row r="59" spans="1:10" ht="13.8" thickBot="1">
      <c r="B59" s="29"/>
      <c r="C59" s="29"/>
      <c r="D59" s="29"/>
      <c r="E59" s="29"/>
      <c r="F59" s="29"/>
      <c r="G59" s="29"/>
      <c r="H59" s="35">
        <v>8</v>
      </c>
      <c r="I59" s="43" t="s">
        <v>5671</v>
      </c>
      <c r="J59" s="40">
        <f>SUM(J52:J58)</f>
        <v>0</v>
      </c>
    </row>
    <row r="60" spans="1:10" ht="13.8" thickBot="1">
      <c r="A60" s="33">
        <v>47</v>
      </c>
      <c r="B60" s="29" t="s">
        <v>2740</v>
      </c>
      <c r="C60" s="29" t="s">
        <v>2741</v>
      </c>
      <c r="D60" s="29" t="s">
        <v>2742</v>
      </c>
      <c r="E60" s="29" t="s">
        <v>288</v>
      </c>
      <c r="F60" s="29">
        <v>8190</v>
      </c>
      <c r="G60" s="29">
        <v>1</v>
      </c>
      <c r="H60" s="29"/>
      <c r="I60" s="42"/>
      <c r="J60" s="39">
        <f>G60*I60</f>
        <v>0</v>
      </c>
    </row>
    <row r="61" spans="1:10" ht="13.8" thickBot="1">
      <c r="B61" s="29"/>
      <c r="C61" s="29"/>
      <c r="D61" s="29"/>
      <c r="E61" s="29"/>
      <c r="F61" s="29"/>
      <c r="G61" s="29"/>
      <c r="H61" s="35">
        <v>9</v>
      </c>
      <c r="I61" s="43" t="s">
        <v>5705</v>
      </c>
      <c r="J61" s="40">
        <f>SUM(J60)</f>
        <v>0</v>
      </c>
    </row>
    <row r="62" spans="1:10">
      <c r="A62" s="33">
        <v>48</v>
      </c>
      <c r="B62" s="29" t="s">
        <v>5126</v>
      </c>
      <c r="C62" s="29" t="s">
        <v>5127</v>
      </c>
      <c r="D62" s="29" t="s">
        <v>3497</v>
      </c>
      <c r="E62" s="29" t="s">
        <v>393</v>
      </c>
      <c r="F62" s="29">
        <v>5180</v>
      </c>
      <c r="G62" s="29">
        <v>1</v>
      </c>
      <c r="H62" s="29"/>
      <c r="I62" s="42"/>
      <c r="J62" s="39">
        <f>G62*I62</f>
        <v>0</v>
      </c>
    </row>
    <row r="63" spans="1:10">
      <c r="A63" s="33">
        <v>49</v>
      </c>
      <c r="B63" s="29" t="s">
        <v>5129</v>
      </c>
      <c r="C63" s="29" t="s">
        <v>5130</v>
      </c>
      <c r="D63" s="29" t="s">
        <v>5131</v>
      </c>
      <c r="E63" s="29" t="s">
        <v>393</v>
      </c>
      <c r="F63" s="29">
        <v>1970</v>
      </c>
      <c r="G63" s="29">
        <v>5</v>
      </c>
      <c r="H63" s="29"/>
      <c r="I63" s="42"/>
      <c r="J63" s="39">
        <f>G63*I63</f>
        <v>0</v>
      </c>
    </row>
    <row r="64" spans="1:10" ht="13.8" thickBot="1">
      <c r="A64" s="33">
        <v>50</v>
      </c>
      <c r="B64" s="29" t="s">
        <v>2978</v>
      </c>
      <c r="C64" s="29" t="s">
        <v>2979</v>
      </c>
      <c r="D64" s="29" t="s">
        <v>1075</v>
      </c>
      <c r="E64" s="29" t="s">
        <v>393</v>
      </c>
      <c r="F64" s="29">
        <v>5700</v>
      </c>
      <c r="G64" s="29">
        <v>11</v>
      </c>
      <c r="H64" s="29"/>
      <c r="I64" s="42"/>
      <c r="J64" s="39">
        <f>G64*I64</f>
        <v>0</v>
      </c>
    </row>
    <row r="65" spans="1:10" ht="13.8" thickBot="1">
      <c r="B65" s="29"/>
      <c r="C65" s="29"/>
      <c r="D65" s="29"/>
      <c r="E65" s="29"/>
      <c r="F65" s="29"/>
      <c r="G65" s="29"/>
      <c r="H65" s="35">
        <v>10</v>
      </c>
      <c r="I65" s="43" t="s">
        <v>5687</v>
      </c>
      <c r="J65" s="40">
        <f>SUM(J62:J64)</f>
        <v>0</v>
      </c>
    </row>
    <row r="66" spans="1:10">
      <c r="A66" s="33">
        <v>51</v>
      </c>
      <c r="B66" s="29" t="s">
        <v>5206</v>
      </c>
      <c r="C66" s="29" t="s">
        <v>5207</v>
      </c>
      <c r="D66" s="29" t="s">
        <v>3082</v>
      </c>
      <c r="E66" s="29" t="s">
        <v>423</v>
      </c>
      <c r="F66" s="29">
        <v>5520</v>
      </c>
      <c r="G66" s="29">
        <v>7</v>
      </c>
      <c r="H66" s="30"/>
      <c r="I66" s="44"/>
      <c r="J66" s="41">
        <f>G66*I66</f>
        <v>0</v>
      </c>
    </row>
    <row r="67" spans="1:10">
      <c r="A67" s="33">
        <v>52</v>
      </c>
      <c r="B67" s="29" t="s">
        <v>3087</v>
      </c>
      <c r="C67" s="29" t="s">
        <v>3088</v>
      </c>
      <c r="D67" s="29" t="s">
        <v>3082</v>
      </c>
      <c r="E67" s="29" t="s">
        <v>423</v>
      </c>
      <c r="F67" s="29">
        <v>3900</v>
      </c>
      <c r="G67" s="29">
        <v>9</v>
      </c>
      <c r="H67" s="29"/>
      <c r="I67" s="42"/>
      <c r="J67" s="39">
        <f>G67*I67</f>
        <v>0</v>
      </c>
    </row>
    <row r="68" spans="1:10">
      <c r="A68" s="33">
        <v>53</v>
      </c>
      <c r="B68" s="29" t="s">
        <v>3084</v>
      </c>
      <c r="C68" s="29" t="s">
        <v>3085</v>
      </c>
      <c r="D68" s="29" t="s">
        <v>3082</v>
      </c>
      <c r="E68" s="29" t="s">
        <v>423</v>
      </c>
      <c r="F68" s="29">
        <v>3900</v>
      </c>
      <c r="G68" s="29">
        <v>12</v>
      </c>
      <c r="H68" s="29"/>
      <c r="I68" s="42"/>
      <c r="J68" s="39">
        <f>G68*I68</f>
        <v>0</v>
      </c>
    </row>
    <row r="69" spans="1:10" ht="13.8" thickBot="1">
      <c r="A69" s="33">
        <v>54</v>
      </c>
      <c r="B69" s="29" t="s">
        <v>5209</v>
      </c>
      <c r="C69" s="29" t="s">
        <v>5210</v>
      </c>
      <c r="D69" s="29" t="s">
        <v>3082</v>
      </c>
      <c r="E69" s="29" t="s">
        <v>423</v>
      </c>
      <c r="F69" s="29">
        <v>5520</v>
      </c>
      <c r="G69" s="29">
        <v>1</v>
      </c>
      <c r="H69" s="29"/>
      <c r="I69" s="42"/>
      <c r="J69" s="39">
        <f>G69*I69</f>
        <v>0</v>
      </c>
    </row>
    <row r="70" spans="1:10" ht="13.8" thickBot="1">
      <c r="B70" s="29"/>
      <c r="C70" s="29"/>
      <c r="D70" s="29"/>
      <c r="E70" s="29"/>
      <c r="F70" s="29"/>
      <c r="G70" s="29"/>
      <c r="H70" s="35">
        <v>11</v>
      </c>
      <c r="I70" s="43" t="s">
        <v>5688</v>
      </c>
      <c r="J70" s="40">
        <f>SUM(J66:J69)</f>
        <v>0</v>
      </c>
    </row>
    <row r="71" spans="1:10">
      <c r="A71" s="33">
        <v>55</v>
      </c>
      <c r="B71" s="29" t="s">
        <v>3115</v>
      </c>
      <c r="C71" s="29" t="s">
        <v>3116</v>
      </c>
      <c r="D71" s="29" t="s">
        <v>3117</v>
      </c>
      <c r="E71" s="29" t="s">
        <v>431</v>
      </c>
      <c r="F71" s="29">
        <v>1270</v>
      </c>
      <c r="G71" s="29">
        <v>1</v>
      </c>
      <c r="H71" s="29"/>
      <c r="I71" s="42"/>
      <c r="J71" s="39">
        <f>G71*I71</f>
        <v>0</v>
      </c>
    </row>
    <row r="72" spans="1:10" ht="13.8" thickBot="1">
      <c r="A72" s="33">
        <v>56</v>
      </c>
      <c r="B72" s="29" t="s">
        <v>3111</v>
      </c>
      <c r="C72" s="29" t="s">
        <v>3112</v>
      </c>
      <c r="D72" s="29" t="s">
        <v>3113</v>
      </c>
      <c r="E72" s="29" t="s">
        <v>431</v>
      </c>
      <c r="F72" s="29">
        <v>425</v>
      </c>
      <c r="G72" s="29">
        <v>3</v>
      </c>
      <c r="H72" s="29"/>
      <c r="I72" s="42"/>
      <c r="J72" s="39">
        <f>G72*I72</f>
        <v>0</v>
      </c>
    </row>
    <row r="73" spans="1:10" ht="13.8" thickBot="1">
      <c r="B73" s="29"/>
      <c r="C73" s="29"/>
      <c r="D73" s="29"/>
      <c r="E73" s="29"/>
      <c r="F73" s="29"/>
      <c r="G73" s="29"/>
      <c r="H73" s="35">
        <v>12</v>
      </c>
      <c r="I73" s="43" t="s">
        <v>5694</v>
      </c>
      <c r="J73" s="40">
        <f>SUM(J71:J72)</f>
        <v>0</v>
      </c>
    </row>
    <row r="74" spans="1:10">
      <c r="A74" s="33">
        <v>57</v>
      </c>
      <c r="B74" s="29" t="s">
        <v>5264</v>
      </c>
      <c r="C74" s="29" t="s">
        <v>5265</v>
      </c>
      <c r="D74" s="29" t="s">
        <v>2806</v>
      </c>
      <c r="E74" s="29" t="s">
        <v>459</v>
      </c>
      <c r="F74" s="29">
        <v>3420</v>
      </c>
      <c r="G74" s="29">
        <v>91</v>
      </c>
      <c r="H74" s="29"/>
      <c r="I74" s="42"/>
      <c r="J74" s="39">
        <f t="shared" ref="J74:J80" si="5">G74*I74</f>
        <v>0</v>
      </c>
    </row>
    <row r="75" spans="1:10">
      <c r="A75" s="33">
        <v>58</v>
      </c>
      <c r="B75" s="29" t="s">
        <v>5270</v>
      </c>
      <c r="C75" s="29" t="s">
        <v>5271</v>
      </c>
      <c r="D75" s="29" t="s">
        <v>5272</v>
      </c>
      <c r="E75" s="29" t="s">
        <v>459</v>
      </c>
      <c r="F75" s="29">
        <v>3420</v>
      </c>
      <c r="G75" s="29">
        <v>11</v>
      </c>
      <c r="H75" s="29"/>
      <c r="I75" s="42"/>
      <c r="J75" s="39">
        <f t="shared" si="5"/>
        <v>0</v>
      </c>
    </row>
    <row r="76" spans="1:10">
      <c r="A76" s="33">
        <v>59</v>
      </c>
      <c r="B76" s="29" t="s">
        <v>5267</v>
      </c>
      <c r="C76" s="29" t="s">
        <v>5268</v>
      </c>
      <c r="D76" s="29" t="s">
        <v>2806</v>
      </c>
      <c r="E76" s="29" t="s">
        <v>459</v>
      </c>
      <c r="F76" s="29">
        <v>3420</v>
      </c>
      <c r="G76" s="29">
        <v>122</v>
      </c>
      <c r="H76" s="29"/>
      <c r="I76" s="42"/>
      <c r="J76" s="39">
        <f t="shared" si="5"/>
        <v>0</v>
      </c>
    </row>
    <row r="77" spans="1:10">
      <c r="A77" s="33">
        <v>60</v>
      </c>
      <c r="B77" s="29" t="s">
        <v>5695</v>
      </c>
      <c r="C77" s="29" t="s">
        <v>5696</v>
      </c>
      <c r="D77" s="29" t="s">
        <v>5697</v>
      </c>
      <c r="E77" s="29" t="s">
        <v>459</v>
      </c>
      <c r="F77" s="29">
        <v>5100</v>
      </c>
      <c r="G77" s="29">
        <v>2</v>
      </c>
      <c r="H77" s="29"/>
      <c r="I77" s="42"/>
      <c r="J77" s="39">
        <f t="shared" si="5"/>
        <v>0</v>
      </c>
    </row>
    <row r="78" spans="1:10">
      <c r="A78" s="33">
        <v>61</v>
      </c>
      <c r="B78" s="29" t="s">
        <v>3125</v>
      </c>
      <c r="C78" s="29" t="s">
        <v>3126</v>
      </c>
      <c r="D78" s="29" t="s">
        <v>3127</v>
      </c>
      <c r="E78" s="29" t="s">
        <v>459</v>
      </c>
      <c r="F78" s="29">
        <v>3410</v>
      </c>
      <c r="G78" s="29">
        <v>1</v>
      </c>
      <c r="H78" s="29"/>
      <c r="I78" s="42"/>
      <c r="J78" s="39">
        <f t="shared" si="5"/>
        <v>0</v>
      </c>
    </row>
    <row r="79" spans="1:10">
      <c r="A79" s="33">
        <v>62</v>
      </c>
      <c r="B79" s="29" t="s">
        <v>5274</v>
      </c>
      <c r="C79" s="29" t="s">
        <v>5275</v>
      </c>
      <c r="D79" s="29" t="s">
        <v>5276</v>
      </c>
      <c r="E79" s="29" t="s">
        <v>459</v>
      </c>
      <c r="F79" s="29">
        <v>4104</v>
      </c>
      <c r="G79" s="29">
        <v>1</v>
      </c>
      <c r="H79" s="29"/>
      <c r="I79" s="42"/>
      <c r="J79" s="39">
        <f t="shared" si="5"/>
        <v>0</v>
      </c>
    </row>
    <row r="80" spans="1:10" ht="13.8" thickBot="1">
      <c r="A80" s="33">
        <v>63</v>
      </c>
      <c r="B80" s="29" t="s">
        <v>3122</v>
      </c>
      <c r="C80" s="29" t="s">
        <v>3123</v>
      </c>
      <c r="D80" s="29" t="s">
        <v>942</v>
      </c>
      <c r="E80" s="29" t="s">
        <v>459</v>
      </c>
      <c r="F80" s="29">
        <v>3860</v>
      </c>
      <c r="G80" s="29">
        <v>1</v>
      </c>
      <c r="H80" s="29"/>
      <c r="I80" s="42"/>
      <c r="J80" s="39">
        <f t="shared" si="5"/>
        <v>0</v>
      </c>
    </row>
    <row r="81" spans="1:10" ht="13.8" thickBot="1">
      <c r="B81" s="29"/>
      <c r="C81" s="29"/>
      <c r="D81" s="29"/>
      <c r="E81" s="29"/>
      <c r="F81" s="29"/>
      <c r="G81" s="29"/>
      <c r="H81" s="35">
        <v>13</v>
      </c>
      <c r="I81" s="43" t="s">
        <v>5689</v>
      </c>
      <c r="J81" s="40">
        <f>SUM(J74:J80)</f>
        <v>0</v>
      </c>
    </row>
    <row r="82" spans="1:10" ht="12" customHeight="1">
      <c r="A82" s="33">
        <v>64</v>
      </c>
      <c r="B82" s="29" t="s">
        <v>5372</v>
      </c>
      <c r="C82" s="29" t="s">
        <v>5373</v>
      </c>
      <c r="D82" s="29" t="s">
        <v>5374</v>
      </c>
      <c r="E82" s="29" t="s">
        <v>714</v>
      </c>
      <c r="F82" s="29">
        <v>510</v>
      </c>
      <c r="G82" s="29">
        <v>1</v>
      </c>
      <c r="H82" s="29"/>
      <c r="I82" s="42"/>
      <c r="J82" s="39">
        <f t="shared" ref="J82:J94" si="6">G82*I82</f>
        <v>0</v>
      </c>
    </row>
    <row r="83" spans="1:10">
      <c r="A83" s="33">
        <v>65</v>
      </c>
      <c r="B83" s="29" t="s">
        <v>3319</v>
      </c>
      <c r="C83" s="29" t="s">
        <v>3320</v>
      </c>
      <c r="D83" s="29" t="s">
        <v>2911</v>
      </c>
      <c r="E83" s="29" t="s">
        <v>714</v>
      </c>
      <c r="F83" s="29">
        <v>600</v>
      </c>
      <c r="G83" s="29">
        <v>1</v>
      </c>
      <c r="H83" s="29"/>
      <c r="I83" s="42"/>
      <c r="J83" s="39">
        <f t="shared" si="6"/>
        <v>0</v>
      </c>
    </row>
    <row r="84" spans="1:10">
      <c r="A84" s="33">
        <v>66</v>
      </c>
      <c r="B84" s="29" t="s">
        <v>5369</v>
      </c>
      <c r="C84" s="29" t="s">
        <v>5370</v>
      </c>
      <c r="D84" s="29" t="s">
        <v>3497</v>
      </c>
      <c r="E84" s="29" t="s">
        <v>714</v>
      </c>
      <c r="F84" s="29">
        <v>1860</v>
      </c>
      <c r="G84" s="29">
        <v>1</v>
      </c>
      <c r="H84" s="29"/>
      <c r="I84" s="42"/>
      <c r="J84" s="39">
        <f t="shared" si="6"/>
        <v>0</v>
      </c>
    </row>
    <row r="85" spans="1:10">
      <c r="A85" s="33">
        <v>67</v>
      </c>
      <c r="B85" s="29" t="s">
        <v>5361</v>
      </c>
      <c r="C85" s="29" t="s">
        <v>5362</v>
      </c>
      <c r="D85" s="29" t="s">
        <v>5363</v>
      </c>
      <c r="E85" s="29" t="s">
        <v>714</v>
      </c>
      <c r="F85" s="29">
        <v>11235</v>
      </c>
      <c r="G85" s="29">
        <v>1</v>
      </c>
      <c r="H85" s="29"/>
      <c r="I85" s="42"/>
      <c r="J85" s="39">
        <f t="shared" si="6"/>
        <v>0</v>
      </c>
    </row>
    <row r="86" spans="1:10">
      <c r="A86" s="33">
        <v>68</v>
      </c>
      <c r="B86" s="29" t="s">
        <v>3313</v>
      </c>
      <c r="C86" s="29" t="s">
        <v>3314</v>
      </c>
      <c r="D86" s="29" t="s">
        <v>862</v>
      </c>
      <c r="E86" s="29" t="s">
        <v>714</v>
      </c>
      <c r="F86" s="29">
        <v>14550</v>
      </c>
      <c r="G86" s="29">
        <v>18</v>
      </c>
      <c r="H86" s="29"/>
      <c r="I86" s="42"/>
      <c r="J86" s="39">
        <f t="shared" si="6"/>
        <v>0</v>
      </c>
    </row>
    <row r="87" spans="1:10">
      <c r="A87" s="33">
        <v>69</v>
      </c>
      <c r="B87" s="29" t="s">
        <v>5365</v>
      </c>
      <c r="C87" s="29" t="s">
        <v>5366</v>
      </c>
      <c r="D87" s="29" t="s">
        <v>5367</v>
      </c>
      <c r="E87" s="29" t="s">
        <v>714</v>
      </c>
      <c r="F87" s="29">
        <v>409</v>
      </c>
      <c r="G87" s="29">
        <v>1</v>
      </c>
      <c r="H87" s="29"/>
      <c r="I87" s="42"/>
      <c r="J87" s="39">
        <f t="shared" si="6"/>
        <v>0</v>
      </c>
    </row>
    <row r="88" spans="1:10">
      <c r="A88" s="33">
        <v>70</v>
      </c>
      <c r="B88" s="29" t="s">
        <v>5678</v>
      </c>
      <c r="C88" s="29" t="s">
        <v>5679</v>
      </c>
      <c r="D88" s="29" t="s">
        <v>811</v>
      </c>
      <c r="E88" s="29" t="s">
        <v>714</v>
      </c>
      <c r="F88" s="29">
        <v>3310</v>
      </c>
      <c r="G88" s="29">
        <v>1</v>
      </c>
      <c r="H88" s="29"/>
      <c r="I88" s="42"/>
      <c r="J88" s="39">
        <f t="shared" si="6"/>
        <v>0</v>
      </c>
    </row>
    <row r="89" spans="1:10">
      <c r="A89" s="33">
        <v>71</v>
      </c>
      <c r="B89" s="29" t="s">
        <v>5380</v>
      </c>
      <c r="C89" s="29" t="s">
        <v>5381</v>
      </c>
      <c r="D89" s="29" t="s">
        <v>5382</v>
      </c>
      <c r="E89" s="29" t="s">
        <v>714</v>
      </c>
      <c r="F89" s="29">
        <v>1640</v>
      </c>
      <c r="G89" s="29">
        <v>1</v>
      </c>
      <c r="H89" s="29"/>
      <c r="I89" s="42"/>
      <c r="J89" s="39">
        <f t="shared" si="6"/>
        <v>0</v>
      </c>
    </row>
    <row r="90" spans="1:10">
      <c r="A90" s="33">
        <v>72</v>
      </c>
      <c r="B90" s="29" t="s">
        <v>5358</v>
      </c>
      <c r="C90" s="29" t="s">
        <v>5359</v>
      </c>
      <c r="D90" s="29" t="s">
        <v>1026</v>
      </c>
      <c r="E90" s="29" t="s">
        <v>714</v>
      </c>
      <c r="F90" s="29">
        <v>4920</v>
      </c>
      <c r="G90" s="29">
        <v>12</v>
      </c>
      <c r="H90" s="29"/>
      <c r="I90" s="42"/>
      <c r="J90" s="39">
        <f t="shared" si="6"/>
        <v>0</v>
      </c>
    </row>
    <row r="91" spans="1:10">
      <c r="A91" s="33">
        <v>73</v>
      </c>
      <c r="B91" s="29" t="s">
        <v>5355</v>
      </c>
      <c r="C91" s="29" t="s">
        <v>5356</v>
      </c>
      <c r="D91" s="29" t="s">
        <v>4706</v>
      </c>
      <c r="E91" s="29" t="s">
        <v>714</v>
      </c>
      <c r="F91" s="29">
        <v>2950</v>
      </c>
      <c r="G91" s="29">
        <v>3</v>
      </c>
      <c r="H91" s="29"/>
      <c r="I91" s="42"/>
      <c r="J91" s="39">
        <f t="shared" si="6"/>
        <v>0</v>
      </c>
    </row>
    <row r="92" spans="1:10">
      <c r="A92" s="33">
        <v>74</v>
      </c>
      <c r="B92" s="29" t="s">
        <v>3316</v>
      </c>
      <c r="C92" s="29" t="s">
        <v>3317</v>
      </c>
      <c r="D92" s="29" t="s">
        <v>862</v>
      </c>
      <c r="E92" s="29" t="s">
        <v>714</v>
      </c>
      <c r="F92" s="29">
        <v>1240</v>
      </c>
      <c r="G92" s="29">
        <v>2</v>
      </c>
      <c r="H92" s="29"/>
      <c r="I92" s="42"/>
      <c r="J92" s="39">
        <f t="shared" si="6"/>
        <v>0</v>
      </c>
    </row>
    <row r="93" spans="1:10">
      <c r="A93" s="33">
        <v>75</v>
      </c>
      <c r="B93" s="29" t="s">
        <v>5384</v>
      </c>
      <c r="C93" s="29" t="s">
        <v>5385</v>
      </c>
      <c r="D93" s="29" t="s">
        <v>5386</v>
      </c>
      <c r="E93" s="29" t="s">
        <v>714</v>
      </c>
      <c r="F93" s="29">
        <v>2480</v>
      </c>
      <c r="G93" s="29">
        <v>1</v>
      </c>
      <c r="H93" s="29"/>
      <c r="I93" s="42"/>
      <c r="J93" s="39">
        <f t="shared" si="6"/>
        <v>0</v>
      </c>
    </row>
    <row r="94" spans="1:10" ht="13.8" thickBot="1">
      <c r="A94" s="33">
        <v>76</v>
      </c>
      <c r="B94" s="29" t="s">
        <v>5376</v>
      </c>
      <c r="C94" s="29" t="s">
        <v>5377</v>
      </c>
      <c r="D94" s="29" t="s">
        <v>3568</v>
      </c>
      <c r="E94" s="29" t="s">
        <v>714</v>
      </c>
      <c r="F94" s="29">
        <v>2950</v>
      </c>
      <c r="G94" s="29">
        <v>1</v>
      </c>
      <c r="H94" s="29"/>
      <c r="I94" s="42"/>
      <c r="J94" s="39">
        <f t="shared" si="6"/>
        <v>0</v>
      </c>
    </row>
    <row r="95" spans="1:10" ht="13.8" thickBot="1">
      <c r="B95" s="29"/>
      <c r="C95" s="29"/>
      <c r="D95" s="29"/>
      <c r="E95" s="29"/>
      <c r="F95" s="29"/>
      <c r="G95" s="29"/>
      <c r="H95" s="35">
        <v>14</v>
      </c>
      <c r="I95" s="43" t="s">
        <v>5690</v>
      </c>
      <c r="J95" s="40">
        <f>SUM(J82:J94)</f>
        <v>0</v>
      </c>
    </row>
    <row r="96" spans="1:10" ht="13.8" thickBot="1">
      <c r="A96" s="33">
        <v>77</v>
      </c>
      <c r="B96" s="29" t="s">
        <v>5483</v>
      </c>
      <c r="C96" s="29" t="s">
        <v>5484</v>
      </c>
      <c r="D96" s="29" t="s">
        <v>3591</v>
      </c>
      <c r="E96" s="29" t="s">
        <v>5485</v>
      </c>
      <c r="F96" s="29">
        <v>5350</v>
      </c>
      <c r="G96" s="29">
        <v>1</v>
      </c>
      <c r="H96" s="29"/>
      <c r="I96" s="42"/>
      <c r="J96" s="39">
        <f>G96*I96</f>
        <v>0</v>
      </c>
    </row>
    <row r="97" spans="1:10" ht="13.8" thickBot="1">
      <c r="B97" s="29"/>
      <c r="C97" s="29"/>
      <c r="D97" s="29"/>
      <c r="E97" s="29"/>
      <c r="F97" s="29"/>
      <c r="G97" s="29"/>
      <c r="H97" s="35">
        <v>15</v>
      </c>
      <c r="I97" s="43" t="s">
        <v>5698</v>
      </c>
      <c r="J97" s="40">
        <f>SUM(J96)</f>
        <v>0</v>
      </c>
    </row>
    <row r="98" spans="1:10">
      <c r="A98" s="33">
        <v>78</v>
      </c>
      <c r="B98" s="29" t="s">
        <v>5699</v>
      </c>
      <c r="C98" s="29" t="s">
        <v>3853</v>
      </c>
      <c r="D98" s="29" t="s">
        <v>5700</v>
      </c>
      <c r="E98" s="29" t="s">
        <v>5701</v>
      </c>
      <c r="F98" s="29">
        <v>19830</v>
      </c>
      <c r="G98" s="29">
        <v>2</v>
      </c>
      <c r="H98" s="29"/>
      <c r="I98" s="42"/>
      <c r="J98" s="39">
        <f t="shared" ref="J98:J99" si="7">G98*I98</f>
        <v>0</v>
      </c>
    </row>
    <row r="99" spans="1:10" ht="13.8" thickBot="1">
      <c r="A99" s="33">
        <v>79</v>
      </c>
      <c r="B99" s="29" t="s">
        <v>5702</v>
      </c>
      <c r="C99" s="29" t="s">
        <v>1441</v>
      </c>
      <c r="D99" s="29" t="s">
        <v>1085</v>
      </c>
      <c r="E99" s="29" t="s">
        <v>5703</v>
      </c>
      <c r="F99" s="29">
        <v>3966</v>
      </c>
      <c r="G99" s="29">
        <v>2</v>
      </c>
      <c r="H99" s="29"/>
      <c r="I99" s="42"/>
      <c r="J99" s="39">
        <f t="shared" si="7"/>
        <v>0</v>
      </c>
    </row>
    <row r="100" spans="1:10" ht="13.8" thickBot="1">
      <c r="B100" s="29"/>
      <c r="C100" s="29"/>
      <c r="D100" s="29"/>
      <c r="E100" s="29"/>
      <c r="F100" s="29"/>
      <c r="G100" s="29"/>
      <c r="H100" s="35">
        <v>16</v>
      </c>
      <c r="I100" s="43" t="s">
        <v>5704</v>
      </c>
      <c r="J100" s="40">
        <f>SUM(J98:J99)</f>
        <v>0</v>
      </c>
    </row>
  </sheetData>
  <autoFilter ref="B5:J100"/>
  <sortState ref="B1028:G1041">
    <sortCondition ref="E1028:E1041"/>
    <sortCondition ref="B1028:B1041"/>
  </sortState>
  <mergeCells count="4">
    <mergeCell ref="I4:J4"/>
    <mergeCell ref="B1:J1"/>
    <mergeCell ref="H2:J2"/>
    <mergeCell ref="F2:G2"/>
  </mergeCells>
  <phoneticPr fontId="1"/>
  <conditionalFormatting sqref="B614:B1048576 B5:B59 B62:B65 B70:B95">
    <cfRule type="duplicateValues" dxfId="18" priority="34"/>
  </conditionalFormatting>
  <conditionalFormatting sqref="B101:B1048576 B5:B59 B62:B65 B70:B95">
    <cfRule type="duplicateValues" dxfId="17" priority="33"/>
  </conditionalFormatting>
  <conditionalFormatting sqref="B101:B1048576 B1:B59 B62:B65 B70:B95">
    <cfRule type="duplicateValues" dxfId="16" priority="31"/>
  </conditionalFormatting>
  <conditionalFormatting sqref="B60:B61">
    <cfRule type="duplicateValues" dxfId="15" priority="27"/>
  </conditionalFormatting>
  <conditionalFormatting sqref="B60:B61">
    <cfRule type="duplicateValues" dxfId="14" priority="26"/>
  </conditionalFormatting>
  <conditionalFormatting sqref="B60:B61">
    <cfRule type="duplicateValues" dxfId="13" priority="25"/>
  </conditionalFormatting>
  <conditionalFormatting sqref="B66:B69">
    <cfRule type="duplicateValues" dxfId="12" priority="21"/>
  </conditionalFormatting>
  <conditionalFormatting sqref="B66:B69">
    <cfRule type="duplicateValues" dxfId="11" priority="20"/>
  </conditionalFormatting>
  <conditionalFormatting sqref="B66:B69">
    <cfRule type="duplicateValues" dxfId="10" priority="19"/>
  </conditionalFormatting>
  <conditionalFormatting sqref="B96:B97">
    <cfRule type="duplicateValues" dxfId="9" priority="15"/>
  </conditionalFormatting>
  <conditionalFormatting sqref="B96:B97">
    <cfRule type="duplicateValues" dxfId="8" priority="14"/>
  </conditionalFormatting>
  <conditionalFormatting sqref="B96:B97">
    <cfRule type="duplicateValues" dxfId="7" priority="13"/>
  </conditionalFormatting>
  <conditionalFormatting sqref="B98:B100">
    <cfRule type="duplicateValues" dxfId="6" priority="3"/>
  </conditionalFormatting>
  <conditionalFormatting sqref="B98:B100">
    <cfRule type="duplicateValues" dxfId="5" priority="2"/>
  </conditionalFormatting>
  <conditionalFormatting sqref="B98:B100">
    <cfRule type="duplicateValues" dxfId="4" priority="1"/>
  </conditionalFormatting>
  <dataValidations count="1">
    <dataValidation type="list" allowBlank="1" showInputMessage="1" showErrorMessage="1" sqref="D6:D100">
      <formula1>メーカー</formula1>
    </dataValidation>
  </dataValidations>
  <pageMargins left="0.74803149606299213" right="0.74803149606299213" top="0.59055118110236227" bottom="0.39370078740157483" header="0.51181102362204722" footer="0.51181102362204722"/>
  <pageSetup paperSize="9" scale="69" fitToHeight="0" orientation="landscape" horizontalDpi="300" verticalDpi="300" r:id="rId1"/>
  <headerFooter alignWithMargins="0">
    <oddFooter>&amp;C&amp;P</oddFooter>
  </headerFooter>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2"/>
  <cols>
    <col min="1" max="1" width="15" style="1" bestFit="1" customWidth="1"/>
    <col min="2" max="2" width="43.21875" style="12" bestFit="1" customWidth="1"/>
    <col min="3" max="4" width="15" style="12" customWidth="1"/>
    <col min="5" max="5" width="20.44140625" style="12" bestFit="1" customWidth="1"/>
    <col min="6" max="6" width="20.33203125" style="12" bestFit="1"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6</v>
      </c>
      <c r="B1" s="12" t="s">
        <v>5601</v>
      </c>
      <c r="C1" s="13" t="s">
        <v>5602</v>
      </c>
      <c r="D1" s="13" t="s">
        <v>5603</v>
      </c>
      <c r="E1" s="13" t="s">
        <v>5604</v>
      </c>
      <c r="F1" s="14" t="s">
        <v>5605</v>
      </c>
      <c r="G1" t="s">
        <v>0</v>
      </c>
      <c r="H1" t="s">
        <v>1</v>
      </c>
      <c r="I1" t="s">
        <v>2</v>
      </c>
      <c r="J1" s="2" t="s">
        <v>3</v>
      </c>
      <c r="K1" s="4" t="s">
        <v>10</v>
      </c>
      <c r="L1" s="4" t="s">
        <v>4</v>
      </c>
      <c r="M1" s="1" t="s">
        <v>7</v>
      </c>
      <c r="N1" t="s">
        <v>9</v>
      </c>
    </row>
    <row r="2" spans="1:14" s="8" customFormat="1">
      <c r="A2" s="9" t="s">
        <v>871</v>
      </c>
      <c r="B2" s="15" t="s">
        <v>5601</v>
      </c>
      <c r="C2" s="15">
        <v>0</v>
      </c>
      <c r="D2" s="15" t="s">
        <v>5606</v>
      </c>
      <c r="E2" s="15" t="s">
        <v>5606</v>
      </c>
      <c r="F2" s="15">
        <v>0</v>
      </c>
      <c r="G2" s="8" t="s">
        <v>872</v>
      </c>
      <c r="H2" s="8" t="s">
        <v>873</v>
      </c>
      <c r="I2" s="8" t="s">
        <v>37</v>
      </c>
      <c r="J2" s="10">
        <v>924</v>
      </c>
      <c r="K2" s="10">
        <v>1</v>
      </c>
      <c r="L2" s="11"/>
      <c r="M2" s="9"/>
      <c r="N2" s="8" t="s">
        <v>812</v>
      </c>
    </row>
    <row r="3" spans="1:14">
      <c r="A3" s="18" t="s">
        <v>3521</v>
      </c>
      <c r="B3" s="19">
        <v>0</v>
      </c>
      <c r="C3" s="19">
        <v>0</v>
      </c>
      <c r="D3" s="19" t="s">
        <v>5606</v>
      </c>
      <c r="E3" s="19" t="s">
        <v>5606</v>
      </c>
      <c r="F3" s="19" t="s">
        <v>5607</v>
      </c>
      <c r="G3" s="20" t="s">
        <v>3522</v>
      </c>
      <c r="H3" t="s">
        <v>816</v>
      </c>
      <c r="I3" t="s">
        <v>37</v>
      </c>
      <c r="J3" s="2">
        <v>590</v>
      </c>
      <c r="K3" s="2">
        <v>0</v>
      </c>
      <c r="N3" t="s">
        <v>799</v>
      </c>
    </row>
    <row r="4" spans="1:14">
      <c r="A4" s="18" t="s">
        <v>3593</v>
      </c>
      <c r="B4" s="19">
        <v>0</v>
      </c>
      <c r="C4" s="19">
        <v>0</v>
      </c>
      <c r="D4" s="19" t="s">
        <v>5608</v>
      </c>
      <c r="E4" s="19" t="s">
        <v>5608</v>
      </c>
      <c r="F4" s="19" t="s">
        <v>5609</v>
      </c>
      <c r="G4" s="20" t="s">
        <v>3594</v>
      </c>
      <c r="H4" t="s">
        <v>3572</v>
      </c>
      <c r="I4" t="s">
        <v>43</v>
      </c>
      <c r="J4" s="2">
        <v>9219</v>
      </c>
      <c r="K4" s="2">
        <v>0</v>
      </c>
      <c r="N4" t="s">
        <v>807</v>
      </c>
    </row>
    <row r="5" spans="1:14">
      <c r="A5" s="9" t="s">
        <v>3631</v>
      </c>
      <c r="B5" s="15" t="s">
        <v>5601</v>
      </c>
      <c r="C5" s="15">
        <v>0</v>
      </c>
      <c r="D5" s="15" t="s">
        <v>5610</v>
      </c>
      <c r="E5" s="15" t="s">
        <v>5610</v>
      </c>
      <c r="F5" s="15">
        <v>0</v>
      </c>
      <c r="G5" s="8" t="s">
        <v>3632</v>
      </c>
      <c r="H5" t="s">
        <v>3633</v>
      </c>
      <c r="I5" t="s">
        <v>47</v>
      </c>
      <c r="J5" s="2">
        <v>6440</v>
      </c>
      <c r="K5" s="2">
        <v>0</v>
      </c>
      <c r="N5" t="s">
        <v>799</v>
      </c>
    </row>
    <row r="6" spans="1:14">
      <c r="A6" s="18" t="s">
        <v>1087</v>
      </c>
      <c r="B6" s="19">
        <v>0</v>
      </c>
      <c r="C6" s="19">
        <v>0</v>
      </c>
      <c r="D6" s="19" t="s">
        <v>5611</v>
      </c>
      <c r="E6" s="19" t="s">
        <v>5611</v>
      </c>
      <c r="F6" s="19" t="s">
        <v>5612</v>
      </c>
      <c r="G6" t="s">
        <v>1088</v>
      </c>
      <c r="H6" t="s">
        <v>816</v>
      </c>
      <c r="I6" t="s">
        <v>62</v>
      </c>
      <c r="J6" s="2">
        <v>10780</v>
      </c>
      <c r="K6" s="2">
        <v>6</v>
      </c>
      <c r="N6" t="s">
        <v>807</v>
      </c>
    </row>
    <row r="7" spans="1:14">
      <c r="A7" s="18" t="s">
        <v>3912</v>
      </c>
      <c r="B7" s="19">
        <v>0</v>
      </c>
      <c r="C7" s="19">
        <v>0</v>
      </c>
      <c r="D7" s="19" t="s">
        <v>5614</v>
      </c>
      <c r="E7" s="19" t="s">
        <v>5614</v>
      </c>
      <c r="F7" s="19" t="s">
        <v>5607</v>
      </c>
      <c r="G7" t="s">
        <v>3913</v>
      </c>
      <c r="H7" t="s">
        <v>816</v>
      </c>
      <c r="I7" t="s">
        <v>84</v>
      </c>
      <c r="J7" s="2">
        <v>1360</v>
      </c>
      <c r="K7" s="2">
        <v>0</v>
      </c>
      <c r="N7" t="s">
        <v>799</v>
      </c>
    </row>
    <row r="8" spans="1:14">
      <c r="A8" s="18" t="s">
        <v>1422</v>
      </c>
      <c r="B8" s="19">
        <v>0</v>
      </c>
      <c r="C8" s="19">
        <v>0</v>
      </c>
      <c r="D8" s="19" t="s">
        <v>5614</v>
      </c>
      <c r="E8" s="19" t="s">
        <v>5614</v>
      </c>
      <c r="F8" s="19" t="s">
        <v>5607</v>
      </c>
      <c r="G8" t="s">
        <v>1423</v>
      </c>
      <c r="H8" t="s">
        <v>1183</v>
      </c>
      <c r="I8" t="s">
        <v>84</v>
      </c>
      <c r="J8" s="2">
        <v>570</v>
      </c>
      <c r="K8" s="2">
        <v>4</v>
      </c>
      <c r="N8" t="s">
        <v>812</v>
      </c>
    </row>
    <row r="9" spans="1:14">
      <c r="A9" s="18" t="s">
        <v>1379</v>
      </c>
      <c r="B9" s="19">
        <v>0</v>
      </c>
      <c r="C9" s="19">
        <v>0</v>
      </c>
      <c r="D9" s="19" t="s">
        <v>5614</v>
      </c>
      <c r="E9" s="19" t="s">
        <v>5614</v>
      </c>
      <c r="F9" s="19" t="s">
        <v>5607</v>
      </c>
      <c r="G9" t="s">
        <v>1380</v>
      </c>
      <c r="H9" t="s">
        <v>1381</v>
      </c>
      <c r="I9" t="s">
        <v>84</v>
      </c>
      <c r="J9" s="2">
        <v>5700</v>
      </c>
      <c r="K9" s="2">
        <v>17</v>
      </c>
      <c r="N9" t="s">
        <v>812</v>
      </c>
    </row>
    <row r="10" spans="1:14">
      <c r="A10" s="18" t="s">
        <v>3949</v>
      </c>
      <c r="B10" s="19">
        <v>0</v>
      </c>
      <c r="C10" s="19">
        <v>0</v>
      </c>
      <c r="D10" s="19" t="s">
        <v>5614</v>
      </c>
      <c r="E10" s="19" t="s">
        <v>5614</v>
      </c>
      <c r="F10" s="19" t="s">
        <v>5607</v>
      </c>
      <c r="G10" t="s">
        <v>3950</v>
      </c>
      <c r="H10" t="s">
        <v>3951</v>
      </c>
      <c r="I10" t="s">
        <v>84</v>
      </c>
      <c r="J10" s="2">
        <v>2780</v>
      </c>
      <c r="K10" s="2">
        <v>0</v>
      </c>
      <c r="N10" t="s">
        <v>799</v>
      </c>
    </row>
    <row r="11" spans="1:14" s="8" customFormat="1">
      <c r="A11" s="9" t="s">
        <v>1447</v>
      </c>
      <c r="B11" s="15">
        <v>0</v>
      </c>
      <c r="C11" s="15" t="s">
        <v>5615</v>
      </c>
      <c r="D11" s="15" t="s">
        <v>5614</v>
      </c>
      <c r="E11" s="15" t="s">
        <v>5614</v>
      </c>
      <c r="F11" s="15">
        <v>0</v>
      </c>
      <c r="G11" s="8" t="s">
        <v>3935</v>
      </c>
      <c r="H11" s="8" t="s">
        <v>1449</v>
      </c>
      <c r="I11" s="8" t="s">
        <v>84</v>
      </c>
      <c r="J11" s="10">
        <v>1363</v>
      </c>
      <c r="K11" s="10">
        <v>0</v>
      </c>
      <c r="L11" s="11"/>
      <c r="M11" s="9"/>
      <c r="N11" s="8" t="s">
        <v>807</v>
      </c>
    </row>
    <row r="12" spans="1:14">
      <c r="A12" s="18" t="s">
        <v>1387</v>
      </c>
      <c r="B12" s="19">
        <v>0</v>
      </c>
      <c r="C12" s="19">
        <v>0</v>
      </c>
      <c r="D12" s="19" t="s">
        <v>5614</v>
      </c>
      <c r="E12" s="19" t="s">
        <v>5614</v>
      </c>
      <c r="F12" s="19" t="s">
        <v>5607</v>
      </c>
      <c r="G12" s="20" t="s">
        <v>1388</v>
      </c>
      <c r="H12" t="s">
        <v>1389</v>
      </c>
      <c r="I12" t="s">
        <v>84</v>
      </c>
      <c r="J12" s="2">
        <v>5700</v>
      </c>
      <c r="K12" s="2">
        <v>11</v>
      </c>
      <c r="N12" t="s">
        <v>812</v>
      </c>
    </row>
    <row r="13" spans="1:14" s="8" customFormat="1">
      <c r="A13" s="9" t="s">
        <v>4018</v>
      </c>
      <c r="B13" s="15" t="s">
        <v>5601</v>
      </c>
      <c r="C13" s="15">
        <v>0</v>
      </c>
      <c r="D13" s="15" t="s">
        <v>5617</v>
      </c>
      <c r="E13" s="15" t="s">
        <v>5617</v>
      </c>
      <c r="F13" s="15">
        <v>0</v>
      </c>
      <c r="G13" s="8" t="s">
        <v>4019</v>
      </c>
      <c r="H13" s="8" t="s">
        <v>4020</v>
      </c>
      <c r="I13" s="8" t="s">
        <v>90</v>
      </c>
      <c r="J13" s="10">
        <v>20024</v>
      </c>
      <c r="K13" s="10">
        <v>1</v>
      </c>
      <c r="L13" s="11"/>
      <c r="M13" s="9"/>
      <c r="N13" s="8" t="s">
        <v>799</v>
      </c>
    </row>
    <row r="14" spans="1:14" s="8" customFormat="1">
      <c r="A14" s="9" t="s">
        <v>4062</v>
      </c>
      <c r="B14" s="15" t="s">
        <v>5618</v>
      </c>
      <c r="C14" s="15">
        <v>0</v>
      </c>
      <c r="D14" s="15" t="s">
        <v>5619</v>
      </c>
      <c r="E14" s="15" t="s">
        <v>5619</v>
      </c>
      <c r="F14" s="15">
        <v>0</v>
      </c>
      <c r="G14" s="8" t="s">
        <v>4063</v>
      </c>
      <c r="H14" s="8" t="s">
        <v>4064</v>
      </c>
      <c r="I14" s="8" t="s">
        <v>4065</v>
      </c>
      <c r="J14" s="10">
        <v>5730</v>
      </c>
      <c r="K14" s="10">
        <v>101</v>
      </c>
      <c r="L14" s="11"/>
      <c r="M14" s="9"/>
      <c r="N14" s="8" t="s">
        <v>799</v>
      </c>
    </row>
    <row r="15" spans="1:14" s="8" customFormat="1">
      <c r="A15" s="9" t="s">
        <v>1628</v>
      </c>
      <c r="B15" s="15" t="s">
        <v>5620</v>
      </c>
      <c r="C15" s="15">
        <v>0</v>
      </c>
      <c r="D15" s="15" t="s">
        <v>5619</v>
      </c>
      <c r="E15" s="15" t="s">
        <v>5619</v>
      </c>
      <c r="F15" s="15">
        <v>0</v>
      </c>
      <c r="G15" s="8" t="s">
        <v>4121</v>
      </c>
      <c r="H15" s="8" t="s">
        <v>3497</v>
      </c>
      <c r="I15" s="8" t="s">
        <v>4065</v>
      </c>
      <c r="J15" s="10">
        <v>1700</v>
      </c>
      <c r="K15" s="10">
        <v>9</v>
      </c>
      <c r="L15" s="11"/>
      <c r="M15" s="9"/>
      <c r="N15" s="8" t="s">
        <v>799</v>
      </c>
    </row>
    <row r="16" spans="1:14" s="8" customFormat="1">
      <c r="A16" s="9" t="s">
        <v>1588</v>
      </c>
      <c r="B16" s="15" t="s">
        <v>5620</v>
      </c>
      <c r="C16" s="15">
        <v>0</v>
      </c>
      <c r="D16" s="15" t="s">
        <v>5619</v>
      </c>
      <c r="E16" s="15" t="s">
        <v>5619</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5620</v>
      </c>
      <c r="C18" s="15">
        <v>0</v>
      </c>
      <c r="D18" s="15" t="s">
        <v>5622</v>
      </c>
      <c r="E18" s="15" t="s">
        <v>5622</v>
      </c>
      <c r="F18" s="15">
        <v>0</v>
      </c>
      <c r="G18" s="8" t="s">
        <v>4299</v>
      </c>
      <c r="H18" s="8" t="s">
        <v>4300</v>
      </c>
      <c r="I18" s="8" t="s">
        <v>125</v>
      </c>
      <c r="J18" s="10">
        <v>32288</v>
      </c>
      <c r="K18" s="10">
        <v>0</v>
      </c>
      <c r="L18" s="11"/>
      <c r="M18" s="9"/>
      <c r="N18" s="8" t="s">
        <v>799</v>
      </c>
    </row>
    <row r="19" spans="1:15" s="8" customFormat="1">
      <c r="A19" s="9" t="s">
        <v>1899</v>
      </c>
      <c r="B19" s="15" t="s">
        <v>5620</v>
      </c>
      <c r="C19" s="15">
        <v>0</v>
      </c>
      <c r="D19" s="15" t="s">
        <v>5622</v>
      </c>
      <c r="E19" s="15" t="s">
        <v>5622</v>
      </c>
      <c r="F19" s="15">
        <v>0</v>
      </c>
      <c r="G19" s="8" t="s">
        <v>1900</v>
      </c>
      <c r="H19" s="8" t="s">
        <v>1901</v>
      </c>
      <c r="I19" s="8" t="s">
        <v>125</v>
      </c>
      <c r="J19" s="10">
        <v>57105</v>
      </c>
      <c r="K19" s="10">
        <v>2</v>
      </c>
      <c r="L19" s="11"/>
      <c r="M19" s="9"/>
      <c r="N19" s="8" t="s">
        <v>807</v>
      </c>
    </row>
    <row r="20" spans="1:15">
      <c r="A20" s="18" t="s">
        <v>4435</v>
      </c>
      <c r="B20" s="19">
        <v>0</v>
      </c>
      <c r="C20" s="19">
        <v>0</v>
      </c>
      <c r="D20" s="19" t="s">
        <v>5624</v>
      </c>
      <c r="E20" s="19" t="s">
        <v>5624</v>
      </c>
      <c r="F20" s="19" t="s">
        <v>5625</v>
      </c>
      <c r="G20" s="20" t="s">
        <v>4436</v>
      </c>
      <c r="H20" t="s">
        <v>3930</v>
      </c>
      <c r="I20" t="s">
        <v>137</v>
      </c>
      <c r="J20" s="2">
        <v>7800</v>
      </c>
      <c r="K20" s="2">
        <v>0</v>
      </c>
      <c r="N20" t="s">
        <v>799</v>
      </c>
    </row>
    <row r="21" spans="1:15" s="8" customFormat="1">
      <c r="A21" s="9" t="s">
        <v>2300</v>
      </c>
      <c r="B21" s="15" t="s">
        <v>5620</v>
      </c>
      <c r="C21" s="15">
        <v>0</v>
      </c>
      <c r="D21" s="15" t="s">
        <v>5627</v>
      </c>
      <c r="E21" s="15" t="s">
        <v>5627</v>
      </c>
      <c r="F21" s="15">
        <v>0</v>
      </c>
      <c r="G21" s="8" t="s">
        <v>2291</v>
      </c>
      <c r="H21" s="8" t="s">
        <v>1345</v>
      </c>
      <c r="I21" s="8" t="s">
        <v>169</v>
      </c>
      <c r="J21" s="10">
        <v>23950</v>
      </c>
      <c r="K21" s="10">
        <v>0</v>
      </c>
      <c r="L21" s="11"/>
      <c r="M21" s="9"/>
      <c r="N21" s="8" t="s">
        <v>807</v>
      </c>
    </row>
    <row r="22" spans="1:15" s="8" customFormat="1">
      <c r="A22" s="9" t="s">
        <v>4593</v>
      </c>
      <c r="B22" s="15" t="s">
        <v>5620</v>
      </c>
      <c r="C22" s="15">
        <v>0</v>
      </c>
      <c r="D22" s="15" t="s">
        <v>5628</v>
      </c>
      <c r="E22" s="15" t="s">
        <v>5628</v>
      </c>
      <c r="F22" s="15">
        <v>0</v>
      </c>
      <c r="G22" s="8" t="s">
        <v>4594</v>
      </c>
      <c r="H22" s="8" t="s">
        <v>4595</v>
      </c>
      <c r="I22" s="8" t="s">
        <v>181</v>
      </c>
      <c r="J22" s="10">
        <v>4706</v>
      </c>
      <c r="K22" s="10">
        <v>65</v>
      </c>
      <c r="L22" s="11"/>
      <c r="M22" s="9"/>
      <c r="N22" s="8" t="s">
        <v>807</v>
      </c>
    </row>
    <row r="23" spans="1:15" s="8" customFormat="1">
      <c r="A23" s="9" t="s">
        <v>2412</v>
      </c>
      <c r="B23" s="15">
        <v>0</v>
      </c>
      <c r="C23" s="15" t="s">
        <v>5615</v>
      </c>
      <c r="D23" s="15" t="s">
        <v>5630</v>
      </c>
      <c r="E23" s="15" t="s">
        <v>5630</v>
      </c>
      <c r="F23" s="15">
        <v>0</v>
      </c>
      <c r="G23" s="8" t="s">
        <v>2413</v>
      </c>
      <c r="H23" s="8" t="s">
        <v>2414</v>
      </c>
      <c r="I23" s="8" t="s">
        <v>193</v>
      </c>
      <c r="J23" s="10">
        <v>4700</v>
      </c>
      <c r="K23" s="10">
        <v>1</v>
      </c>
      <c r="L23" s="11"/>
      <c r="M23" s="9"/>
      <c r="N23" s="8" t="s">
        <v>812</v>
      </c>
    </row>
    <row r="24" spans="1:15" s="8" customFormat="1">
      <c r="A24" s="9" t="s">
        <v>4679</v>
      </c>
      <c r="B24" s="15" t="s">
        <v>5620</v>
      </c>
      <c r="C24" s="15">
        <v>0</v>
      </c>
      <c r="D24" s="15" t="s">
        <v>5631</v>
      </c>
      <c r="E24" s="15" t="s">
        <v>5631</v>
      </c>
      <c r="F24" s="15">
        <v>0</v>
      </c>
      <c r="G24" s="8" t="s">
        <v>4680</v>
      </c>
      <c r="H24" s="8" t="s">
        <v>3472</v>
      </c>
      <c r="I24" s="8" t="s">
        <v>4661</v>
      </c>
      <c r="J24" s="10">
        <v>79391.199999999997</v>
      </c>
      <c r="K24" s="10">
        <v>0</v>
      </c>
      <c r="L24" s="11"/>
      <c r="M24" s="9"/>
      <c r="N24" s="8" t="s">
        <v>799</v>
      </c>
    </row>
    <row r="25" spans="1:15" s="8" customFormat="1">
      <c r="A25" s="9" t="s">
        <v>4728</v>
      </c>
      <c r="B25" s="15" t="s">
        <v>5620</v>
      </c>
      <c r="C25" s="15">
        <v>0</v>
      </c>
      <c r="D25" s="15" t="s">
        <v>5632</v>
      </c>
      <c r="E25" s="15" t="s">
        <v>5632</v>
      </c>
      <c r="F25" s="15">
        <v>0</v>
      </c>
      <c r="G25" s="8" t="s">
        <v>4729</v>
      </c>
      <c r="H25" s="8" t="s">
        <v>4730</v>
      </c>
      <c r="I25" s="8" t="s">
        <v>208</v>
      </c>
      <c r="J25" s="10">
        <v>6710</v>
      </c>
      <c r="K25" s="10">
        <v>0</v>
      </c>
      <c r="L25" s="11"/>
      <c r="M25" s="9"/>
      <c r="N25" s="8" t="s">
        <v>807</v>
      </c>
    </row>
    <row r="26" spans="1:15">
      <c r="A26" s="18" t="s">
        <v>2619</v>
      </c>
      <c r="B26" s="19">
        <v>0</v>
      </c>
      <c r="C26" s="19">
        <v>0</v>
      </c>
      <c r="D26" s="19" t="s">
        <v>5636</v>
      </c>
      <c r="E26" s="19" t="s">
        <v>5636</v>
      </c>
      <c r="F26" s="19" t="s">
        <v>5637</v>
      </c>
      <c r="G26" s="20" t="s">
        <v>2620</v>
      </c>
      <c r="H26" t="s">
        <v>803</v>
      </c>
      <c r="I26" t="s">
        <v>237</v>
      </c>
      <c r="J26" s="2">
        <v>65850</v>
      </c>
      <c r="K26" s="2">
        <v>3</v>
      </c>
      <c r="N26" t="s">
        <v>799</v>
      </c>
    </row>
    <row r="27" spans="1:15" s="8" customFormat="1">
      <c r="A27" s="9" t="s">
        <v>2667</v>
      </c>
      <c r="B27" s="15" t="s">
        <v>5620</v>
      </c>
      <c r="C27" s="15">
        <v>0</v>
      </c>
      <c r="D27" s="15" t="s">
        <v>5638</v>
      </c>
      <c r="E27" s="15" t="s">
        <v>5638</v>
      </c>
      <c r="F27" s="15">
        <v>0</v>
      </c>
      <c r="G27" s="8" t="s">
        <v>2668</v>
      </c>
      <c r="H27" s="8" t="s">
        <v>811</v>
      </c>
      <c r="I27" s="8" t="s">
        <v>262</v>
      </c>
      <c r="J27" s="10">
        <v>570</v>
      </c>
      <c r="K27" s="10">
        <v>9</v>
      </c>
      <c r="L27" s="11"/>
      <c r="M27" s="9"/>
      <c r="N27" s="8" t="s">
        <v>812</v>
      </c>
    </row>
    <row r="28" spans="1:15" s="8" customFormat="1">
      <c r="A28" s="9" t="s">
        <v>2674</v>
      </c>
      <c r="B28" s="15" t="s">
        <v>5620</v>
      </c>
      <c r="C28" s="15">
        <v>0</v>
      </c>
      <c r="D28" s="15" t="s">
        <v>5638</v>
      </c>
      <c r="E28" s="15" t="s">
        <v>5638</v>
      </c>
      <c r="F28" s="15">
        <v>0</v>
      </c>
      <c r="G28" s="8" t="s">
        <v>2675</v>
      </c>
      <c r="H28" s="8" t="s">
        <v>811</v>
      </c>
      <c r="I28" s="8" t="s">
        <v>262</v>
      </c>
      <c r="J28" s="10">
        <v>680</v>
      </c>
      <c r="K28" s="10">
        <v>3</v>
      </c>
      <c r="L28" s="11"/>
      <c r="M28" s="9"/>
      <c r="N28" s="8" t="s">
        <v>812</v>
      </c>
    </row>
    <row r="29" spans="1:15">
      <c r="A29" s="18" t="s">
        <v>2762</v>
      </c>
      <c r="B29" s="19">
        <v>0</v>
      </c>
      <c r="C29" s="19">
        <v>0</v>
      </c>
      <c r="D29" s="19" t="s">
        <v>5639</v>
      </c>
      <c r="E29" s="19" t="s">
        <v>5639</v>
      </c>
      <c r="F29" s="19" t="s">
        <v>5623</v>
      </c>
      <c r="G29" s="20" t="s">
        <v>4996</v>
      </c>
      <c r="H29" t="s">
        <v>1345</v>
      </c>
      <c r="I29" t="s">
        <v>299</v>
      </c>
      <c r="J29" s="2">
        <v>2850</v>
      </c>
      <c r="K29" s="2">
        <v>5</v>
      </c>
      <c r="N29" t="s">
        <v>807</v>
      </c>
    </row>
    <row r="30" spans="1:15">
      <c r="A30" s="18" t="s">
        <v>5139</v>
      </c>
      <c r="B30" s="19">
        <v>0</v>
      </c>
      <c r="C30" s="19" t="s">
        <v>5615</v>
      </c>
      <c r="D30" s="19" t="s">
        <v>5641</v>
      </c>
      <c r="E30" s="19" t="s">
        <v>5641</v>
      </c>
      <c r="F30" s="19" t="s">
        <v>5642</v>
      </c>
      <c r="G30" s="20" t="s">
        <v>5140</v>
      </c>
      <c r="H30" t="s">
        <v>1462</v>
      </c>
      <c r="I30" t="s">
        <v>399</v>
      </c>
      <c r="J30" s="2">
        <v>7830</v>
      </c>
      <c r="K30" s="2">
        <v>1</v>
      </c>
      <c r="N30" t="s">
        <v>812</v>
      </c>
    </row>
    <row r="31" spans="1:15" s="8" customFormat="1">
      <c r="A31" s="9" t="s">
        <v>5332</v>
      </c>
      <c r="B31" s="15" t="s">
        <v>5644</v>
      </c>
      <c r="C31" s="15">
        <v>0</v>
      </c>
      <c r="D31" s="15" t="s">
        <v>5643</v>
      </c>
      <c r="E31" s="15" t="s">
        <v>5643</v>
      </c>
      <c r="F31" s="15">
        <v>0</v>
      </c>
      <c r="G31" s="8" t="s">
        <v>5333</v>
      </c>
      <c r="H31" s="8" t="s">
        <v>5334</v>
      </c>
      <c r="I31" s="8" t="s">
        <v>627</v>
      </c>
      <c r="J31" s="10">
        <v>3890</v>
      </c>
      <c r="K31" s="10">
        <v>-4</v>
      </c>
      <c r="L31" s="11"/>
      <c r="M31" s="9"/>
      <c r="N31" s="8" t="s">
        <v>799</v>
      </c>
    </row>
    <row r="32" spans="1:15" s="8" customFormat="1">
      <c r="A32" s="9" t="s">
        <v>3329</v>
      </c>
      <c r="B32" s="15" t="s">
        <v>5620</v>
      </c>
      <c r="C32" s="15">
        <v>0</v>
      </c>
      <c r="D32" s="15" t="s">
        <v>5645</v>
      </c>
      <c r="E32" s="15" t="s">
        <v>5645</v>
      </c>
      <c r="F32" s="15">
        <v>0</v>
      </c>
      <c r="G32" s="8" t="s">
        <v>3330</v>
      </c>
      <c r="H32" s="8" t="s">
        <v>798</v>
      </c>
      <c r="I32" s="8" t="s">
        <v>735</v>
      </c>
      <c r="J32" s="10">
        <v>570</v>
      </c>
      <c r="K32" s="10">
        <v>2</v>
      </c>
      <c r="L32" s="11"/>
      <c r="M32" s="9"/>
      <c r="N32" s="8" t="s">
        <v>812</v>
      </c>
    </row>
    <row r="33" spans="1:14" s="8" customFormat="1">
      <c r="A33" s="9" t="s">
        <v>3389</v>
      </c>
      <c r="B33" s="15" t="s">
        <v>5620</v>
      </c>
      <c r="C33" s="15">
        <v>0</v>
      </c>
      <c r="D33" s="15" t="s">
        <v>5646</v>
      </c>
      <c r="E33" s="15" t="s">
        <v>5646</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2"/>
  <cols>
    <col min="1" max="1" width="15" style="1" bestFit="1" customWidth="1"/>
    <col min="2" max="3" width="15" style="16" customWidth="1"/>
    <col min="4" max="5" width="21.33203125" style="16" bestFit="1" customWidth="1"/>
    <col min="6" max="6" width="18.44140625" style="16"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5664</v>
      </c>
    </row>
    <row r="2" spans="1:14">
      <c r="A2" s="1" t="s">
        <v>6</v>
      </c>
      <c r="B2" s="16" t="s">
        <v>5648</v>
      </c>
      <c r="C2" s="16" t="s">
        <v>5649</v>
      </c>
      <c r="D2" s="17" t="s">
        <v>5603</v>
      </c>
      <c r="E2" s="17" t="s">
        <v>5604</v>
      </c>
      <c r="F2" s="16" t="s">
        <v>5605</v>
      </c>
      <c r="G2" t="s">
        <v>0</v>
      </c>
      <c r="H2" t="s">
        <v>1</v>
      </c>
      <c r="I2" t="s">
        <v>2</v>
      </c>
      <c r="J2" s="2" t="s">
        <v>3</v>
      </c>
      <c r="K2" s="4" t="s">
        <v>10</v>
      </c>
      <c r="L2" s="4" t="s">
        <v>4</v>
      </c>
      <c r="M2" s="1" t="s">
        <v>7</v>
      </c>
      <c r="N2" t="s">
        <v>9</v>
      </c>
    </row>
    <row r="3" spans="1:14">
      <c r="A3" s="18" t="s">
        <v>792</v>
      </c>
      <c r="B3" s="16">
        <v>0</v>
      </c>
      <c r="C3" s="16" t="s">
        <v>5649</v>
      </c>
      <c r="D3" s="16" t="s">
        <v>5650</v>
      </c>
      <c r="E3" s="16" t="s">
        <v>5651</v>
      </c>
      <c r="F3" s="16" t="s">
        <v>5607</v>
      </c>
      <c r="G3" t="s">
        <v>793</v>
      </c>
      <c r="H3" t="s">
        <v>794</v>
      </c>
      <c r="I3" t="s">
        <v>31</v>
      </c>
      <c r="J3" s="2">
        <v>3300</v>
      </c>
      <c r="K3" s="2">
        <v>1</v>
      </c>
      <c r="N3" t="s">
        <v>790</v>
      </c>
    </row>
    <row r="4" spans="1:14" ht="15" customHeight="1">
      <c r="A4" s="18" t="s">
        <v>1185</v>
      </c>
      <c r="B4" s="16">
        <v>0</v>
      </c>
      <c r="C4" s="16">
        <v>0</v>
      </c>
      <c r="D4" s="16" t="s">
        <v>5613</v>
      </c>
      <c r="E4" s="16" t="s">
        <v>5613</v>
      </c>
      <c r="F4" s="16" t="s">
        <v>5652</v>
      </c>
      <c r="G4" t="s">
        <v>1186</v>
      </c>
      <c r="H4" t="s">
        <v>816</v>
      </c>
      <c r="I4" t="s">
        <v>63</v>
      </c>
      <c r="J4" s="2">
        <v>740</v>
      </c>
      <c r="K4" s="2">
        <v>2</v>
      </c>
      <c r="N4" t="s">
        <v>790</v>
      </c>
    </row>
    <row r="5" spans="1:14">
      <c r="A5" s="18" t="s">
        <v>3732</v>
      </c>
      <c r="B5" s="16">
        <v>0</v>
      </c>
      <c r="C5" s="16">
        <v>0</v>
      </c>
      <c r="D5" s="16" t="s">
        <v>5613</v>
      </c>
      <c r="E5" s="16" t="s">
        <v>5613</v>
      </c>
      <c r="F5" s="16" t="s">
        <v>5642</v>
      </c>
      <c r="G5" t="s">
        <v>3733</v>
      </c>
      <c r="H5" t="s">
        <v>3497</v>
      </c>
      <c r="I5" t="s">
        <v>63</v>
      </c>
      <c r="J5" s="2">
        <v>2310</v>
      </c>
      <c r="K5" s="2">
        <v>0</v>
      </c>
      <c r="N5" t="s">
        <v>790</v>
      </c>
    </row>
    <row r="6" spans="1:14">
      <c r="A6" s="1" t="s">
        <v>1414</v>
      </c>
      <c r="B6" s="16">
        <v>0</v>
      </c>
      <c r="C6" s="16" t="s">
        <v>5649</v>
      </c>
      <c r="D6" s="16" t="s">
        <v>5614</v>
      </c>
      <c r="E6" s="16" t="s">
        <v>5614</v>
      </c>
      <c r="F6" s="16" t="s">
        <v>5637</v>
      </c>
      <c r="G6" t="s">
        <v>1415</v>
      </c>
      <c r="H6" t="s">
        <v>1416</v>
      </c>
      <c r="I6" t="s">
        <v>84</v>
      </c>
      <c r="J6" s="2">
        <v>900</v>
      </c>
      <c r="K6" s="2">
        <v>3</v>
      </c>
      <c r="N6" t="s">
        <v>790</v>
      </c>
    </row>
    <row r="7" spans="1:14">
      <c r="A7" s="18" t="s">
        <v>1484</v>
      </c>
      <c r="B7" s="16">
        <v>0</v>
      </c>
      <c r="C7" s="16" t="s">
        <v>5649</v>
      </c>
      <c r="D7" s="16" t="s">
        <v>5616</v>
      </c>
      <c r="E7" s="16" t="s">
        <v>5616</v>
      </c>
      <c r="F7" s="16" t="s">
        <v>5637</v>
      </c>
      <c r="G7" t="s">
        <v>1485</v>
      </c>
      <c r="H7" t="s">
        <v>1486</v>
      </c>
      <c r="I7" t="s">
        <v>87</v>
      </c>
      <c r="J7" s="2">
        <v>649</v>
      </c>
      <c r="K7" s="2">
        <v>7</v>
      </c>
      <c r="N7" t="s">
        <v>790</v>
      </c>
    </row>
    <row r="8" spans="1:14">
      <c r="A8" s="18" t="s">
        <v>3998</v>
      </c>
      <c r="B8" s="16">
        <v>0</v>
      </c>
      <c r="C8" s="16" t="s">
        <v>5649</v>
      </c>
      <c r="D8" s="16" t="s">
        <v>5616</v>
      </c>
      <c r="E8" s="16" t="s">
        <v>5616</v>
      </c>
      <c r="F8" s="16">
        <v>0</v>
      </c>
      <c r="G8" t="s">
        <v>3999</v>
      </c>
      <c r="H8" t="s">
        <v>3960</v>
      </c>
      <c r="I8" t="s">
        <v>87</v>
      </c>
      <c r="J8" s="2">
        <v>1220</v>
      </c>
      <c r="K8" s="2">
        <v>0</v>
      </c>
      <c r="N8" t="s">
        <v>790</v>
      </c>
    </row>
    <row r="9" spans="1:14" s="8" customFormat="1">
      <c r="A9" s="9" t="s">
        <v>1716</v>
      </c>
      <c r="B9" s="26" t="s">
        <v>5648</v>
      </c>
      <c r="C9" s="26">
        <v>0</v>
      </c>
      <c r="D9" s="26" t="s">
        <v>5619</v>
      </c>
      <c r="E9" s="26" t="s">
        <v>5619</v>
      </c>
      <c r="F9" s="26">
        <v>0</v>
      </c>
      <c r="G9" s="8" t="s">
        <v>1717</v>
      </c>
      <c r="H9" s="8" t="s">
        <v>1718</v>
      </c>
      <c r="I9" s="8" t="s">
        <v>116</v>
      </c>
      <c r="J9" s="10">
        <v>10444</v>
      </c>
      <c r="K9" s="10">
        <v>0</v>
      </c>
      <c r="L9" s="11"/>
      <c r="M9" s="9"/>
      <c r="N9" s="8" t="s">
        <v>790</v>
      </c>
    </row>
    <row r="10" spans="1:14">
      <c r="A10" s="18" t="s">
        <v>1841</v>
      </c>
      <c r="B10" s="16">
        <v>0</v>
      </c>
      <c r="C10" s="16" t="s">
        <v>5649</v>
      </c>
      <c r="D10" s="16" t="s">
        <v>5621</v>
      </c>
      <c r="E10" s="16" t="s">
        <v>5621</v>
      </c>
      <c r="F10" s="16" t="s">
        <v>5607</v>
      </c>
      <c r="G10" t="s">
        <v>1842</v>
      </c>
      <c r="H10" t="s">
        <v>803</v>
      </c>
      <c r="I10" t="s">
        <v>118</v>
      </c>
      <c r="J10" s="2">
        <v>5050</v>
      </c>
      <c r="K10" s="2">
        <v>0</v>
      </c>
      <c r="N10" t="s">
        <v>790</v>
      </c>
    </row>
    <row r="11" spans="1:14">
      <c r="A11" s="18" t="s">
        <v>4238</v>
      </c>
      <c r="B11" s="16">
        <v>0</v>
      </c>
      <c r="C11" s="16">
        <v>0</v>
      </c>
      <c r="D11" s="16" t="s">
        <v>5622</v>
      </c>
      <c r="E11" s="16" t="s">
        <v>5654</v>
      </c>
      <c r="F11" s="16">
        <v>0</v>
      </c>
      <c r="G11" t="s">
        <v>4239</v>
      </c>
      <c r="H11" t="s">
        <v>4240</v>
      </c>
      <c r="I11" t="s">
        <v>125</v>
      </c>
      <c r="J11" s="2">
        <v>5100</v>
      </c>
      <c r="K11" s="2">
        <v>1</v>
      </c>
      <c r="N11" t="s">
        <v>790</v>
      </c>
    </row>
    <row r="12" spans="1:14" s="8" customFormat="1">
      <c r="A12" s="9" t="s">
        <v>4281</v>
      </c>
      <c r="B12" s="26">
        <v>0</v>
      </c>
      <c r="C12" s="26" t="s">
        <v>5649</v>
      </c>
      <c r="D12" s="26" t="s">
        <v>5622</v>
      </c>
      <c r="E12" s="26" t="s">
        <v>5653</v>
      </c>
      <c r="F12" s="26">
        <v>0</v>
      </c>
      <c r="G12" s="8" t="s">
        <v>4282</v>
      </c>
      <c r="H12" s="8" t="s">
        <v>4283</v>
      </c>
      <c r="I12" s="8" t="s">
        <v>125</v>
      </c>
      <c r="J12" s="10">
        <v>1500</v>
      </c>
      <c r="K12" s="10">
        <v>0</v>
      </c>
      <c r="L12" s="11"/>
      <c r="M12" s="9"/>
      <c r="N12" s="8" t="s">
        <v>790</v>
      </c>
    </row>
    <row r="13" spans="1:14" s="8" customFormat="1">
      <c r="A13" s="9" t="s">
        <v>1945</v>
      </c>
      <c r="B13" s="26" t="s">
        <v>5648</v>
      </c>
      <c r="C13" s="26">
        <v>0</v>
      </c>
      <c r="D13" s="26" t="s">
        <v>5622</v>
      </c>
      <c r="E13" s="26" t="s">
        <v>5653</v>
      </c>
      <c r="F13" s="26">
        <v>0</v>
      </c>
      <c r="G13" s="8" t="s">
        <v>1946</v>
      </c>
      <c r="H13" s="8" t="s">
        <v>1947</v>
      </c>
      <c r="I13" s="8" t="s">
        <v>125</v>
      </c>
      <c r="J13" s="10">
        <v>8450</v>
      </c>
      <c r="K13" s="10">
        <v>1</v>
      </c>
      <c r="L13" s="11"/>
      <c r="M13" s="9"/>
      <c r="N13" s="8" t="s">
        <v>790</v>
      </c>
    </row>
    <row r="14" spans="1:14" s="8" customFormat="1">
      <c r="A14" s="9" t="s">
        <v>4252</v>
      </c>
      <c r="B14" s="26" t="s">
        <v>5648</v>
      </c>
      <c r="C14" s="26">
        <v>0</v>
      </c>
      <c r="D14" s="26" t="s">
        <v>5622</v>
      </c>
      <c r="E14" s="26" t="s">
        <v>5655</v>
      </c>
      <c r="F14" s="26">
        <v>0</v>
      </c>
      <c r="G14" s="8" t="s">
        <v>4253</v>
      </c>
      <c r="H14" s="8" t="s">
        <v>816</v>
      </c>
      <c r="I14" s="8" t="s">
        <v>125</v>
      </c>
      <c r="J14" s="10">
        <v>2300</v>
      </c>
      <c r="K14" s="10">
        <v>1</v>
      </c>
      <c r="L14" s="11"/>
      <c r="M14" s="9"/>
      <c r="N14" s="8" t="s">
        <v>790</v>
      </c>
    </row>
    <row r="15" spans="1:14" s="8" customFormat="1">
      <c r="A15" s="9" t="s">
        <v>4228</v>
      </c>
      <c r="B15" s="26" t="s">
        <v>5648</v>
      </c>
      <c r="C15" s="26">
        <v>0</v>
      </c>
      <c r="D15" s="26" t="s">
        <v>5622</v>
      </c>
      <c r="E15" s="26" t="s">
        <v>5655</v>
      </c>
      <c r="F15" s="26">
        <v>0</v>
      </c>
      <c r="G15" s="8" t="s">
        <v>4229</v>
      </c>
      <c r="H15" s="8" t="s">
        <v>4230</v>
      </c>
      <c r="I15" s="8" t="s">
        <v>125</v>
      </c>
      <c r="J15" s="10">
        <v>4600</v>
      </c>
      <c r="K15" s="10">
        <v>16</v>
      </c>
      <c r="L15" s="11"/>
      <c r="M15" s="9"/>
      <c r="N15" s="8" t="s">
        <v>790</v>
      </c>
    </row>
    <row r="16" spans="1:14" s="8" customFormat="1">
      <c r="A16" s="9" t="s">
        <v>4531</v>
      </c>
      <c r="B16" s="26" t="s">
        <v>5648</v>
      </c>
      <c r="C16" s="26">
        <v>0</v>
      </c>
      <c r="D16" s="26" t="s">
        <v>5656</v>
      </c>
      <c r="E16" s="26" t="s">
        <v>5656</v>
      </c>
      <c r="F16" s="26">
        <v>0</v>
      </c>
      <c r="G16" s="8" t="s">
        <v>4532</v>
      </c>
      <c r="H16" s="8" t="s">
        <v>811</v>
      </c>
      <c r="I16" s="8" t="s">
        <v>152</v>
      </c>
      <c r="J16" s="10">
        <v>610</v>
      </c>
      <c r="K16" s="10">
        <v>5</v>
      </c>
      <c r="L16" s="11"/>
      <c r="M16" s="9"/>
      <c r="N16" s="8" t="s">
        <v>790</v>
      </c>
    </row>
    <row r="17" spans="1:14" s="8" customFormat="1">
      <c r="A17" s="9" t="s">
        <v>2278</v>
      </c>
      <c r="B17" s="26">
        <v>0</v>
      </c>
      <c r="C17" s="26" t="s">
        <v>5649</v>
      </c>
      <c r="D17" s="26" t="s">
        <v>5626</v>
      </c>
      <c r="E17" s="26" t="s">
        <v>5626</v>
      </c>
      <c r="F17" s="26" t="s">
        <v>5637</v>
      </c>
      <c r="G17" s="8" t="s">
        <v>2279</v>
      </c>
      <c r="H17" s="8" t="s">
        <v>1673</v>
      </c>
      <c r="I17" s="8" t="s">
        <v>166</v>
      </c>
      <c r="J17" s="10">
        <v>2450</v>
      </c>
      <c r="K17" s="10">
        <v>45</v>
      </c>
      <c r="L17" s="11"/>
      <c r="M17" s="9"/>
      <c r="N17" s="8" t="s">
        <v>790</v>
      </c>
    </row>
    <row r="18" spans="1:14">
      <c r="A18" s="18" t="s">
        <v>2305</v>
      </c>
      <c r="B18" s="16">
        <v>0</v>
      </c>
      <c r="C18" s="16" t="s">
        <v>5649</v>
      </c>
      <c r="D18" s="16" t="s">
        <v>5627</v>
      </c>
      <c r="E18" s="16" t="s">
        <v>5627</v>
      </c>
      <c r="F18" s="16" t="s">
        <v>5657</v>
      </c>
      <c r="G18" t="s">
        <v>2306</v>
      </c>
      <c r="H18" t="s">
        <v>1183</v>
      </c>
      <c r="I18" t="s">
        <v>169</v>
      </c>
      <c r="J18" s="2">
        <v>1010</v>
      </c>
      <c r="K18" s="2">
        <v>0</v>
      </c>
      <c r="N18" t="s">
        <v>790</v>
      </c>
    </row>
    <row r="19" spans="1:14" s="8" customFormat="1">
      <c r="A19" s="9" t="s">
        <v>2394</v>
      </c>
      <c r="B19" s="26" t="s">
        <v>5648</v>
      </c>
      <c r="C19" s="26">
        <v>0</v>
      </c>
      <c r="D19" s="26" t="s">
        <v>5629</v>
      </c>
      <c r="E19" s="26" t="s">
        <v>5629</v>
      </c>
      <c r="F19" s="26">
        <v>0</v>
      </c>
      <c r="G19" s="8" t="s">
        <v>2395</v>
      </c>
      <c r="H19" s="8" t="s">
        <v>2396</v>
      </c>
      <c r="I19" s="8" t="s">
        <v>186</v>
      </c>
      <c r="J19" s="10">
        <v>4990</v>
      </c>
      <c r="K19" s="10">
        <v>0</v>
      </c>
      <c r="L19" s="11"/>
      <c r="M19" s="9"/>
      <c r="N19" s="8" t="s">
        <v>790</v>
      </c>
    </row>
    <row r="20" spans="1:14" s="8" customFormat="1">
      <c r="A20" s="9" t="s">
        <v>2516</v>
      </c>
      <c r="B20" s="26" t="s">
        <v>5648</v>
      </c>
      <c r="C20" s="26">
        <v>0</v>
      </c>
      <c r="D20" s="26" t="s">
        <v>5633</v>
      </c>
      <c r="E20" s="26" t="s">
        <v>5633</v>
      </c>
      <c r="F20" s="26">
        <v>0</v>
      </c>
      <c r="G20" s="8" t="s">
        <v>2517</v>
      </c>
      <c r="H20" s="8" t="s">
        <v>2518</v>
      </c>
      <c r="I20" s="8" t="s">
        <v>216</v>
      </c>
      <c r="J20" s="10">
        <v>7610</v>
      </c>
      <c r="K20" s="10">
        <v>2</v>
      </c>
      <c r="L20" s="11"/>
      <c r="M20" s="9"/>
      <c r="N20" s="8" t="s">
        <v>790</v>
      </c>
    </row>
    <row r="21" spans="1:14">
      <c r="A21" s="18" t="s">
        <v>2552</v>
      </c>
      <c r="B21" s="16">
        <v>0</v>
      </c>
      <c r="C21" s="16" t="s">
        <v>5649</v>
      </c>
      <c r="D21" s="16" t="s">
        <v>5634</v>
      </c>
      <c r="E21" s="16" t="s">
        <v>5634</v>
      </c>
      <c r="F21" s="16" t="s">
        <v>5637</v>
      </c>
      <c r="G21" t="s">
        <v>2553</v>
      </c>
      <c r="H21" t="s">
        <v>2554</v>
      </c>
      <c r="I21" t="s">
        <v>225</v>
      </c>
      <c r="J21" s="2">
        <v>4506</v>
      </c>
      <c r="K21" s="2">
        <v>92</v>
      </c>
      <c r="N21" t="s">
        <v>790</v>
      </c>
    </row>
    <row r="22" spans="1:14">
      <c r="A22" s="18" t="s">
        <v>2717</v>
      </c>
      <c r="B22" s="16">
        <v>0</v>
      </c>
      <c r="C22" s="16" t="s">
        <v>5649</v>
      </c>
      <c r="D22" s="16" t="s">
        <v>5658</v>
      </c>
      <c r="E22" s="16" t="s">
        <v>5658</v>
      </c>
      <c r="F22" s="16" t="s">
        <v>5607</v>
      </c>
      <c r="G22" t="s">
        <v>2718</v>
      </c>
      <c r="H22" t="s">
        <v>2719</v>
      </c>
      <c r="I22" t="s">
        <v>273</v>
      </c>
      <c r="J22" s="2">
        <v>2154</v>
      </c>
      <c r="K22" s="2">
        <v>0</v>
      </c>
      <c r="N22" t="s">
        <v>790</v>
      </c>
    </row>
    <row r="23" spans="1:14" s="8" customFormat="1">
      <c r="A23" s="9" t="s">
        <v>5008</v>
      </c>
      <c r="B23" s="26">
        <v>0</v>
      </c>
      <c r="C23" s="26" t="s">
        <v>5649</v>
      </c>
      <c r="D23" s="26" t="s">
        <v>5640</v>
      </c>
      <c r="E23" s="26" t="s">
        <v>5640</v>
      </c>
      <c r="F23" s="26" t="s">
        <v>5659</v>
      </c>
      <c r="G23" s="8" t="s">
        <v>5009</v>
      </c>
      <c r="H23" s="8" t="s">
        <v>5010</v>
      </c>
      <c r="I23" s="8" t="s">
        <v>308</v>
      </c>
      <c r="J23" s="10">
        <v>930</v>
      </c>
      <c r="K23" s="10">
        <v>8</v>
      </c>
      <c r="L23" s="11"/>
      <c r="M23" s="9"/>
      <c r="N23" s="8" t="s">
        <v>790</v>
      </c>
    </row>
    <row r="24" spans="1:14">
      <c r="A24" s="18" t="s">
        <v>5120</v>
      </c>
      <c r="B24" s="16">
        <v>0</v>
      </c>
      <c r="C24" s="16">
        <v>0</v>
      </c>
      <c r="D24" s="16" t="s">
        <v>5635</v>
      </c>
      <c r="E24" s="16" t="s">
        <v>5635</v>
      </c>
      <c r="F24" s="16" t="s">
        <v>5660</v>
      </c>
      <c r="G24" t="s">
        <v>5121</v>
      </c>
      <c r="H24" t="s">
        <v>2488</v>
      </c>
      <c r="I24" t="s">
        <v>362</v>
      </c>
      <c r="J24" s="2">
        <v>1150</v>
      </c>
      <c r="K24" s="2">
        <v>0</v>
      </c>
      <c r="N24" t="s">
        <v>790</v>
      </c>
    </row>
    <row r="25" spans="1:14">
      <c r="A25" s="18" t="s">
        <v>5100</v>
      </c>
      <c r="B25" s="16">
        <v>0</v>
      </c>
      <c r="C25" s="16" t="s">
        <v>5649</v>
      </c>
      <c r="D25" s="16" t="s">
        <v>5635</v>
      </c>
      <c r="E25" s="16" t="s">
        <v>5661</v>
      </c>
      <c r="F25" s="16" t="s">
        <v>5659</v>
      </c>
      <c r="G25" t="s">
        <v>5101</v>
      </c>
      <c r="H25" t="s">
        <v>816</v>
      </c>
      <c r="I25" t="s">
        <v>362</v>
      </c>
      <c r="J25" s="2">
        <v>1010</v>
      </c>
      <c r="K25" s="2">
        <v>2</v>
      </c>
      <c r="N25" t="s">
        <v>790</v>
      </c>
    </row>
    <row r="26" spans="1:14">
      <c r="A26" s="18" t="s">
        <v>5071</v>
      </c>
      <c r="B26" s="16">
        <v>0</v>
      </c>
      <c r="C26" s="16" t="s">
        <v>5649</v>
      </c>
      <c r="D26" s="16" t="s">
        <v>5635</v>
      </c>
      <c r="E26" s="16" t="s">
        <v>5661</v>
      </c>
      <c r="F26" s="16" t="s">
        <v>5662</v>
      </c>
      <c r="G26" t="s">
        <v>5072</v>
      </c>
      <c r="H26" t="s">
        <v>3568</v>
      </c>
      <c r="I26" t="s">
        <v>362</v>
      </c>
      <c r="J26" s="2">
        <v>5050</v>
      </c>
      <c r="K26" s="2">
        <v>3</v>
      </c>
      <c r="N26" t="s">
        <v>790</v>
      </c>
    </row>
    <row r="27" spans="1:14">
      <c r="A27" s="18" t="s">
        <v>3144</v>
      </c>
      <c r="B27" s="16">
        <v>0</v>
      </c>
      <c r="C27" s="16" t="s">
        <v>5649</v>
      </c>
      <c r="D27" s="16" t="s">
        <v>5663</v>
      </c>
      <c r="E27" s="16" t="s">
        <v>5663</v>
      </c>
      <c r="F27" s="16" t="s">
        <v>5623</v>
      </c>
      <c r="G27" t="s">
        <v>3145</v>
      </c>
      <c r="H27" t="s">
        <v>841</v>
      </c>
      <c r="I27" t="s">
        <v>592</v>
      </c>
      <c r="J27" s="2">
        <v>2090</v>
      </c>
      <c r="K27" s="2">
        <v>2</v>
      </c>
      <c r="N27" t="s">
        <v>790</v>
      </c>
    </row>
    <row r="28" spans="1:14" s="8" customFormat="1">
      <c r="A28" s="9" t="s">
        <v>3417</v>
      </c>
      <c r="B28" s="26">
        <v>0</v>
      </c>
      <c r="C28" s="26" t="s">
        <v>5649</v>
      </c>
      <c r="D28" s="26" t="s">
        <v>5647</v>
      </c>
      <c r="E28" s="26" t="s">
        <v>5647</v>
      </c>
      <c r="F28" s="26" t="s">
        <v>5607</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2"/>
  <cols>
    <col min="1" max="1" width="4.44140625" bestFit="1" customWidth="1"/>
    <col min="2" max="2" width="9.88671875" style="1" bestFit="1" customWidth="1"/>
    <col min="3" max="3" width="15" style="1" bestFit="1" customWidth="1"/>
    <col min="4" max="4" width="58.6640625" bestFit="1" customWidth="1"/>
    <col min="5" max="5" width="17.33203125" bestFit="1" customWidth="1"/>
    <col min="6" max="6" width="24.4414062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2"/>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先発品設計金額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先発品設計金額!Print_Titles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森川 幸恵</cp:lastModifiedBy>
  <cp:lastPrinted>2023-04-05T04:14:05Z</cp:lastPrinted>
  <dcterms:created xsi:type="dcterms:W3CDTF">1997-01-08T22:48:59Z</dcterms:created>
  <dcterms:modified xsi:type="dcterms:W3CDTF">2023-04-05T04:14:06Z</dcterms:modified>
</cp:coreProperties>
</file>