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3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<sst xmlns="http://schemas.openxmlformats.org/spreadsheetml/2006/main" count="254" uniqueCount="67">
  <si>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</si>
  <si>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</si>
  <si>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</si>
  <si>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</si>
  <si>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</si>
  <si>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</si>
  <si>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</si>
  <si>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</si>
  <si>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</si>
  <si>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</si>
  <si>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</si>
  <si>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</si>
  <si>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</si>
  <si>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</si>
  <si>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</si>
  <si>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</si>
  <si>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</si>
  <si>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</si>
  <si>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</si>
  <si>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</si>
  <si>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</si>
  <si>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</si>
  <si>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</si>
  <si>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</si>
  <si>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</si>
  <si>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</si>
  <si>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</si>
  <si>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</si>
  <si>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</si>
  <si>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</si>
  <si>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</si>
  <si>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</si>
  <si>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</si>
  <si>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</si>
  <si>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</si>
  <si>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</si>
  <si>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</si>
  <si>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</si>
  <si>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</si>
  <si>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</si>
  <si>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</si>
  <si>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</si>
  <si>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</si>
  <si>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</si>
  <si>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</si>
  <si>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</si>
  <si>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</si>
  <si>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</si>
  <si>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</si>
  <si>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</si>
  <si>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</si>
  <si>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</si>
  <si>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積立基金の状況（増減額）</t>
  </si>
  <si>
    <t>積立基金の状況（増減率）</t>
  </si>
  <si>
    <t xml:space="preserve"> </t>
  </si>
  <si>
    <t>財政調整基金</t>
  </si>
  <si>
    <t>減債基金</t>
  </si>
  <si>
    <t>その他特定目的基金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</si>
  <si>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</si>
  <si>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</si>
  <si>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</si>
  <si>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</si>
  <si>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</si>
  <si>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</si>
  <si>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</si>
  <si>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</si>
  <si>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積立基金の状況（前年度）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</si>
</sst>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="55" zoomScaleNormal="55" zoomScaleSheetLayoutView="65" workbookViewId="0" topLeftCell="B1">
      <selection activeCell="O36" sqref="O3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49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10036780</v>
      </c>
      <c r="D6" s="18">
        <v>1440397</v>
      </c>
      <c r="E6" s="18">
        <v>0</v>
      </c>
      <c r="F6" s="18">
        <v>0</v>
      </c>
      <c r="G6" s="18">
        <v>0</v>
      </c>
      <c r="H6" s="18">
        <v>11477177</v>
      </c>
      <c r="I6" s="18">
        <v>3274542</v>
      </c>
      <c r="J6" s="18">
        <v>96</v>
      </c>
      <c r="K6" s="18">
        <v>690000</v>
      </c>
      <c r="L6" s="18">
        <v>0</v>
      </c>
      <c r="M6" s="18">
        <v>0</v>
      </c>
      <c r="N6" s="18">
        <v>2584638</v>
      </c>
      <c r="O6" s="18">
        <v>3528658</v>
      </c>
      <c r="P6" s="18">
        <v>278452</v>
      </c>
      <c r="Q6" s="18">
        <v>829396</v>
      </c>
      <c r="R6" s="18">
        <v>0</v>
      </c>
      <c r="S6" s="18">
        <v>0</v>
      </c>
      <c r="T6" s="18">
        <v>2977714</v>
      </c>
      <c r="U6" s="18">
        <v>16839980</v>
      </c>
      <c r="V6" s="18">
        <v>1718945</v>
      </c>
      <c r="W6" s="18">
        <v>1519396</v>
      </c>
      <c r="X6" s="18">
        <v>0</v>
      </c>
      <c r="Y6" s="18">
        <v>0</v>
      </c>
      <c r="Z6" s="18">
        <v>17039529</v>
      </c>
    </row>
    <row r="7" spans="2:26" ht="23.25" customHeight="1">
      <c r="B7" s="3" t="s">
        <v>9</v>
      </c>
      <c r="C7" s="19">
        <v>13892449</v>
      </c>
      <c r="D7" s="19">
        <v>4246924</v>
      </c>
      <c r="E7" s="19">
        <v>3901157</v>
      </c>
      <c r="F7" s="19">
        <v>0</v>
      </c>
      <c r="G7" s="19">
        <v>0</v>
      </c>
      <c r="H7" s="19">
        <v>14238216</v>
      </c>
      <c r="I7" s="19">
        <v>314173</v>
      </c>
      <c r="J7" s="19">
        <v>316</v>
      </c>
      <c r="K7" s="19">
        <v>0</v>
      </c>
      <c r="L7" s="19">
        <v>0</v>
      </c>
      <c r="M7" s="19">
        <v>0</v>
      </c>
      <c r="N7" s="19">
        <v>314489</v>
      </c>
      <c r="O7" s="19">
        <v>30592364</v>
      </c>
      <c r="P7" s="19">
        <v>2071684</v>
      </c>
      <c r="Q7" s="19">
        <v>257808</v>
      </c>
      <c r="R7" s="19">
        <v>0</v>
      </c>
      <c r="S7" s="19">
        <v>0</v>
      </c>
      <c r="T7" s="19">
        <v>32406240</v>
      </c>
      <c r="U7" s="19">
        <v>44798986</v>
      </c>
      <c r="V7" s="19">
        <v>6318924</v>
      </c>
      <c r="W7" s="19">
        <v>4158965</v>
      </c>
      <c r="X7" s="19">
        <v>0</v>
      </c>
      <c r="Y7" s="19">
        <v>0</v>
      </c>
      <c r="Z7" s="19">
        <v>46958945</v>
      </c>
    </row>
    <row r="8" spans="2:26" ht="23.25" customHeight="1">
      <c r="B8" s="3" t="s">
        <v>10</v>
      </c>
      <c r="C8" s="19">
        <v>10514329</v>
      </c>
      <c r="D8" s="19">
        <v>19223</v>
      </c>
      <c r="E8" s="19">
        <v>250000</v>
      </c>
      <c r="F8" s="19">
        <v>270000</v>
      </c>
      <c r="G8" s="19">
        <v>0</v>
      </c>
      <c r="H8" s="19">
        <v>10553552</v>
      </c>
      <c r="I8" s="19">
        <v>1725195</v>
      </c>
      <c r="J8" s="19">
        <v>3075</v>
      </c>
      <c r="K8" s="19">
        <v>200000</v>
      </c>
      <c r="L8" s="19">
        <v>0</v>
      </c>
      <c r="M8" s="19">
        <v>0</v>
      </c>
      <c r="N8" s="19">
        <v>1528270</v>
      </c>
      <c r="O8" s="19">
        <v>4948432</v>
      </c>
      <c r="P8" s="19">
        <v>72774</v>
      </c>
      <c r="Q8" s="19">
        <v>643085</v>
      </c>
      <c r="R8" s="19">
        <v>0</v>
      </c>
      <c r="S8" s="19">
        <v>0</v>
      </c>
      <c r="T8" s="19">
        <v>4378121</v>
      </c>
      <c r="U8" s="19">
        <v>17187956</v>
      </c>
      <c r="V8" s="19">
        <v>95072</v>
      </c>
      <c r="W8" s="19">
        <v>1093085</v>
      </c>
      <c r="X8" s="19">
        <v>270000</v>
      </c>
      <c r="Y8" s="19">
        <v>0</v>
      </c>
      <c r="Z8" s="19">
        <v>16459943</v>
      </c>
    </row>
    <row r="9" spans="2:26" ht="23.25" customHeight="1">
      <c r="B9" s="3" t="s">
        <v>11</v>
      </c>
      <c r="C9" s="19">
        <v>11311362</v>
      </c>
      <c r="D9" s="19">
        <v>1015639</v>
      </c>
      <c r="E9" s="19">
        <v>678015</v>
      </c>
      <c r="F9" s="19">
        <v>0</v>
      </c>
      <c r="G9" s="19">
        <v>0</v>
      </c>
      <c r="H9" s="19">
        <v>11648986</v>
      </c>
      <c r="I9" s="19">
        <v>177004</v>
      </c>
      <c r="J9" s="19">
        <v>29</v>
      </c>
      <c r="K9" s="19">
        <v>92519</v>
      </c>
      <c r="L9" s="19">
        <v>0</v>
      </c>
      <c r="M9" s="19">
        <v>0</v>
      </c>
      <c r="N9" s="19">
        <v>84514</v>
      </c>
      <c r="O9" s="19">
        <v>7185380</v>
      </c>
      <c r="P9" s="19">
        <v>3872692</v>
      </c>
      <c r="Q9" s="19">
        <v>1527392</v>
      </c>
      <c r="R9" s="19">
        <v>0</v>
      </c>
      <c r="S9" s="19">
        <v>0</v>
      </c>
      <c r="T9" s="19">
        <v>9530680</v>
      </c>
      <c r="U9" s="19">
        <v>18673746</v>
      </c>
      <c r="V9" s="19">
        <v>4888360</v>
      </c>
      <c r="W9" s="19">
        <v>2297926</v>
      </c>
      <c r="X9" s="19">
        <v>0</v>
      </c>
      <c r="Y9" s="19">
        <v>0</v>
      </c>
      <c r="Z9" s="19">
        <v>21264180</v>
      </c>
    </row>
    <row r="10" spans="2:26" ht="23.25" customHeight="1">
      <c r="B10" s="3" t="s">
        <v>12</v>
      </c>
      <c r="C10" s="19">
        <v>5587276</v>
      </c>
      <c r="D10" s="19">
        <v>2454511</v>
      </c>
      <c r="E10" s="19">
        <v>1003759</v>
      </c>
      <c r="F10" s="19">
        <v>0</v>
      </c>
      <c r="G10" s="19">
        <v>0</v>
      </c>
      <c r="H10" s="19">
        <v>7038028</v>
      </c>
      <c r="I10" s="19">
        <v>1210148</v>
      </c>
      <c r="J10" s="19">
        <v>282044</v>
      </c>
      <c r="K10" s="19">
        <v>170000</v>
      </c>
      <c r="L10" s="19">
        <v>0</v>
      </c>
      <c r="M10" s="19">
        <v>0</v>
      </c>
      <c r="N10" s="19">
        <v>1322192</v>
      </c>
      <c r="O10" s="19">
        <v>6728858</v>
      </c>
      <c r="P10" s="19">
        <v>2148516</v>
      </c>
      <c r="Q10" s="19">
        <v>1880818</v>
      </c>
      <c r="R10" s="19">
        <v>0</v>
      </c>
      <c r="S10" s="19">
        <v>0</v>
      </c>
      <c r="T10" s="19">
        <v>6996556</v>
      </c>
      <c r="U10" s="19">
        <v>13526282</v>
      </c>
      <c r="V10" s="19">
        <v>4885071</v>
      </c>
      <c r="W10" s="19">
        <v>3054577</v>
      </c>
      <c r="X10" s="19">
        <v>0</v>
      </c>
      <c r="Y10" s="19">
        <v>0</v>
      </c>
      <c r="Z10" s="19">
        <v>15356776</v>
      </c>
    </row>
    <row r="11" spans="2:26" ht="23.25" customHeight="1">
      <c r="B11" s="3" t="s">
        <v>13</v>
      </c>
      <c r="C11" s="19">
        <v>8159127</v>
      </c>
      <c r="D11" s="19">
        <v>240</v>
      </c>
      <c r="E11" s="19">
        <v>0</v>
      </c>
      <c r="F11" s="19">
        <v>1600000</v>
      </c>
      <c r="G11" s="19">
        <v>0</v>
      </c>
      <c r="H11" s="19">
        <v>9759367</v>
      </c>
      <c r="I11" s="19">
        <v>2309450</v>
      </c>
      <c r="J11" s="19">
        <v>311</v>
      </c>
      <c r="K11" s="19">
        <v>0</v>
      </c>
      <c r="L11" s="19">
        <v>0</v>
      </c>
      <c r="M11" s="19">
        <v>0</v>
      </c>
      <c r="N11" s="19">
        <v>2309761</v>
      </c>
      <c r="O11" s="19">
        <v>1832248</v>
      </c>
      <c r="P11" s="19">
        <v>337720</v>
      </c>
      <c r="Q11" s="19">
        <v>275111</v>
      </c>
      <c r="R11" s="19">
        <v>0</v>
      </c>
      <c r="S11" s="19">
        <v>0</v>
      </c>
      <c r="T11" s="19">
        <v>1894857</v>
      </c>
      <c r="U11" s="19">
        <v>12300825</v>
      </c>
      <c r="V11" s="19">
        <v>338271</v>
      </c>
      <c r="W11" s="19">
        <v>275111</v>
      </c>
      <c r="X11" s="19">
        <v>1600000</v>
      </c>
      <c r="Y11" s="19">
        <v>0</v>
      </c>
      <c r="Z11" s="19">
        <v>13963985</v>
      </c>
    </row>
    <row r="12" spans="2:26" ht="23.25" customHeight="1">
      <c r="B12" s="3" t="s">
        <v>14</v>
      </c>
      <c r="C12" s="19">
        <v>1260832</v>
      </c>
      <c r="D12" s="19">
        <v>633052</v>
      </c>
      <c r="E12" s="19">
        <v>0</v>
      </c>
      <c r="F12" s="19">
        <v>0</v>
      </c>
      <c r="G12" s="19">
        <v>0</v>
      </c>
      <c r="H12" s="19">
        <v>1893884</v>
      </c>
      <c r="I12" s="19">
        <v>388666</v>
      </c>
      <c r="J12" s="19">
        <v>47</v>
      </c>
      <c r="K12" s="19">
        <v>0</v>
      </c>
      <c r="L12" s="19">
        <v>0</v>
      </c>
      <c r="M12" s="19">
        <v>0</v>
      </c>
      <c r="N12" s="19">
        <v>388713</v>
      </c>
      <c r="O12" s="19">
        <v>1738206</v>
      </c>
      <c r="P12" s="19">
        <v>696316</v>
      </c>
      <c r="Q12" s="19">
        <v>449060</v>
      </c>
      <c r="R12" s="19">
        <v>0</v>
      </c>
      <c r="S12" s="19">
        <v>7</v>
      </c>
      <c r="T12" s="19">
        <v>1985469</v>
      </c>
      <c r="U12" s="19">
        <v>3387704</v>
      </c>
      <c r="V12" s="19">
        <v>1329415</v>
      </c>
      <c r="W12" s="19">
        <v>449060</v>
      </c>
      <c r="X12" s="19">
        <v>0</v>
      </c>
      <c r="Y12" s="19">
        <v>7</v>
      </c>
      <c r="Z12" s="19">
        <v>4268066</v>
      </c>
    </row>
    <row r="13" spans="2:26" ht="23.25" customHeight="1">
      <c r="B13" s="3" t="s">
        <v>15</v>
      </c>
      <c r="C13" s="19">
        <v>1669462</v>
      </c>
      <c r="D13" s="19">
        <v>687411</v>
      </c>
      <c r="E13" s="19">
        <v>235302</v>
      </c>
      <c r="F13" s="19">
        <v>0</v>
      </c>
      <c r="G13" s="19">
        <v>0</v>
      </c>
      <c r="H13" s="19">
        <v>2121571</v>
      </c>
      <c r="I13" s="19">
        <v>194538</v>
      </c>
      <c r="J13" s="19">
        <v>8</v>
      </c>
      <c r="K13" s="19">
        <v>35712</v>
      </c>
      <c r="L13" s="19">
        <v>0</v>
      </c>
      <c r="M13" s="19">
        <v>0</v>
      </c>
      <c r="N13" s="19">
        <v>158834</v>
      </c>
      <c r="O13" s="19">
        <v>920875</v>
      </c>
      <c r="P13" s="19">
        <v>358267</v>
      </c>
      <c r="Q13" s="19">
        <v>339477</v>
      </c>
      <c r="R13" s="19">
        <v>0</v>
      </c>
      <c r="S13" s="19">
        <v>0</v>
      </c>
      <c r="T13" s="19">
        <v>939665</v>
      </c>
      <c r="U13" s="19">
        <v>2784875</v>
      </c>
      <c r="V13" s="19">
        <v>1045686</v>
      </c>
      <c r="W13" s="19">
        <v>610491</v>
      </c>
      <c r="X13" s="19">
        <v>0</v>
      </c>
      <c r="Y13" s="19">
        <v>0</v>
      </c>
      <c r="Z13" s="19">
        <v>3220070</v>
      </c>
    </row>
    <row r="14" spans="2:26" ht="23.25" customHeight="1">
      <c r="B14" s="3" t="s">
        <v>16</v>
      </c>
      <c r="C14" s="19">
        <v>2377084</v>
      </c>
      <c r="D14" s="19">
        <v>2444</v>
      </c>
      <c r="E14" s="19">
        <v>790574</v>
      </c>
      <c r="F14" s="19">
        <v>550000</v>
      </c>
      <c r="G14" s="19">
        <v>0</v>
      </c>
      <c r="H14" s="19">
        <v>2138954</v>
      </c>
      <c r="I14" s="19">
        <v>665305</v>
      </c>
      <c r="J14" s="19">
        <v>730</v>
      </c>
      <c r="K14" s="19">
        <v>0</v>
      </c>
      <c r="L14" s="19">
        <v>0</v>
      </c>
      <c r="M14" s="19">
        <v>0</v>
      </c>
      <c r="N14" s="19">
        <v>666035</v>
      </c>
      <c r="O14" s="19">
        <v>4390569</v>
      </c>
      <c r="P14" s="19">
        <v>177960</v>
      </c>
      <c r="Q14" s="19">
        <v>52389</v>
      </c>
      <c r="R14" s="19">
        <v>0</v>
      </c>
      <c r="S14" s="19">
        <v>0</v>
      </c>
      <c r="T14" s="19">
        <v>4516140</v>
      </c>
      <c r="U14" s="19">
        <v>7432958</v>
      </c>
      <c r="V14" s="19">
        <v>181134</v>
      </c>
      <c r="W14" s="19">
        <v>842963</v>
      </c>
      <c r="X14" s="19">
        <v>550000</v>
      </c>
      <c r="Y14" s="19">
        <v>0</v>
      </c>
      <c r="Z14" s="19">
        <v>7321129</v>
      </c>
    </row>
    <row r="15" spans="2:26" ht="23.25" customHeight="1">
      <c r="B15" s="3" t="s">
        <v>17</v>
      </c>
      <c r="C15" s="19">
        <v>860628</v>
      </c>
      <c r="D15" s="19">
        <v>219388</v>
      </c>
      <c r="E15" s="19">
        <v>0</v>
      </c>
      <c r="F15" s="19">
        <v>0</v>
      </c>
      <c r="G15" s="19">
        <v>0</v>
      </c>
      <c r="H15" s="19">
        <v>1080016</v>
      </c>
      <c r="I15" s="19">
        <v>408381</v>
      </c>
      <c r="J15" s="19">
        <v>200008</v>
      </c>
      <c r="K15" s="19">
        <v>0</v>
      </c>
      <c r="L15" s="19">
        <v>0</v>
      </c>
      <c r="M15" s="19">
        <v>0</v>
      </c>
      <c r="N15" s="19">
        <v>608389</v>
      </c>
      <c r="O15" s="19">
        <v>1568115</v>
      </c>
      <c r="P15" s="19">
        <v>1123040</v>
      </c>
      <c r="Q15" s="19">
        <v>742130</v>
      </c>
      <c r="R15" s="19">
        <v>0</v>
      </c>
      <c r="S15" s="19">
        <v>0</v>
      </c>
      <c r="T15" s="19">
        <v>1949025</v>
      </c>
      <c r="U15" s="19">
        <v>2837124</v>
      </c>
      <c r="V15" s="19">
        <v>1542436</v>
      </c>
      <c r="W15" s="19">
        <v>742130</v>
      </c>
      <c r="X15" s="19">
        <v>0</v>
      </c>
      <c r="Y15" s="19">
        <v>0</v>
      </c>
      <c r="Z15" s="19">
        <v>3637430</v>
      </c>
    </row>
    <row r="16" spans="2:26" ht="23.25" customHeight="1">
      <c r="B16" s="3" t="s">
        <v>18</v>
      </c>
      <c r="C16" s="19">
        <v>3748915</v>
      </c>
      <c r="D16" s="19">
        <v>6177</v>
      </c>
      <c r="E16" s="19">
        <v>0</v>
      </c>
      <c r="F16" s="19">
        <v>420000</v>
      </c>
      <c r="G16" s="19">
        <v>0</v>
      </c>
      <c r="H16" s="19">
        <v>4175092</v>
      </c>
      <c r="I16" s="19">
        <v>1601788</v>
      </c>
      <c r="J16" s="19">
        <v>531</v>
      </c>
      <c r="K16" s="19">
        <v>0</v>
      </c>
      <c r="L16" s="19">
        <v>150000</v>
      </c>
      <c r="M16" s="19">
        <v>0</v>
      </c>
      <c r="N16" s="19">
        <v>1752319</v>
      </c>
      <c r="O16" s="19">
        <v>2450894</v>
      </c>
      <c r="P16" s="19">
        <v>231790</v>
      </c>
      <c r="Q16" s="19">
        <v>370822</v>
      </c>
      <c r="R16" s="19">
        <v>0</v>
      </c>
      <c r="S16" s="19">
        <v>0</v>
      </c>
      <c r="T16" s="19">
        <v>2311862</v>
      </c>
      <c r="U16" s="19">
        <v>7801597</v>
      </c>
      <c r="V16" s="19">
        <v>238498</v>
      </c>
      <c r="W16" s="19">
        <v>370822</v>
      </c>
      <c r="X16" s="19">
        <v>570000</v>
      </c>
      <c r="Y16" s="19">
        <v>0</v>
      </c>
      <c r="Z16" s="19">
        <v>8239273</v>
      </c>
    </row>
    <row r="17" spans="2:26" ht="23.25" customHeight="1">
      <c r="B17" s="4" t="s">
        <v>34</v>
      </c>
      <c r="C17" s="20">
        <v>5705419</v>
      </c>
      <c r="D17" s="20">
        <v>869546</v>
      </c>
      <c r="E17" s="20">
        <v>734332</v>
      </c>
      <c r="F17" s="20">
        <v>0</v>
      </c>
      <c r="G17" s="20">
        <v>0</v>
      </c>
      <c r="H17" s="20">
        <v>5840633</v>
      </c>
      <c r="I17" s="20">
        <v>1420792</v>
      </c>
      <c r="J17" s="20">
        <v>678416</v>
      </c>
      <c r="K17" s="20">
        <v>850000</v>
      </c>
      <c r="L17" s="20">
        <v>0</v>
      </c>
      <c r="M17" s="20">
        <v>0</v>
      </c>
      <c r="N17" s="20">
        <v>1249208</v>
      </c>
      <c r="O17" s="20">
        <v>4271281</v>
      </c>
      <c r="P17" s="20">
        <v>84843</v>
      </c>
      <c r="Q17" s="20">
        <v>254278</v>
      </c>
      <c r="R17" s="20">
        <v>0</v>
      </c>
      <c r="S17" s="20">
        <v>-2</v>
      </c>
      <c r="T17" s="20">
        <v>4101844</v>
      </c>
      <c r="U17" s="20">
        <v>11397492</v>
      </c>
      <c r="V17" s="20">
        <v>1632805</v>
      </c>
      <c r="W17" s="20">
        <v>1838610</v>
      </c>
      <c r="X17" s="20">
        <v>0</v>
      </c>
      <c r="Y17" s="20">
        <v>-2</v>
      </c>
      <c r="Z17" s="20">
        <v>11191685</v>
      </c>
    </row>
    <row r="18" spans="2:26" ht="23.25" customHeight="1">
      <c r="B18" s="3" t="s">
        <v>35</v>
      </c>
      <c r="C18" s="19">
        <v>3010601</v>
      </c>
      <c r="D18" s="19">
        <v>521430</v>
      </c>
      <c r="E18" s="19">
        <v>681052</v>
      </c>
      <c r="F18" s="19">
        <v>0</v>
      </c>
      <c r="G18" s="19">
        <v>0</v>
      </c>
      <c r="H18" s="19">
        <v>2850979</v>
      </c>
      <c r="I18" s="19">
        <v>54567</v>
      </c>
      <c r="J18" s="19">
        <v>1</v>
      </c>
      <c r="K18" s="19">
        <v>2350</v>
      </c>
      <c r="L18" s="19">
        <v>0</v>
      </c>
      <c r="M18" s="19">
        <v>0</v>
      </c>
      <c r="N18" s="19">
        <v>52218</v>
      </c>
      <c r="O18" s="19">
        <v>4380785</v>
      </c>
      <c r="P18" s="19">
        <v>751850</v>
      </c>
      <c r="Q18" s="19">
        <v>905694</v>
      </c>
      <c r="R18" s="19">
        <v>0</v>
      </c>
      <c r="S18" s="19">
        <v>0</v>
      </c>
      <c r="T18" s="19">
        <v>4226941</v>
      </c>
      <c r="U18" s="19">
        <v>7445953</v>
      </c>
      <c r="V18" s="19">
        <v>1273281</v>
      </c>
      <c r="W18" s="19">
        <v>1589096</v>
      </c>
      <c r="X18" s="19">
        <v>0</v>
      </c>
      <c r="Y18" s="19">
        <v>0</v>
      </c>
      <c r="Z18" s="19">
        <v>7130138</v>
      </c>
    </row>
    <row r="19" spans="2:26" ht="23.25" customHeight="1">
      <c r="B19" s="5" t="s">
        <v>36</v>
      </c>
      <c r="C19" s="21">
        <v>5923459</v>
      </c>
      <c r="D19" s="21">
        <v>908455</v>
      </c>
      <c r="E19" s="21">
        <v>0</v>
      </c>
      <c r="F19" s="21">
        <v>0</v>
      </c>
      <c r="G19" s="21">
        <v>0</v>
      </c>
      <c r="H19" s="21">
        <v>6831914</v>
      </c>
      <c r="I19" s="21">
        <v>906336</v>
      </c>
      <c r="J19" s="21">
        <v>1744</v>
      </c>
      <c r="K19" s="21">
        <v>0</v>
      </c>
      <c r="L19" s="21">
        <v>0</v>
      </c>
      <c r="M19" s="21">
        <v>0</v>
      </c>
      <c r="N19" s="21">
        <v>908080</v>
      </c>
      <c r="O19" s="21">
        <v>9620883</v>
      </c>
      <c r="P19" s="21">
        <v>871798</v>
      </c>
      <c r="Q19" s="21">
        <v>851977</v>
      </c>
      <c r="R19" s="21">
        <v>0</v>
      </c>
      <c r="S19" s="21">
        <v>-78358</v>
      </c>
      <c r="T19" s="21">
        <v>9562346</v>
      </c>
      <c r="U19" s="21">
        <v>16450678</v>
      </c>
      <c r="V19" s="21">
        <v>1781997</v>
      </c>
      <c r="W19" s="21">
        <v>851977</v>
      </c>
      <c r="X19" s="21">
        <v>0</v>
      </c>
      <c r="Y19" s="21">
        <v>-78358</v>
      </c>
      <c r="Z19" s="21">
        <v>17302340</v>
      </c>
    </row>
    <row r="20" spans="2:26" ht="23.25" customHeight="1">
      <c r="B20" s="3" t="s">
        <v>19</v>
      </c>
      <c r="C20" s="19">
        <v>2266001</v>
      </c>
      <c r="D20" s="19">
        <v>138977</v>
      </c>
      <c r="E20" s="19">
        <v>0</v>
      </c>
      <c r="F20" s="19">
        <v>0</v>
      </c>
      <c r="G20" s="19">
        <v>-575</v>
      </c>
      <c r="H20" s="19">
        <v>2404403</v>
      </c>
      <c r="I20" s="19">
        <v>624522</v>
      </c>
      <c r="J20" s="19">
        <v>145242</v>
      </c>
      <c r="K20" s="19">
        <v>0</v>
      </c>
      <c r="L20" s="19">
        <v>210000</v>
      </c>
      <c r="M20" s="19">
        <v>0</v>
      </c>
      <c r="N20" s="19">
        <v>979764</v>
      </c>
      <c r="O20" s="19">
        <v>752387</v>
      </c>
      <c r="P20" s="19">
        <v>81492</v>
      </c>
      <c r="Q20" s="19">
        <v>7613</v>
      </c>
      <c r="R20" s="19">
        <v>0</v>
      </c>
      <c r="S20" s="19">
        <v>0</v>
      </c>
      <c r="T20" s="19">
        <v>826266</v>
      </c>
      <c r="U20" s="19">
        <v>3642910</v>
      </c>
      <c r="V20" s="19">
        <v>365711</v>
      </c>
      <c r="W20" s="19">
        <v>7613</v>
      </c>
      <c r="X20" s="19">
        <v>210000</v>
      </c>
      <c r="Y20" s="19">
        <v>-575</v>
      </c>
      <c r="Z20" s="19">
        <v>4210433</v>
      </c>
    </row>
    <row r="21" spans="2:26" ht="23.25" customHeight="1">
      <c r="B21" s="3" t="s">
        <v>20</v>
      </c>
      <c r="C21" s="19">
        <v>2356759</v>
      </c>
      <c r="D21" s="19">
        <v>203573</v>
      </c>
      <c r="E21" s="19">
        <v>0</v>
      </c>
      <c r="F21" s="19">
        <v>0</v>
      </c>
      <c r="G21" s="19">
        <v>0</v>
      </c>
      <c r="H21" s="19">
        <v>2560332</v>
      </c>
      <c r="I21" s="19">
        <v>147720</v>
      </c>
      <c r="J21" s="19">
        <v>24</v>
      </c>
      <c r="K21" s="19">
        <v>0</v>
      </c>
      <c r="L21" s="19">
        <v>0</v>
      </c>
      <c r="M21" s="19">
        <v>0</v>
      </c>
      <c r="N21" s="19">
        <v>147744</v>
      </c>
      <c r="O21" s="19">
        <v>1973328</v>
      </c>
      <c r="P21" s="19">
        <v>619116</v>
      </c>
      <c r="Q21" s="19">
        <v>6155</v>
      </c>
      <c r="R21" s="19">
        <v>0</v>
      </c>
      <c r="S21" s="19">
        <v>0</v>
      </c>
      <c r="T21" s="19">
        <v>2586289</v>
      </c>
      <c r="U21" s="19">
        <v>4477807</v>
      </c>
      <c r="V21" s="19">
        <v>822713</v>
      </c>
      <c r="W21" s="19">
        <v>6155</v>
      </c>
      <c r="X21" s="19">
        <v>0</v>
      </c>
      <c r="Y21" s="19">
        <v>0</v>
      </c>
      <c r="Z21" s="19">
        <v>5294365</v>
      </c>
    </row>
    <row r="22" spans="2:26" ht="23.25" customHeight="1">
      <c r="B22" s="3" t="s">
        <v>21</v>
      </c>
      <c r="C22" s="19">
        <v>2717548</v>
      </c>
      <c r="D22" s="19">
        <v>2317</v>
      </c>
      <c r="E22" s="19">
        <v>370000</v>
      </c>
      <c r="F22" s="19">
        <v>440000</v>
      </c>
      <c r="G22" s="19">
        <v>-1</v>
      </c>
      <c r="H22" s="19">
        <v>2789864</v>
      </c>
      <c r="I22" s="19">
        <v>703689</v>
      </c>
      <c r="J22" s="19">
        <v>563</v>
      </c>
      <c r="K22" s="19">
        <v>0</v>
      </c>
      <c r="L22" s="19">
        <v>0</v>
      </c>
      <c r="M22" s="19">
        <v>0</v>
      </c>
      <c r="N22" s="19">
        <v>704252</v>
      </c>
      <c r="O22" s="19">
        <v>2032521</v>
      </c>
      <c r="P22" s="19">
        <v>461832</v>
      </c>
      <c r="Q22" s="19">
        <v>13267</v>
      </c>
      <c r="R22" s="19">
        <v>0</v>
      </c>
      <c r="S22" s="19">
        <v>0</v>
      </c>
      <c r="T22" s="19">
        <v>2481086</v>
      </c>
      <c r="U22" s="19">
        <v>5453758</v>
      </c>
      <c r="V22" s="19">
        <v>464712</v>
      </c>
      <c r="W22" s="19">
        <v>383267</v>
      </c>
      <c r="X22" s="19">
        <v>440000</v>
      </c>
      <c r="Y22" s="19">
        <v>-1</v>
      </c>
      <c r="Z22" s="19">
        <v>5975202</v>
      </c>
    </row>
    <row r="23" spans="2:26" ht="23.25" customHeight="1">
      <c r="B23" s="3" t="s">
        <v>22</v>
      </c>
      <c r="C23" s="19">
        <v>869085</v>
      </c>
      <c r="D23" s="19">
        <v>188983</v>
      </c>
      <c r="E23" s="19">
        <v>320658</v>
      </c>
      <c r="F23" s="19">
        <v>0</v>
      </c>
      <c r="G23" s="19">
        <v>0</v>
      </c>
      <c r="H23" s="19">
        <v>737410</v>
      </c>
      <c r="I23" s="19">
        <v>114408</v>
      </c>
      <c r="J23" s="19">
        <v>10</v>
      </c>
      <c r="K23" s="19">
        <v>10000</v>
      </c>
      <c r="L23" s="19">
        <v>0</v>
      </c>
      <c r="M23" s="19">
        <v>0</v>
      </c>
      <c r="N23" s="19">
        <v>104418</v>
      </c>
      <c r="O23" s="19">
        <v>904803</v>
      </c>
      <c r="P23" s="19">
        <v>6358</v>
      </c>
      <c r="Q23" s="19">
        <v>44083</v>
      </c>
      <c r="R23" s="19">
        <v>0</v>
      </c>
      <c r="S23" s="19">
        <v>-1</v>
      </c>
      <c r="T23" s="19">
        <v>867077</v>
      </c>
      <c r="U23" s="19">
        <v>1888296</v>
      </c>
      <c r="V23" s="19">
        <v>195351</v>
      </c>
      <c r="W23" s="19">
        <v>374741</v>
      </c>
      <c r="X23" s="19">
        <v>0</v>
      </c>
      <c r="Y23" s="19">
        <v>-1</v>
      </c>
      <c r="Z23" s="19">
        <v>1708905</v>
      </c>
    </row>
    <row r="24" spans="2:26" ht="23.25" customHeight="1">
      <c r="B24" s="3" t="s">
        <v>23</v>
      </c>
      <c r="C24" s="19">
        <v>8684930</v>
      </c>
      <c r="D24" s="19">
        <v>28524</v>
      </c>
      <c r="E24" s="19">
        <v>405563</v>
      </c>
      <c r="F24" s="19">
        <v>212000</v>
      </c>
      <c r="G24" s="19">
        <v>0</v>
      </c>
      <c r="H24" s="19">
        <v>8519891</v>
      </c>
      <c r="I24" s="19">
        <v>3130637</v>
      </c>
      <c r="J24" s="19">
        <v>9172</v>
      </c>
      <c r="K24" s="19">
        <v>48735</v>
      </c>
      <c r="L24" s="19">
        <v>0</v>
      </c>
      <c r="M24" s="19">
        <v>0</v>
      </c>
      <c r="N24" s="19">
        <v>3091074</v>
      </c>
      <c r="O24" s="19">
        <v>14697606</v>
      </c>
      <c r="P24" s="19">
        <v>623792</v>
      </c>
      <c r="Q24" s="19">
        <v>1001950</v>
      </c>
      <c r="R24" s="19">
        <v>0</v>
      </c>
      <c r="S24" s="19">
        <v>0</v>
      </c>
      <c r="T24" s="19">
        <v>14319448</v>
      </c>
      <c r="U24" s="19">
        <v>26513173</v>
      </c>
      <c r="V24" s="19">
        <v>661488</v>
      </c>
      <c r="W24" s="19">
        <v>1456248</v>
      </c>
      <c r="X24" s="19">
        <v>212000</v>
      </c>
      <c r="Y24" s="19">
        <v>0</v>
      </c>
      <c r="Z24" s="19">
        <v>25930413</v>
      </c>
    </row>
    <row r="25" spans="2:26" ht="23.25" customHeight="1">
      <c r="B25" s="3" t="s">
        <v>24</v>
      </c>
      <c r="C25" s="19">
        <v>3584544</v>
      </c>
      <c r="D25" s="19">
        <v>184255</v>
      </c>
      <c r="E25" s="19">
        <v>132877</v>
      </c>
      <c r="F25" s="19">
        <v>0</v>
      </c>
      <c r="G25" s="19">
        <v>0</v>
      </c>
      <c r="H25" s="19">
        <v>3635922</v>
      </c>
      <c r="I25" s="19">
        <v>477306</v>
      </c>
      <c r="J25" s="19">
        <v>14</v>
      </c>
      <c r="K25" s="19">
        <v>0</v>
      </c>
      <c r="L25" s="19">
        <v>0</v>
      </c>
      <c r="M25" s="19">
        <v>0</v>
      </c>
      <c r="N25" s="19">
        <v>477320</v>
      </c>
      <c r="O25" s="19">
        <v>2313927</v>
      </c>
      <c r="P25" s="19">
        <v>502669</v>
      </c>
      <c r="Q25" s="19">
        <v>398867</v>
      </c>
      <c r="R25" s="19">
        <v>0</v>
      </c>
      <c r="S25" s="19">
        <v>0</v>
      </c>
      <c r="T25" s="19">
        <v>2417729</v>
      </c>
      <c r="U25" s="19">
        <v>6375777</v>
      </c>
      <c r="V25" s="19">
        <v>686938</v>
      </c>
      <c r="W25" s="19">
        <v>531744</v>
      </c>
      <c r="X25" s="19">
        <v>0</v>
      </c>
      <c r="Y25" s="19">
        <v>0</v>
      </c>
      <c r="Z25" s="19">
        <v>6530971</v>
      </c>
    </row>
    <row r="26" spans="2:26" ht="23.25" customHeight="1">
      <c r="B26" s="3" t="s">
        <v>25</v>
      </c>
      <c r="C26" s="19">
        <v>700000</v>
      </c>
      <c r="D26" s="19">
        <v>688400</v>
      </c>
      <c r="E26" s="19">
        <v>0</v>
      </c>
      <c r="F26" s="19">
        <v>0</v>
      </c>
      <c r="G26" s="19">
        <v>0</v>
      </c>
      <c r="H26" s="19">
        <v>1388400</v>
      </c>
      <c r="I26" s="19">
        <v>236636</v>
      </c>
      <c r="J26" s="19">
        <v>1070</v>
      </c>
      <c r="K26" s="19">
        <v>1531</v>
      </c>
      <c r="L26" s="19">
        <v>0</v>
      </c>
      <c r="M26" s="19">
        <v>0</v>
      </c>
      <c r="N26" s="19">
        <v>236175</v>
      </c>
      <c r="O26" s="19">
        <v>1790451</v>
      </c>
      <c r="P26" s="19">
        <v>630828</v>
      </c>
      <c r="Q26" s="19">
        <v>776548</v>
      </c>
      <c r="R26" s="19">
        <v>0</v>
      </c>
      <c r="S26" s="19">
        <v>0</v>
      </c>
      <c r="T26" s="19">
        <v>1644731</v>
      </c>
      <c r="U26" s="19">
        <v>2727087</v>
      </c>
      <c r="V26" s="19">
        <v>1320298</v>
      </c>
      <c r="W26" s="19">
        <v>778079</v>
      </c>
      <c r="X26" s="19">
        <v>0</v>
      </c>
      <c r="Y26" s="19">
        <v>0</v>
      </c>
      <c r="Z26" s="19">
        <v>3269306</v>
      </c>
    </row>
    <row r="27" spans="2:26" ht="23.25" customHeight="1">
      <c r="B27" s="3" t="s">
        <v>26</v>
      </c>
      <c r="C27" s="19">
        <v>2237193</v>
      </c>
      <c r="D27" s="19">
        <v>129894</v>
      </c>
      <c r="E27" s="19">
        <v>316220</v>
      </c>
      <c r="F27" s="19">
        <v>0</v>
      </c>
      <c r="G27" s="19">
        <v>0</v>
      </c>
      <c r="H27" s="19">
        <v>2050867</v>
      </c>
      <c r="I27" s="19">
        <v>181313</v>
      </c>
      <c r="J27" s="19">
        <v>50014</v>
      </c>
      <c r="K27" s="19">
        <v>30000</v>
      </c>
      <c r="L27" s="19">
        <v>0</v>
      </c>
      <c r="M27" s="19">
        <v>0</v>
      </c>
      <c r="N27" s="19">
        <v>201327</v>
      </c>
      <c r="O27" s="19">
        <v>1953778</v>
      </c>
      <c r="P27" s="19">
        <v>267681</v>
      </c>
      <c r="Q27" s="19">
        <v>110546</v>
      </c>
      <c r="R27" s="19">
        <v>0</v>
      </c>
      <c r="S27" s="19">
        <v>0</v>
      </c>
      <c r="T27" s="19">
        <v>2110913</v>
      </c>
      <c r="U27" s="19">
        <v>4372284</v>
      </c>
      <c r="V27" s="19">
        <v>447589</v>
      </c>
      <c r="W27" s="19">
        <v>456766</v>
      </c>
      <c r="X27" s="19">
        <v>0</v>
      </c>
      <c r="Y27" s="19">
        <v>0</v>
      </c>
      <c r="Z27" s="19">
        <v>4363107</v>
      </c>
    </row>
    <row r="28" spans="2:26" ht="23.25" customHeight="1">
      <c r="B28" s="3" t="s">
        <v>27</v>
      </c>
      <c r="C28" s="19">
        <v>1868398</v>
      </c>
      <c r="D28" s="19">
        <v>90782</v>
      </c>
      <c r="E28" s="19">
        <v>150000</v>
      </c>
      <c r="F28" s="19">
        <v>140000</v>
      </c>
      <c r="G28" s="19">
        <v>0</v>
      </c>
      <c r="H28" s="19">
        <v>1949180</v>
      </c>
      <c r="I28" s="19">
        <v>260046</v>
      </c>
      <c r="J28" s="19">
        <v>135</v>
      </c>
      <c r="K28" s="19">
        <v>0</v>
      </c>
      <c r="L28" s="19">
        <v>0</v>
      </c>
      <c r="M28" s="19">
        <v>0</v>
      </c>
      <c r="N28" s="19">
        <v>260181</v>
      </c>
      <c r="O28" s="19">
        <v>582132</v>
      </c>
      <c r="P28" s="19">
        <v>302187</v>
      </c>
      <c r="Q28" s="19">
        <v>202224</v>
      </c>
      <c r="R28" s="19">
        <v>0</v>
      </c>
      <c r="S28" s="19">
        <v>0</v>
      </c>
      <c r="T28" s="19">
        <v>682095</v>
      </c>
      <c r="U28" s="19">
        <v>2710576</v>
      </c>
      <c r="V28" s="19">
        <v>393104</v>
      </c>
      <c r="W28" s="19">
        <v>352224</v>
      </c>
      <c r="X28" s="19">
        <v>140000</v>
      </c>
      <c r="Y28" s="19">
        <v>0</v>
      </c>
      <c r="Z28" s="19">
        <v>2891456</v>
      </c>
    </row>
    <row r="29" spans="2:26" ht="23.25" customHeight="1">
      <c r="B29" s="3" t="s">
        <v>28</v>
      </c>
      <c r="C29" s="19">
        <v>1568481</v>
      </c>
      <c r="D29" s="19">
        <v>149102</v>
      </c>
      <c r="E29" s="19">
        <v>0</v>
      </c>
      <c r="F29" s="19">
        <v>0</v>
      </c>
      <c r="G29" s="19">
        <v>0</v>
      </c>
      <c r="H29" s="19">
        <v>1717583</v>
      </c>
      <c r="I29" s="19">
        <v>397862</v>
      </c>
      <c r="J29" s="19">
        <v>5007</v>
      </c>
      <c r="K29" s="19">
        <v>0</v>
      </c>
      <c r="L29" s="19">
        <v>0</v>
      </c>
      <c r="M29" s="19">
        <v>0</v>
      </c>
      <c r="N29" s="19">
        <v>402869</v>
      </c>
      <c r="O29" s="19">
        <v>1437534</v>
      </c>
      <c r="P29" s="19">
        <v>158116</v>
      </c>
      <c r="Q29" s="19">
        <v>19560</v>
      </c>
      <c r="R29" s="19">
        <v>0</v>
      </c>
      <c r="S29" s="19">
        <v>0</v>
      </c>
      <c r="T29" s="19">
        <v>1576090</v>
      </c>
      <c r="U29" s="19">
        <v>3403877</v>
      </c>
      <c r="V29" s="19">
        <v>312225</v>
      </c>
      <c r="W29" s="19">
        <v>19560</v>
      </c>
      <c r="X29" s="19">
        <v>0</v>
      </c>
      <c r="Y29" s="19">
        <v>0</v>
      </c>
      <c r="Z29" s="19">
        <v>3696542</v>
      </c>
    </row>
    <row r="30" spans="2:26" ht="23.25" customHeight="1">
      <c r="B30" s="3" t="s">
        <v>37</v>
      </c>
      <c r="C30" s="19">
        <v>2236165</v>
      </c>
      <c r="D30" s="19">
        <v>100756</v>
      </c>
      <c r="E30" s="19">
        <v>1144000</v>
      </c>
      <c r="F30" s="19">
        <v>0</v>
      </c>
      <c r="G30" s="19">
        <v>0</v>
      </c>
      <c r="H30" s="19">
        <v>1192921</v>
      </c>
      <c r="I30" s="19">
        <v>109778</v>
      </c>
      <c r="J30" s="19">
        <v>85</v>
      </c>
      <c r="K30" s="19">
        <v>0</v>
      </c>
      <c r="L30" s="19">
        <v>0</v>
      </c>
      <c r="M30" s="19">
        <v>0</v>
      </c>
      <c r="N30" s="19">
        <v>109863</v>
      </c>
      <c r="O30" s="19">
        <v>3097403</v>
      </c>
      <c r="P30" s="19">
        <v>269098</v>
      </c>
      <c r="Q30" s="19">
        <v>24500</v>
      </c>
      <c r="R30" s="19">
        <v>0</v>
      </c>
      <c r="S30" s="19">
        <v>0</v>
      </c>
      <c r="T30" s="19">
        <v>3342001</v>
      </c>
      <c r="U30" s="19">
        <v>5443346</v>
      </c>
      <c r="V30" s="19">
        <v>369939</v>
      </c>
      <c r="W30" s="19">
        <v>1168500</v>
      </c>
      <c r="X30" s="19">
        <v>0</v>
      </c>
      <c r="Y30" s="19">
        <v>0</v>
      </c>
      <c r="Z30" s="19">
        <v>4644785</v>
      </c>
    </row>
    <row r="31" spans="2:26" ht="23.25" customHeight="1">
      <c r="B31" s="3" t="s">
        <v>38</v>
      </c>
      <c r="C31" s="19">
        <v>1805220</v>
      </c>
      <c r="D31" s="19">
        <v>301</v>
      </c>
      <c r="E31" s="19">
        <v>0</v>
      </c>
      <c r="F31" s="19">
        <v>0</v>
      </c>
      <c r="G31" s="19">
        <v>0</v>
      </c>
      <c r="H31" s="19">
        <v>1805521</v>
      </c>
      <c r="I31" s="19">
        <v>1985479</v>
      </c>
      <c r="J31" s="19">
        <v>205102</v>
      </c>
      <c r="K31" s="19">
        <v>200000</v>
      </c>
      <c r="L31" s="19">
        <v>0</v>
      </c>
      <c r="M31" s="19">
        <v>0</v>
      </c>
      <c r="N31" s="19">
        <v>1990581</v>
      </c>
      <c r="O31" s="19">
        <v>1562797</v>
      </c>
      <c r="P31" s="19">
        <v>114340</v>
      </c>
      <c r="Q31" s="19">
        <v>117641</v>
      </c>
      <c r="R31" s="19">
        <v>0</v>
      </c>
      <c r="S31" s="19">
        <v>0</v>
      </c>
      <c r="T31" s="19">
        <v>1559496</v>
      </c>
      <c r="U31" s="19">
        <v>5353496</v>
      </c>
      <c r="V31" s="19">
        <v>319743</v>
      </c>
      <c r="W31" s="19">
        <v>317641</v>
      </c>
      <c r="X31" s="19">
        <v>0</v>
      </c>
      <c r="Y31" s="19">
        <v>0</v>
      </c>
      <c r="Z31" s="19">
        <v>5355598</v>
      </c>
    </row>
    <row r="32" spans="2:26" ht="23.25" customHeight="1">
      <c r="B32" s="3" t="s">
        <v>39</v>
      </c>
      <c r="C32" s="19">
        <v>1589564</v>
      </c>
      <c r="D32" s="19">
        <v>285700</v>
      </c>
      <c r="E32" s="19">
        <v>432687</v>
      </c>
      <c r="F32" s="19">
        <v>0</v>
      </c>
      <c r="G32" s="19">
        <v>0</v>
      </c>
      <c r="H32" s="19">
        <v>1442577</v>
      </c>
      <c r="I32" s="19">
        <v>1233422</v>
      </c>
      <c r="J32" s="19">
        <v>386</v>
      </c>
      <c r="K32" s="19">
        <v>100000</v>
      </c>
      <c r="L32" s="19">
        <v>0</v>
      </c>
      <c r="M32" s="19">
        <v>0</v>
      </c>
      <c r="N32" s="19">
        <v>1133808</v>
      </c>
      <c r="O32" s="19">
        <v>2786984</v>
      </c>
      <c r="P32" s="19">
        <v>213879</v>
      </c>
      <c r="Q32" s="19">
        <v>191892</v>
      </c>
      <c r="R32" s="19">
        <v>0</v>
      </c>
      <c r="S32" s="19">
        <v>0</v>
      </c>
      <c r="T32" s="19">
        <v>2808971</v>
      </c>
      <c r="U32" s="19">
        <v>5609970</v>
      </c>
      <c r="V32" s="19">
        <v>499965</v>
      </c>
      <c r="W32" s="19">
        <v>724579</v>
      </c>
      <c r="X32" s="19">
        <v>0</v>
      </c>
      <c r="Y32" s="19">
        <v>0</v>
      </c>
      <c r="Z32" s="19">
        <v>5385356</v>
      </c>
    </row>
    <row r="33" spans="2:26" ht="23.25" customHeight="1">
      <c r="B33" s="3" t="s">
        <v>29</v>
      </c>
      <c r="C33" s="19">
        <v>1239524</v>
      </c>
      <c r="D33" s="19">
        <v>761</v>
      </c>
      <c r="E33" s="19">
        <v>50000</v>
      </c>
      <c r="F33" s="19">
        <v>250000</v>
      </c>
      <c r="G33" s="19">
        <v>0</v>
      </c>
      <c r="H33" s="19">
        <v>1440285</v>
      </c>
      <c r="I33" s="19">
        <v>303616</v>
      </c>
      <c r="J33" s="19">
        <v>50128</v>
      </c>
      <c r="K33" s="19">
        <v>0</v>
      </c>
      <c r="L33" s="19">
        <v>0</v>
      </c>
      <c r="M33" s="19">
        <v>0</v>
      </c>
      <c r="N33" s="19">
        <v>353744</v>
      </c>
      <c r="O33" s="19">
        <v>640442</v>
      </c>
      <c r="P33" s="19">
        <v>20987</v>
      </c>
      <c r="Q33" s="19">
        <v>40737</v>
      </c>
      <c r="R33" s="19">
        <v>0</v>
      </c>
      <c r="S33" s="19">
        <v>0</v>
      </c>
      <c r="T33" s="19">
        <v>620692</v>
      </c>
      <c r="U33" s="19">
        <v>2183582</v>
      </c>
      <c r="V33" s="19">
        <v>71876</v>
      </c>
      <c r="W33" s="19">
        <v>90737</v>
      </c>
      <c r="X33" s="19">
        <v>250000</v>
      </c>
      <c r="Y33" s="19">
        <v>0</v>
      </c>
      <c r="Z33" s="19">
        <v>2414721</v>
      </c>
    </row>
    <row r="34" spans="2:26" ht="23.25" customHeight="1">
      <c r="B34" s="3" t="s">
        <v>30</v>
      </c>
      <c r="C34" s="19">
        <v>2211068</v>
      </c>
      <c r="D34" s="19">
        <v>340</v>
      </c>
      <c r="E34" s="19">
        <v>0</v>
      </c>
      <c r="F34" s="19">
        <v>350000</v>
      </c>
      <c r="G34" s="19">
        <v>0</v>
      </c>
      <c r="H34" s="19">
        <v>2561408</v>
      </c>
      <c r="I34" s="19">
        <v>51337</v>
      </c>
      <c r="J34" s="19">
        <v>0</v>
      </c>
      <c r="K34" s="19">
        <v>0</v>
      </c>
      <c r="L34" s="19">
        <v>0</v>
      </c>
      <c r="M34" s="19">
        <v>0</v>
      </c>
      <c r="N34" s="19">
        <v>51337</v>
      </c>
      <c r="O34" s="19">
        <v>1619399</v>
      </c>
      <c r="P34" s="19">
        <v>20308</v>
      </c>
      <c r="Q34" s="19">
        <v>79846</v>
      </c>
      <c r="R34" s="19">
        <v>0</v>
      </c>
      <c r="S34" s="19">
        <v>1</v>
      </c>
      <c r="T34" s="19">
        <v>1559862</v>
      </c>
      <c r="U34" s="19">
        <v>3881804</v>
      </c>
      <c r="V34" s="19">
        <v>20648</v>
      </c>
      <c r="W34" s="19">
        <v>79846</v>
      </c>
      <c r="X34" s="19">
        <v>350000</v>
      </c>
      <c r="Y34" s="19">
        <v>1</v>
      </c>
      <c r="Z34" s="19">
        <v>4172607</v>
      </c>
    </row>
    <row r="35" spans="2:26" ht="23.25" customHeight="1">
      <c r="B35" s="6" t="s">
        <v>31</v>
      </c>
      <c r="C35" s="22">
        <f>SUM(C6:C19)</f>
        <v>84057723</v>
      </c>
      <c r="D35" s="22">
        <f aca="true" t="shared" si="0" ref="D35:Z35">SUM(D6:D19)</f>
        <v>13024837</v>
      </c>
      <c r="E35" s="22">
        <f t="shared" si="0"/>
        <v>8274191</v>
      </c>
      <c r="F35" s="22">
        <f t="shared" si="0"/>
        <v>2840000</v>
      </c>
      <c r="G35" s="22">
        <f t="shared" si="0"/>
        <v>0</v>
      </c>
      <c r="H35" s="22">
        <f t="shared" si="0"/>
        <v>91648369</v>
      </c>
      <c r="I35" s="22">
        <f t="shared" si="0"/>
        <v>14650885</v>
      </c>
      <c r="J35" s="22">
        <f t="shared" si="0"/>
        <v>1167356</v>
      </c>
      <c r="K35" s="22">
        <f t="shared" si="0"/>
        <v>2040581</v>
      </c>
      <c r="L35" s="22">
        <f t="shared" si="0"/>
        <v>150000</v>
      </c>
      <c r="M35" s="22">
        <f t="shared" si="0"/>
        <v>0</v>
      </c>
      <c r="N35" s="22">
        <f t="shared" si="0"/>
        <v>13927660</v>
      </c>
      <c r="O35" s="22">
        <f t="shared" si="0"/>
        <v>84157548</v>
      </c>
      <c r="P35" s="22">
        <f t="shared" si="0"/>
        <v>13077702</v>
      </c>
      <c r="Q35" s="22">
        <f t="shared" si="0"/>
        <v>9379437</v>
      </c>
      <c r="R35" s="22">
        <f t="shared" si="0"/>
        <v>0</v>
      </c>
      <c r="S35" s="22">
        <f t="shared" si="0"/>
        <v>-78353</v>
      </c>
      <c r="T35" s="22">
        <f t="shared" si="0"/>
        <v>87777460</v>
      </c>
      <c r="U35" s="22">
        <f t="shared" si="0"/>
        <v>182866156</v>
      </c>
      <c r="V35" s="22">
        <f t="shared" si="0"/>
        <v>27269895</v>
      </c>
      <c r="W35" s="22">
        <f t="shared" si="0"/>
        <v>19694209</v>
      </c>
      <c r="X35" s="22">
        <f t="shared" si="0"/>
        <v>2990000</v>
      </c>
      <c r="Y35" s="22">
        <f t="shared" si="0"/>
        <v>-78353</v>
      </c>
      <c r="Z35" s="22">
        <f t="shared" si="0"/>
        <v>193353489</v>
      </c>
    </row>
    <row r="36" spans="2:26" ht="23.25" customHeight="1">
      <c r="B36" s="6" t="s">
        <v>41</v>
      </c>
      <c r="C36" s="22">
        <f aca="true" t="shared" si="1" ref="C36:Z36">SUM(C20:C34)</f>
        <v>35934480</v>
      </c>
      <c r="D36" s="22">
        <f t="shared" si="1"/>
        <v>2192665</v>
      </c>
      <c r="E36" s="22">
        <f t="shared" si="1"/>
        <v>3322005</v>
      </c>
      <c r="F36" s="22">
        <f t="shared" si="1"/>
        <v>1392000</v>
      </c>
      <c r="G36" s="22">
        <f t="shared" si="1"/>
        <v>-576</v>
      </c>
      <c r="H36" s="22">
        <f t="shared" si="1"/>
        <v>36196564</v>
      </c>
      <c r="I36" s="22">
        <f t="shared" si="1"/>
        <v>9957771</v>
      </c>
      <c r="J36" s="22">
        <f t="shared" si="1"/>
        <v>466952</v>
      </c>
      <c r="K36" s="22">
        <f t="shared" si="1"/>
        <v>390266</v>
      </c>
      <c r="L36" s="22">
        <f t="shared" si="1"/>
        <v>210000</v>
      </c>
      <c r="M36" s="22">
        <f t="shared" si="1"/>
        <v>0</v>
      </c>
      <c r="N36" s="22">
        <f t="shared" si="1"/>
        <v>10244457</v>
      </c>
      <c r="O36" s="22">
        <f t="shared" si="1"/>
        <v>38145492</v>
      </c>
      <c r="P36" s="22">
        <f t="shared" si="1"/>
        <v>4292683</v>
      </c>
      <c r="Q36" s="22">
        <f t="shared" si="1"/>
        <v>3035429</v>
      </c>
      <c r="R36" s="22">
        <f t="shared" si="1"/>
        <v>0</v>
      </c>
      <c r="S36" s="22">
        <f t="shared" si="1"/>
        <v>0</v>
      </c>
      <c r="T36" s="22">
        <f t="shared" si="1"/>
        <v>39402746</v>
      </c>
      <c r="U36" s="22">
        <f t="shared" si="1"/>
        <v>84037743</v>
      </c>
      <c r="V36" s="22">
        <f t="shared" si="1"/>
        <v>6952300</v>
      </c>
      <c r="W36" s="22">
        <f t="shared" si="1"/>
        <v>6747700</v>
      </c>
      <c r="X36" s="22">
        <f t="shared" si="1"/>
        <v>1602000</v>
      </c>
      <c r="Y36" s="22">
        <f t="shared" si="1"/>
        <v>-576</v>
      </c>
      <c r="Z36" s="22">
        <f t="shared" si="1"/>
        <v>85843767</v>
      </c>
    </row>
    <row r="37" spans="2:26" ht="23.25" customHeight="1">
      <c r="B37" s="6" t="s">
        <v>32</v>
      </c>
      <c r="C37" s="22">
        <f aca="true" t="shared" si="2" ref="C37:Z37">SUM(C6:C34)</f>
        <v>119992203</v>
      </c>
      <c r="D37" s="22">
        <f t="shared" si="2"/>
        <v>15217502</v>
      </c>
      <c r="E37" s="22">
        <f t="shared" si="2"/>
        <v>11596196</v>
      </c>
      <c r="F37" s="22">
        <f t="shared" si="2"/>
        <v>4232000</v>
      </c>
      <c r="G37" s="22">
        <f t="shared" si="2"/>
        <v>-576</v>
      </c>
      <c r="H37" s="22">
        <f t="shared" si="2"/>
        <v>127844933</v>
      </c>
      <c r="I37" s="22">
        <f t="shared" si="2"/>
        <v>24608656</v>
      </c>
      <c r="J37" s="22">
        <f t="shared" si="2"/>
        <v>1634308</v>
      </c>
      <c r="K37" s="22">
        <f t="shared" si="2"/>
        <v>2430847</v>
      </c>
      <c r="L37" s="22">
        <f t="shared" si="2"/>
        <v>360000</v>
      </c>
      <c r="M37" s="22">
        <f t="shared" si="2"/>
        <v>0</v>
      </c>
      <c r="N37" s="22">
        <f t="shared" si="2"/>
        <v>24172117</v>
      </c>
      <c r="O37" s="22">
        <f t="shared" si="2"/>
        <v>122303040</v>
      </c>
      <c r="P37" s="22">
        <f t="shared" si="2"/>
        <v>17370385</v>
      </c>
      <c r="Q37" s="22">
        <f t="shared" si="2"/>
        <v>12414866</v>
      </c>
      <c r="R37" s="22">
        <f t="shared" si="2"/>
        <v>0</v>
      </c>
      <c r="S37" s="22">
        <f t="shared" si="2"/>
        <v>-78353</v>
      </c>
      <c r="T37" s="22">
        <f t="shared" si="2"/>
        <v>127180206</v>
      </c>
      <c r="U37" s="22">
        <f t="shared" si="2"/>
        <v>266903899</v>
      </c>
      <c r="V37" s="22">
        <f t="shared" si="2"/>
        <v>34222195</v>
      </c>
      <c r="W37" s="22">
        <f t="shared" si="2"/>
        <v>26441909</v>
      </c>
      <c r="X37" s="22">
        <f t="shared" si="2"/>
        <v>4592000</v>
      </c>
      <c r="Y37" s="22">
        <f t="shared" si="2"/>
        <v>-78929</v>
      </c>
      <c r="Z37" s="22">
        <f t="shared" si="2"/>
        <v>279197256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積立基金の状況（当年度決算額）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55" zoomScaleNormal="55" zoomScaleSheetLayoutView="65" workbookViewId="0" topLeftCell="B1">
      <selection activeCell="C31" sqref="C3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66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54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55</v>
      </c>
      <c r="D3" s="30"/>
      <c r="E3" s="30"/>
      <c r="F3" s="30"/>
      <c r="G3" s="30"/>
      <c r="H3" s="31"/>
      <c r="I3" s="32" t="s">
        <v>56</v>
      </c>
      <c r="J3" s="30"/>
      <c r="K3" s="30"/>
      <c r="L3" s="30"/>
      <c r="M3" s="30"/>
      <c r="N3" s="31"/>
      <c r="O3" s="32" t="s">
        <v>57</v>
      </c>
      <c r="P3" s="30"/>
      <c r="Q3" s="30"/>
      <c r="R3" s="30"/>
      <c r="S3" s="30"/>
      <c r="T3" s="31"/>
      <c r="U3" s="32" t="s">
        <v>58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8804375</v>
      </c>
      <c r="D6" s="18">
        <v>1232406</v>
      </c>
      <c r="E6" s="18">
        <v>0</v>
      </c>
      <c r="F6" s="18">
        <v>0</v>
      </c>
      <c r="G6" s="18">
        <v>-1</v>
      </c>
      <c r="H6" s="18">
        <v>10036780</v>
      </c>
      <c r="I6" s="18">
        <v>847642</v>
      </c>
      <c r="J6" s="18">
        <v>2426900</v>
      </c>
      <c r="K6" s="18">
        <v>0</v>
      </c>
      <c r="L6" s="18">
        <v>0</v>
      </c>
      <c r="M6" s="18">
        <v>0</v>
      </c>
      <c r="N6" s="18">
        <v>3274542</v>
      </c>
      <c r="O6" s="18">
        <v>3917484</v>
      </c>
      <c r="P6" s="18">
        <v>573025</v>
      </c>
      <c r="Q6" s="18">
        <v>961853</v>
      </c>
      <c r="R6" s="18">
        <v>0</v>
      </c>
      <c r="S6" s="18">
        <v>2</v>
      </c>
      <c r="T6" s="18">
        <v>3528658</v>
      </c>
      <c r="U6" s="18">
        <v>13569501</v>
      </c>
      <c r="V6" s="18">
        <v>4232331</v>
      </c>
      <c r="W6" s="18">
        <v>961853</v>
      </c>
      <c r="X6" s="18">
        <v>0</v>
      </c>
      <c r="Y6" s="18">
        <v>1</v>
      </c>
      <c r="Z6" s="18">
        <v>16839980</v>
      </c>
    </row>
    <row r="7" spans="2:26" ht="23.25" customHeight="1">
      <c r="B7" s="3" t="s">
        <v>9</v>
      </c>
      <c r="C7" s="19">
        <v>14875348</v>
      </c>
      <c r="D7" s="19">
        <v>2268659</v>
      </c>
      <c r="E7" s="19">
        <v>3251558</v>
      </c>
      <c r="F7" s="19">
        <v>0</v>
      </c>
      <c r="G7" s="19">
        <v>0</v>
      </c>
      <c r="H7" s="19">
        <v>13892449</v>
      </c>
      <c r="I7" s="19">
        <v>313880</v>
      </c>
      <c r="J7" s="19">
        <v>293</v>
      </c>
      <c r="K7" s="19">
        <v>0</v>
      </c>
      <c r="L7" s="19">
        <v>0</v>
      </c>
      <c r="M7" s="19">
        <v>0</v>
      </c>
      <c r="N7" s="19">
        <v>314173</v>
      </c>
      <c r="O7" s="19">
        <v>28605706</v>
      </c>
      <c r="P7" s="19">
        <v>2195054</v>
      </c>
      <c r="Q7" s="19">
        <v>208396</v>
      </c>
      <c r="R7" s="19">
        <v>0</v>
      </c>
      <c r="S7" s="19">
        <v>0</v>
      </c>
      <c r="T7" s="19">
        <v>30592364</v>
      </c>
      <c r="U7" s="19">
        <v>43794934</v>
      </c>
      <c r="V7" s="19">
        <v>4464006</v>
      </c>
      <c r="W7" s="19">
        <v>3459954</v>
      </c>
      <c r="X7" s="19">
        <v>0</v>
      </c>
      <c r="Y7" s="19">
        <v>0</v>
      </c>
      <c r="Z7" s="19">
        <v>44798986</v>
      </c>
    </row>
    <row r="8" spans="2:26" ht="23.25" customHeight="1">
      <c r="B8" s="3" t="s">
        <v>10</v>
      </c>
      <c r="C8" s="19">
        <v>10353062</v>
      </c>
      <c r="D8" s="19">
        <v>16267</v>
      </c>
      <c r="E8" s="19">
        <v>0</v>
      </c>
      <c r="F8" s="19">
        <v>145000</v>
      </c>
      <c r="G8" s="19">
        <v>0</v>
      </c>
      <c r="H8" s="19">
        <v>10514329</v>
      </c>
      <c r="I8" s="19">
        <v>1173376</v>
      </c>
      <c r="J8" s="19">
        <v>551818</v>
      </c>
      <c r="K8" s="19">
        <v>0</v>
      </c>
      <c r="L8" s="19">
        <v>0</v>
      </c>
      <c r="M8" s="19">
        <v>1</v>
      </c>
      <c r="N8" s="19">
        <v>1725195</v>
      </c>
      <c r="O8" s="19">
        <v>5967335</v>
      </c>
      <c r="P8" s="19">
        <v>97110</v>
      </c>
      <c r="Q8" s="19">
        <v>1116014</v>
      </c>
      <c r="R8" s="19">
        <v>0</v>
      </c>
      <c r="S8" s="19">
        <v>1</v>
      </c>
      <c r="T8" s="19">
        <v>4948432</v>
      </c>
      <c r="U8" s="19">
        <v>17493773</v>
      </c>
      <c r="V8" s="19">
        <v>665195</v>
      </c>
      <c r="W8" s="19">
        <v>1116014</v>
      </c>
      <c r="X8" s="19">
        <v>145000</v>
      </c>
      <c r="Y8" s="19">
        <v>2</v>
      </c>
      <c r="Z8" s="19">
        <v>17187956</v>
      </c>
    </row>
    <row r="9" spans="2:26" ht="23.25" customHeight="1">
      <c r="B9" s="3" t="s">
        <v>11</v>
      </c>
      <c r="C9" s="19">
        <v>7902185</v>
      </c>
      <c r="D9" s="19">
        <v>3409177</v>
      </c>
      <c r="E9" s="19">
        <v>0</v>
      </c>
      <c r="F9" s="19">
        <v>0</v>
      </c>
      <c r="G9" s="19">
        <v>0</v>
      </c>
      <c r="H9" s="19">
        <v>11311362</v>
      </c>
      <c r="I9" s="19">
        <v>170719</v>
      </c>
      <c r="J9" s="19">
        <v>9492</v>
      </c>
      <c r="K9" s="19">
        <v>3207</v>
      </c>
      <c r="L9" s="19">
        <v>0</v>
      </c>
      <c r="M9" s="19">
        <v>0</v>
      </c>
      <c r="N9" s="19">
        <v>177004</v>
      </c>
      <c r="O9" s="19">
        <v>4758432</v>
      </c>
      <c r="P9" s="19">
        <v>3687294</v>
      </c>
      <c r="Q9" s="19">
        <v>1260346</v>
      </c>
      <c r="R9" s="19">
        <v>0</v>
      </c>
      <c r="S9" s="19">
        <v>0</v>
      </c>
      <c r="T9" s="19">
        <v>7185380</v>
      </c>
      <c r="U9" s="19">
        <v>12831336</v>
      </c>
      <c r="V9" s="19">
        <v>7105963</v>
      </c>
      <c r="W9" s="19">
        <v>1263553</v>
      </c>
      <c r="X9" s="19">
        <v>0</v>
      </c>
      <c r="Y9" s="19">
        <v>0</v>
      </c>
      <c r="Z9" s="19">
        <v>18673746</v>
      </c>
    </row>
    <row r="10" spans="2:26" ht="23.25" customHeight="1">
      <c r="B10" s="3" t="s">
        <v>12</v>
      </c>
      <c r="C10" s="19">
        <v>4344719</v>
      </c>
      <c r="D10" s="19">
        <v>1242557</v>
      </c>
      <c r="E10" s="19">
        <v>0</v>
      </c>
      <c r="F10" s="19">
        <v>0</v>
      </c>
      <c r="G10" s="19">
        <v>0</v>
      </c>
      <c r="H10" s="19">
        <v>5587276</v>
      </c>
      <c r="I10" s="19">
        <v>455964</v>
      </c>
      <c r="J10" s="19">
        <v>924184</v>
      </c>
      <c r="K10" s="19">
        <v>170000</v>
      </c>
      <c r="L10" s="19">
        <v>0</v>
      </c>
      <c r="M10" s="19">
        <v>0</v>
      </c>
      <c r="N10" s="19">
        <v>1210148</v>
      </c>
      <c r="O10" s="19">
        <v>6888635</v>
      </c>
      <c r="P10" s="19">
        <v>1210118</v>
      </c>
      <c r="Q10" s="19">
        <v>1369895</v>
      </c>
      <c r="R10" s="19">
        <v>0</v>
      </c>
      <c r="S10" s="19">
        <v>0</v>
      </c>
      <c r="T10" s="19">
        <v>6728858</v>
      </c>
      <c r="U10" s="19">
        <v>11689318</v>
      </c>
      <c r="V10" s="19">
        <v>3376859</v>
      </c>
      <c r="W10" s="19">
        <v>1539895</v>
      </c>
      <c r="X10" s="19">
        <v>0</v>
      </c>
      <c r="Y10" s="19">
        <v>0</v>
      </c>
      <c r="Z10" s="19">
        <v>13526282</v>
      </c>
    </row>
    <row r="11" spans="2:26" ht="23.25" customHeight="1">
      <c r="B11" s="3" t="s">
        <v>13</v>
      </c>
      <c r="C11" s="19">
        <v>7858873</v>
      </c>
      <c r="D11" s="19">
        <v>254</v>
      </c>
      <c r="E11" s="19">
        <v>0</v>
      </c>
      <c r="F11" s="19">
        <v>300000</v>
      </c>
      <c r="G11" s="19">
        <v>0</v>
      </c>
      <c r="H11" s="19">
        <v>8159127</v>
      </c>
      <c r="I11" s="19">
        <v>2308932</v>
      </c>
      <c r="J11" s="19">
        <v>518</v>
      </c>
      <c r="K11" s="19">
        <v>0</v>
      </c>
      <c r="L11" s="19">
        <v>0</v>
      </c>
      <c r="M11" s="19">
        <v>0</v>
      </c>
      <c r="N11" s="19">
        <v>2309450</v>
      </c>
      <c r="O11" s="19">
        <v>1668829</v>
      </c>
      <c r="P11" s="19">
        <v>273146</v>
      </c>
      <c r="Q11" s="19">
        <v>109727</v>
      </c>
      <c r="R11" s="19">
        <v>0</v>
      </c>
      <c r="S11" s="19">
        <v>0</v>
      </c>
      <c r="T11" s="19">
        <v>1832248</v>
      </c>
      <c r="U11" s="19">
        <v>11836634</v>
      </c>
      <c r="V11" s="19">
        <v>273918</v>
      </c>
      <c r="W11" s="19">
        <v>109727</v>
      </c>
      <c r="X11" s="19">
        <v>300000</v>
      </c>
      <c r="Y11" s="19">
        <v>0</v>
      </c>
      <c r="Z11" s="19">
        <v>12300825</v>
      </c>
    </row>
    <row r="12" spans="2:26" ht="23.25" customHeight="1">
      <c r="B12" s="3" t="s">
        <v>14</v>
      </c>
      <c r="C12" s="19">
        <v>231683</v>
      </c>
      <c r="D12" s="19">
        <v>1029149</v>
      </c>
      <c r="E12" s="19">
        <v>0</v>
      </c>
      <c r="F12" s="19">
        <v>0</v>
      </c>
      <c r="G12" s="19">
        <v>0</v>
      </c>
      <c r="H12" s="19">
        <v>1260832</v>
      </c>
      <c r="I12" s="19">
        <v>766</v>
      </c>
      <c r="J12" s="19">
        <v>387900</v>
      </c>
      <c r="K12" s="19">
        <v>0</v>
      </c>
      <c r="L12" s="19">
        <v>0</v>
      </c>
      <c r="M12" s="19">
        <v>0</v>
      </c>
      <c r="N12" s="19">
        <v>388666</v>
      </c>
      <c r="O12" s="19">
        <v>1524365</v>
      </c>
      <c r="P12" s="19">
        <v>559982</v>
      </c>
      <c r="Q12" s="19">
        <v>346150</v>
      </c>
      <c r="R12" s="19">
        <v>0</v>
      </c>
      <c r="S12" s="19">
        <v>9</v>
      </c>
      <c r="T12" s="19">
        <v>1738206</v>
      </c>
      <c r="U12" s="19">
        <v>1756814</v>
      </c>
      <c r="V12" s="19">
        <v>1977031</v>
      </c>
      <c r="W12" s="19">
        <v>346150</v>
      </c>
      <c r="X12" s="19">
        <v>0</v>
      </c>
      <c r="Y12" s="19">
        <v>9</v>
      </c>
      <c r="Z12" s="19">
        <v>3387704</v>
      </c>
    </row>
    <row r="13" spans="2:26" ht="23.25" customHeight="1">
      <c r="B13" s="3" t="s">
        <v>15</v>
      </c>
      <c r="C13" s="19">
        <v>931383</v>
      </c>
      <c r="D13" s="19">
        <v>1054864</v>
      </c>
      <c r="E13" s="19">
        <v>316785</v>
      </c>
      <c r="F13" s="19">
        <v>0</v>
      </c>
      <c r="G13" s="19">
        <v>0</v>
      </c>
      <c r="H13" s="19">
        <v>1669462</v>
      </c>
      <c r="I13" s="19">
        <v>150844</v>
      </c>
      <c r="J13" s="19">
        <v>78694</v>
      </c>
      <c r="K13" s="19">
        <v>35000</v>
      </c>
      <c r="L13" s="19">
        <v>0</v>
      </c>
      <c r="M13" s="19">
        <v>0</v>
      </c>
      <c r="N13" s="19">
        <v>194538</v>
      </c>
      <c r="O13" s="19">
        <v>995040</v>
      </c>
      <c r="P13" s="19">
        <v>289443</v>
      </c>
      <c r="Q13" s="19">
        <v>363608</v>
      </c>
      <c r="R13" s="19">
        <v>0</v>
      </c>
      <c r="S13" s="19">
        <v>0</v>
      </c>
      <c r="T13" s="19">
        <v>920875</v>
      </c>
      <c r="U13" s="19">
        <v>2077267</v>
      </c>
      <c r="V13" s="19">
        <v>1423001</v>
      </c>
      <c r="W13" s="19">
        <v>715393</v>
      </c>
      <c r="X13" s="19">
        <v>0</v>
      </c>
      <c r="Y13" s="19">
        <v>0</v>
      </c>
      <c r="Z13" s="19">
        <v>2784875</v>
      </c>
    </row>
    <row r="14" spans="2:26" ht="23.25" customHeight="1">
      <c r="B14" s="3" t="s">
        <v>16</v>
      </c>
      <c r="C14" s="19">
        <v>2384354</v>
      </c>
      <c r="D14" s="19">
        <v>2525</v>
      </c>
      <c r="E14" s="19">
        <v>459795</v>
      </c>
      <c r="F14" s="19">
        <v>450000</v>
      </c>
      <c r="G14" s="19">
        <v>0</v>
      </c>
      <c r="H14" s="19">
        <v>2377084</v>
      </c>
      <c r="I14" s="19">
        <v>328759</v>
      </c>
      <c r="J14" s="19">
        <v>336546</v>
      </c>
      <c r="K14" s="19">
        <v>0</v>
      </c>
      <c r="L14" s="19">
        <v>0</v>
      </c>
      <c r="M14" s="19">
        <v>0</v>
      </c>
      <c r="N14" s="19">
        <v>665305</v>
      </c>
      <c r="O14" s="19">
        <v>4354110</v>
      </c>
      <c r="P14" s="19">
        <v>124741</v>
      </c>
      <c r="Q14" s="19">
        <v>88282</v>
      </c>
      <c r="R14" s="19">
        <v>0</v>
      </c>
      <c r="S14" s="19">
        <v>0</v>
      </c>
      <c r="T14" s="19">
        <v>4390569</v>
      </c>
      <c r="U14" s="19">
        <v>7067223</v>
      </c>
      <c r="V14" s="19">
        <v>463812</v>
      </c>
      <c r="W14" s="19">
        <v>548077</v>
      </c>
      <c r="X14" s="19">
        <v>450000</v>
      </c>
      <c r="Y14" s="19">
        <v>0</v>
      </c>
      <c r="Z14" s="19">
        <v>7432958</v>
      </c>
    </row>
    <row r="15" spans="2:26" ht="23.25" customHeight="1">
      <c r="B15" s="3" t="s">
        <v>17</v>
      </c>
      <c r="C15" s="19">
        <v>719182</v>
      </c>
      <c r="D15" s="19">
        <v>141446</v>
      </c>
      <c r="E15" s="19">
        <v>0</v>
      </c>
      <c r="F15" s="19">
        <v>0</v>
      </c>
      <c r="G15" s="19">
        <v>0</v>
      </c>
      <c r="H15" s="19">
        <v>860628</v>
      </c>
      <c r="I15" s="19">
        <v>193377</v>
      </c>
      <c r="J15" s="19">
        <v>215004</v>
      </c>
      <c r="K15" s="19">
        <v>0</v>
      </c>
      <c r="L15" s="19">
        <v>0</v>
      </c>
      <c r="M15" s="19">
        <v>0</v>
      </c>
      <c r="N15" s="19">
        <v>408381</v>
      </c>
      <c r="O15" s="19">
        <v>1132075</v>
      </c>
      <c r="P15" s="19">
        <v>1066626</v>
      </c>
      <c r="Q15" s="19">
        <v>630586</v>
      </c>
      <c r="R15" s="19">
        <v>0</v>
      </c>
      <c r="S15" s="19">
        <v>0</v>
      </c>
      <c r="T15" s="19">
        <v>1568115</v>
      </c>
      <c r="U15" s="19">
        <v>2044634</v>
      </c>
      <c r="V15" s="19">
        <v>1423076</v>
      </c>
      <c r="W15" s="19">
        <v>630586</v>
      </c>
      <c r="X15" s="19">
        <v>0</v>
      </c>
      <c r="Y15" s="19">
        <v>0</v>
      </c>
      <c r="Z15" s="19">
        <v>2837124</v>
      </c>
    </row>
    <row r="16" spans="2:26" ht="23.25" customHeight="1">
      <c r="B16" s="3" t="s">
        <v>18</v>
      </c>
      <c r="C16" s="19">
        <v>3305321</v>
      </c>
      <c r="D16" s="19">
        <v>3594</v>
      </c>
      <c r="E16" s="19">
        <v>0</v>
      </c>
      <c r="F16" s="19">
        <v>440000</v>
      </c>
      <c r="G16" s="19">
        <v>0</v>
      </c>
      <c r="H16" s="19">
        <v>3748915</v>
      </c>
      <c r="I16" s="19">
        <v>1501162</v>
      </c>
      <c r="J16" s="19">
        <v>626</v>
      </c>
      <c r="K16" s="19">
        <v>0</v>
      </c>
      <c r="L16" s="19">
        <v>100000</v>
      </c>
      <c r="M16" s="19">
        <v>0</v>
      </c>
      <c r="N16" s="19">
        <v>1601788</v>
      </c>
      <c r="O16" s="19">
        <v>2068821</v>
      </c>
      <c r="P16" s="19">
        <v>692239</v>
      </c>
      <c r="Q16" s="19">
        <v>310166</v>
      </c>
      <c r="R16" s="19">
        <v>0</v>
      </c>
      <c r="S16" s="19">
        <v>0</v>
      </c>
      <c r="T16" s="19">
        <v>2450894</v>
      </c>
      <c r="U16" s="19">
        <v>6875304</v>
      </c>
      <c r="V16" s="19">
        <v>696459</v>
      </c>
      <c r="W16" s="19">
        <v>310166</v>
      </c>
      <c r="X16" s="19">
        <v>540000</v>
      </c>
      <c r="Y16" s="19">
        <v>0</v>
      </c>
      <c r="Z16" s="19">
        <v>7801597</v>
      </c>
    </row>
    <row r="17" spans="2:26" ht="23.25" customHeight="1">
      <c r="B17" s="4" t="s">
        <v>59</v>
      </c>
      <c r="C17" s="20">
        <v>5345942</v>
      </c>
      <c r="D17" s="20">
        <v>1636649</v>
      </c>
      <c r="E17" s="20">
        <v>1277172</v>
      </c>
      <c r="F17" s="20">
        <v>0</v>
      </c>
      <c r="G17" s="20">
        <v>0</v>
      </c>
      <c r="H17" s="20">
        <v>5705419</v>
      </c>
      <c r="I17" s="20">
        <v>1620339</v>
      </c>
      <c r="J17" s="20">
        <v>600453</v>
      </c>
      <c r="K17" s="20">
        <v>800000</v>
      </c>
      <c r="L17" s="20">
        <v>0</v>
      </c>
      <c r="M17" s="20">
        <v>0</v>
      </c>
      <c r="N17" s="20">
        <v>1420792</v>
      </c>
      <c r="O17" s="20">
        <v>4547026</v>
      </c>
      <c r="P17" s="20">
        <v>50346</v>
      </c>
      <c r="Q17" s="20">
        <v>314583</v>
      </c>
      <c r="R17" s="20">
        <v>0</v>
      </c>
      <c r="S17" s="20">
        <v>-11508</v>
      </c>
      <c r="T17" s="20">
        <v>4271281</v>
      </c>
      <c r="U17" s="20">
        <v>11513307</v>
      </c>
      <c r="V17" s="20">
        <v>2287448</v>
      </c>
      <c r="W17" s="20">
        <v>2391755</v>
      </c>
      <c r="X17" s="20">
        <v>0</v>
      </c>
      <c r="Y17" s="20">
        <v>-11508</v>
      </c>
      <c r="Z17" s="20">
        <v>11397492</v>
      </c>
    </row>
    <row r="18" spans="2:26" ht="23.25" customHeight="1">
      <c r="B18" s="3" t="s">
        <v>60</v>
      </c>
      <c r="C18" s="19">
        <v>2944195</v>
      </c>
      <c r="D18" s="19">
        <v>1148915</v>
      </c>
      <c r="E18" s="19">
        <v>1082509</v>
      </c>
      <c r="F18" s="19">
        <v>0</v>
      </c>
      <c r="G18" s="19">
        <v>0</v>
      </c>
      <c r="H18" s="19">
        <v>3010601</v>
      </c>
      <c r="I18" s="19">
        <v>156914</v>
      </c>
      <c r="J18" s="19">
        <v>3</v>
      </c>
      <c r="K18" s="19">
        <v>102350</v>
      </c>
      <c r="L18" s="19">
        <v>0</v>
      </c>
      <c r="M18" s="19">
        <v>0</v>
      </c>
      <c r="N18" s="19">
        <v>54567</v>
      </c>
      <c r="O18" s="19">
        <v>4343730</v>
      </c>
      <c r="P18" s="19">
        <v>683932</v>
      </c>
      <c r="Q18" s="19">
        <v>646877</v>
      </c>
      <c r="R18" s="19">
        <v>0</v>
      </c>
      <c r="S18" s="19">
        <v>0</v>
      </c>
      <c r="T18" s="19">
        <v>4380785</v>
      </c>
      <c r="U18" s="19">
        <v>7444839</v>
      </c>
      <c r="V18" s="19">
        <v>1832850</v>
      </c>
      <c r="W18" s="19">
        <v>1831736</v>
      </c>
      <c r="X18" s="19">
        <v>0</v>
      </c>
      <c r="Y18" s="19">
        <v>0</v>
      </c>
      <c r="Z18" s="19">
        <v>7445953</v>
      </c>
    </row>
    <row r="19" spans="2:26" ht="23.25" customHeight="1">
      <c r="B19" s="5" t="s">
        <v>61</v>
      </c>
      <c r="C19" s="21">
        <v>5465867</v>
      </c>
      <c r="D19" s="21">
        <v>457592</v>
      </c>
      <c r="E19" s="21">
        <v>0</v>
      </c>
      <c r="F19" s="21">
        <v>0</v>
      </c>
      <c r="G19" s="21">
        <v>0</v>
      </c>
      <c r="H19" s="21">
        <v>5923459</v>
      </c>
      <c r="I19" s="21">
        <v>388581</v>
      </c>
      <c r="J19" s="21">
        <v>517755</v>
      </c>
      <c r="K19" s="21">
        <v>0</v>
      </c>
      <c r="L19" s="21">
        <v>0</v>
      </c>
      <c r="M19" s="21">
        <v>0</v>
      </c>
      <c r="N19" s="21">
        <v>906336</v>
      </c>
      <c r="O19" s="21">
        <v>9083229</v>
      </c>
      <c r="P19" s="21">
        <v>1403594</v>
      </c>
      <c r="Q19" s="21">
        <v>865940</v>
      </c>
      <c r="R19" s="21">
        <v>0</v>
      </c>
      <c r="S19" s="21">
        <v>0</v>
      </c>
      <c r="T19" s="21">
        <v>9620883</v>
      </c>
      <c r="U19" s="21">
        <v>14937677</v>
      </c>
      <c r="V19" s="21">
        <v>2378941</v>
      </c>
      <c r="W19" s="21">
        <v>865940</v>
      </c>
      <c r="X19" s="21">
        <v>0</v>
      </c>
      <c r="Y19" s="21">
        <v>0</v>
      </c>
      <c r="Z19" s="21">
        <v>16450678</v>
      </c>
    </row>
    <row r="20" spans="2:26" ht="23.25" customHeight="1">
      <c r="B20" s="3" t="s">
        <v>19</v>
      </c>
      <c r="C20" s="19">
        <v>2200970</v>
      </c>
      <c r="D20" s="19">
        <v>5031</v>
      </c>
      <c r="E20" s="19">
        <v>0</v>
      </c>
      <c r="F20" s="19">
        <v>60000</v>
      </c>
      <c r="G20" s="19">
        <v>0</v>
      </c>
      <c r="H20" s="19">
        <v>2266001</v>
      </c>
      <c r="I20" s="19">
        <v>458288</v>
      </c>
      <c r="J20" s="19">
        <v>166234</v>
      </c>
      <c r="K20" s="19">
        <v>0</v>
      </c>
      <c r="L20" s="19">
        <v>0</v>
      </c>
      <c r="M20" s="19">
        <v>0</v>
      </c>
      <c r="N20" s="19">
        <v>624522</v>
      </c>
      <c r="O20" s="19">
        <v>678573</v>
      </c>
      <c r="P20" s="19">
        <v>81347</v>
      </c>
      <c r="Q20" s="19">
        <v>7533</v>
      </c>
      <c r="R20" s="19">
        <v>0</v>
      </c>
      <c r="S20" s="19">
        <v>0</v>
      </c>
      <c r="T20" s="19">
        <v>752387</v>
      </c>
      <c r="U20" s="19">
        <v>3337831</v>
      </c>
      <c r="V20" s="19">
        <v>252612</v>
      </c>
      <c r="W20" s="19">
        <v>7533</v>
      </c>
      <c r="X20" s="19">
        <v>60000</v>
      </c>
      <c r="Y20" s="19">
        <v>0</v>
      </c>
      <c r="Z20" s="19">
        <v>3642910</v>
      </c>
    </row>
    <row r="21" spans="2:26" ht="23.25" customHeight="1">
      <c r="B21" s="3" t="s">
        <v>20</v>
      </c>
      <c r="C21" s="19">
        <v>2102166</v>
      </c>
      <c r="D21" s="19">
        <v>254593</v>
      </c>
      <c r="E21" s="19">
        <v>0</v>
      </c>
      <c r="F21" s="19">
        <v>0</v>
      </c>
      <c r="G21" s="19">
        <v>0</v>
      </c>
      <c r="H21" s="19">
        <v>2356759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1992451</v>
      </c>
      <c r="P21" s="19">
        <v>3136</v>
      </c>
      <c r="Q21" s="19">
        <v>22259</v>
      </c>
      <c r="R21" s="19">
        <v>0</v>
      </c>
      <c r="S21" s="19">
        <v>0</v>
      </c>
      <c r="T21" s="19">
        <v>1973328</v>
      </c>
      <c r="U21" s="19">
        <v>4242337</v>
      </c>
      <c r="V21" s="19">
        <v>257729</v>
      </c>
      <c r="W21" s="19">
        <v>22259</v>
      </c>
      <c r="X21" s="19">
        <v>0</v>
      </c>
      <c r="Y21" s="19">
        <v>0</v>
      </c>
      <c r="Z21" s="19">
        <v>4477807</v>
      </c>
    </row>
    <row r="22" spans="2:26" ht="23.25" customHeight="1">
      <c r="B22" s="3" t="s">
        <v>21</v>
      </c>
      <c r="C22" s="19">
        <v>2595445</v>
      </c>
      <c r="D22" s="19">
        <v>2103</v>
      </c>
      <c r="E22" s="19">
        <v>140000</v>
      </c>
      <c r="F22" s="19">
        <v>260000</v>
      </c>
      <c r="G22" s="19">
        <v>0</v>
      </c>
      <c r="H22" s="19">
        <v>2717548</v>
      </c>
      <c r="I22" s="19">
        <v>464776</v>
      </c>
      <c r="J22" s="19">
        <v>238914</v>
      </c>
      <c r="K22" s="19">
        <v>0</v>
      </c>
      <c r="L22" s="19">
        <v>0</v>
      </c>
      <c r="M22" s="19">
        <v>-1</v>
      </c>
      <c r="N22" s="19">
        <v>703689</v>
      </c>
      <c r="O22" s="19">
        <v>1865372</v>
      </c>
      <c r="P22" s="19">
        <v>251071</v>
      </c>
      <c r="Q22" s="19">
        <v>83921</v>
      </c>
      <c r="R22" s="19">
        <v>0</v>
      </c>
      <c r="S22" s="19">
        <v>-1</v>
      </c>
      <c r="T22" s="19">
        <v>2032521</v>
      </c>
      <c r="U22" s="19">
        <v>4925593</v>
      </c>
      <c r="V22" s="19">
        <v>492088</v>
      </c>
      <c r="W22" s="19">
        <v>223921</v>
      </c>
      <c r="X22" s="19">
        <v>260000</v>
      </c>
      <c r="Y22" s="19">
        <v>-2</v>
      </c>
      <c r="Z22" s="19">
        <v>5453758</v>
      </c>
    </row>
    <row r="23" spans="2:26" ht="23.25" customHeight="1">
      <c r="B23" s="3" t="s">
        <v>22</v>
      </c>
      <c r="C23" s="19">
        <v>835830</v>
      </c>
      <c r="D23" s="19">
        <v>302737</v>
      </c>
      <c r="E23" s="19">
        <v>269482</v>
      </c>
      <c r="F23" s="19">
        <v>0</v>
      </c>
      <c r="G23" s="19">
        <v>0</v>
      </c>
      <c r="H23" s="19">
        <v>869085</v>
      </c>
      <c r="I23" s="19">
        <v>24295</v>
      </c>
      <c r="J23" s="19">
        <v>100113</v>
      </c>
      <c r="K23" s="19">
        <v>10000</v>
      </c>
      <c r="L23" s="19">
        <v>0</v>
      </c>
      <c r="M23" s="19">
        <v>0</v>
      </c>
      <c r="N23" s="19">
        <v>114408</v>
      </c>
      <c r="O23" s="19">
        <v>921788</v>
      </c>
      <c r="P23" s="19">
        <v>6345</v>
      </c>
      <c r="Q23" s="19">
        <v>23330</v>
      </c>
      <c r="R23" s="19">
        <v>0</v>
      </c>
      <c r="S23" s="19">
        <v>0</v>
      </c>
      <c r="T23" s="19">
        <v>904803</v>
      </c>
      <c r="U23" s="19">
        <v>1781913</v>
      </c>
      <c r="V23" s="19">
        <v>409195</v>
      </c>
      <c r="W23" s="19">
        <v>302812</v>
      </c>
      <c r="X23" s="19">
        <v>0</v>
      </c>
      <c r="Y23" s="19">
        <v>0</v>
      </c>
      <c r="Z23" s="19">
        <v>1888296</v>
      </c>
    </row>
    <row r="24" spans="2:26" ht="23.25" customHeight="1">
      <c r="B24" s="3" t="s">
        <v>23</v>
      </c>
      <c r="C24" s="19">
        <v>8976206</v>
      </c>
      <c r="D24" s="19">
        <v>36666</v>
      </c>
      <c r="E24" s="19">
        <v>493942</v>
      </c>
      <c r="F24" s="19">
        <v>166000</v>
      </c>
      <c r="G24" s="19">
        <v>0</v>
      </c>
      <c r="H24" s="19">
        <v>8684930</v>
      </c>
      <c r="I24" s="19">
        <v>3162287</v>
      </c>
      <c r="J24" s="19">
        <v>16624</v>
      </c>
      <c r="K24" s="19">
        <v>48274</v>
      </c>
      <c r="L24" s="19">
        <v>0</v>
      </c>
      <c r="M24" s="19">
        <v>0</v>
      </c>
      <c r="N24" s="19">
        <v>3130637</v>
      </c>
      <c r="O24" s="19">
        <v>14116883</v>
      </c>
      <c r="P24" s="19">
        <v>652494</v>
      </c>
      <c r="Q24" s="19">
        <v>71771</v>
      </c>
      <c r="R24" s="19">
        <v>0</v>
      </c>
      <c r="S24" s="19">
        <v>0</v>
      </c>
      <c r="T24" s="19">
        <v>14697606</v>
      </c>
      <c r="U24" s="19">
        <v>26255376</v>
      </c>
      <c r="V24" s="19">
        <v>705784</v>
      </c>
      <c r="W24" s="19">
        <v>613987</v>
      </c>
      <c r="X24" s="19">
        <v>166000</v>
      </c>
      <c r="Y24" s="19">
        <v>0</v>
      </c>
      <c r="Z24" s="19">
        <v>26513173</v>
      </c>
    </row>
    <row r="25" spans="2:26" ht="23.25" customHeight="1">
      <c r="B25" s="3" t="s">
        <v>24</v>
      </c>
      <c r="C25" s="19">
        <v>2968906</v>
      </c>
      <c r="D25" s="19">
        <v>615638</v>
      </c>
      <c r="E25" s="19">
        <v>0</v>
      </c>
      <c r="F25" s="19">
        <v>0</v>
      </c>
      <c r="G25" s="19">
        <v>0</v>
      </c>
      <c r="H25" s="19">
        <v>3584544</v>
      </c>
      <c r="I25" s="19">
        <v>477292</v>
      </c>
      <c r="J25" s="19">
        <v>14</v>
      </c>
      <c r="K25" s="19">
        <v>0</v>
      </c>
      <c r="L25" s="19">
        <v>0</v>
      </c>
      <c r="M25" s="19">
        <v>0</v>
      </c>
      <c r="N25" s="19">
        <v>477306</v>
      </c>
      <c r="O25" s="19">
        <v>1904008</v>
      </c>
      <c r="P25" s="19">
        <v>669992</v>
      </c>
      <c r="Q25" s="19">
        <v>260073</v>
      </c>
      <c r="R25" s="19">
        <v>0</v>
      </c>
      <c r="S25" s="19">
        <v>0</v>
      </c>
      <c r="T25" s="19">
        <v>2313927</v>
      </c>
      <c r="U25" s="19">
        <v>5350206</v>
      </c>
      <c r="V25" s="19">
        <v>1285644</v>
      </c>
      <c r="W25" s="19">
        <v>260073</v>
      </c>
      <c r="X25" s="19">
        <v>0</v>
      </c>
      <c r="Y25" s="19">
        <v>0</v>
      </c>
      <c r="Z25" s="19">
        <v>6375777</v>
      </c>
    </row>
    <row r="26" spans="2:26" ht="23.25" customHeight="1">
      <c r="B26" s="3" t="s">
        <v>25</v>
      </c>
      <c r="C26" s="19">
        <v>600000</v>
      </c>
      <c r="D26" s="19">
        <v>100000</v>
      </c>
      <c r="E26" s="19">
        <v>0</v>
      </c>
      <c r="F26" s="19">
        <v>0</v>
      </c>
      <c r="G26" s="19">
        <v>0</v>
      </c>
      <c r="H26" s="19">
        <v>700000</v>
      </c>
      <c r="I26" s="19">
        <v>237065</v>
      </c>
      <c r="J26" s="19">
        <v>1102</v>
      </c>
      <c r="K26" s="19">
        <v>1531</v>
      </c>
      <c r="L26" s="19">
        <v>0</v>
      </c>
      <c r="M26" s="19">
        <v>0</v>
      </c>
      <c r="N26" s="19">
        <v>236636</v>
      </c>
      <c r="O26" s="19">
        <v>1519088</v>
      </c>
      <c r="P26" s="19">
        <v>978544</v>
      </c>
      <c r="Q26" s="19">
        <v>707181</v>
      </c>
      <c r="R26" s="19">
        <v>0</v>
      </c>
      <c r="S26" s="19">
        <v>0</v>
      </c>
      <c r="T26" s="19">
        <v>1790451</v>
      </c>
      <c r="U26" s="19">
        <v>2356153</v>
      </c>
      <c r="V26" s="19">
        <v>1079646</v>
      </c>
      <c r="W26" s="19">
        <v>708712</v>
      </c>
      <c r="X26" s="19">
        <v>0</v>
      </c>
      <c r="Y26" s="19">
        <v>0</v>
      </c>
      <c r="Z26" s="19">
        <v>2727087</v>
      </c>
    </row>
    <row r="27" spans="2:26" ht="23.25" customHeight="1">
      <c r="B27" s="3" t="s">
        <v>26</v>
      </c>
      <c r="C27" s="19">
        <v>2239700</v>
      </c>
      <c r="D27" s="19">
        <v>82577</v>
      </c>
      <c r="E27" s="19">
        <v>85084</v>
      </c>
      <c r="F27" s="19">
        <v>0</v>
      </c>
      <c r="G27" s="19">
        <v>0</v>
      </c>
      <c r="H27" s="19">
        <v>2237193</v>
      </c>
      <c r="I27" s="19">
        <v>91563</v>
      </c>
      <c r="J27" s="19">
        <v>119750</v>
      </c>
      <c r="K27" s="19">
        <v>30000</v>
      </c>
      <c r="L27" s="19">
        <v>0</v>
      </c>
      <c r="M27" s="19">
        <v>0</v>
      </c>
      <c r="N27" s="19">
        <v>181313</v>
      </c>
      <c r="O27" s="19">
        <v>1804133</v>
      </c>
      <c r="P27" s="19">
        <v>192845</v>
      </c>
      <c r="Q27" s="19">
        <v>43200</v>
      </c>
      <c r="R27" s="19">
        <v>0</v>
      </c>
      <c r="S27" s="19">
        <v>0</v>
      </c>
      <c r="T27" s="19">
        <v>1953778</v>
      </c>
      <c r="U27" s="19">
        <v>4135396</v>
      </c>
      <c r="V27" s="19">
        <v>395172</v>
      </c>
      <c r="W27" s="19">
        <v>158284</v>
      </c>
      <c r="X27" s="19">
        <v>0</v>
      </c>
      <c r="Y27" s="19">
        <v>0</v>
      </c>
      <c r="Z27" s="19">
        <v>4372284</v>
      </c>
    </row>
    <row r="28" spans="2:26" ht="23.25" customHeight="1">
      <c r="B28" s="3" t="s">
        <v>27</v>
      </c>
      <c r="C28" s="19">
        <v>1714225</v>
      </c>
      <c r="D28" s="19">
        <v>34174</v>
      </c>
      <c r="E28" s="19">
        <v>0</v>
      </c>
      <c r="F28" s="19">
        <v>120000</v>
      </c>
      <c r="G28" s="19">
        <v>-1</v>
      </c>
      <c r="H28" s="19">
        <v>1868398</v>
      </c>
      <c r="I28" s="19">
        <v>239920</v>
      </c>
      <c r="J28" s="19">
        <v>20126</v>
      </c>
      <c r="K28" s="19">
        <v>0</v>
      </c>
      <c r="L28" s="19">
        <v>0</v>
      </c>
      <c r="M28" s="19">
        <v>0</v>
      </c>
      <c r="N28" s="19">
        <v>260046</v>
      </c>
      <c r="O28" s="19">
        <v>487814</v>
      </c>
      <c r="P28" s="19">
        <v>222247</v>
      </c>
      <c r="Q28" s="19">
        <v>127500</v>
      </c>
      <c r="R28" s="19">
        <v>0</v>
      </c>
      <c r="S28" s="19">
        <v>-429</v>
      </c>
      <c r="T28" s="19">
        <v>582132</v>
      </c>
      <c r="U28" s="19">
        <v>2441959</v>
      </c>
      <c r="V28" s="19">
        <v>276547</v>
      </c>
      <c r="W28" s="19">
        <v>127500</v>
      </c>
      <c r="X28" s="19">
        <v>120000</v>
      </c>
      <c r="Y28" s="19">
        <v>-430</v>
      </c>
      <c r="Z28" s="19">
        <v>2710576</v>
      </c>
    </row>
    <row r="29" spans="2:26" ht="23.25" customHeight="1">
      <c r="B29" s="3" t="s">
        <v>28</v>
      </c>
      <c r="C29" s="19">
        <v>1329050</v>
      </c>
      <c r="D29" s="19">
        <v>239431</v>
      </c>
      <c r="E29" s="19">
        <v>0</v>
      </c>
      <c r="F29" s="19">
        <v>0</v>
      </c>
      <c r="G29" s="19">
        <v>0</v>
      </c>
      <c r="H29" s="19">
        <v>1568481</v>
      </c>
      <c r="I29" s="19">
        <v>392855</v>
      </c>
      <c r="J29" s="19">
        <v>5007</v>
      </c>
      <c r="K29" s="19">
        <v>0</v>
      </c>
      <c r="L29" s="19">
        <v>0</v>
      </c>
      <c r="M29" s="19">
        <v>0</v>
      </c>
      <c r="N29" s="19">
        <v>397862</v>
      </c>
      <c r="O29" s="19">
        <v>1266785</v>
      </c>
      <c r="P29" s="19">
        <v>170749</v>
      </c>
      <c r="Q29" s="19">
        <v>0</v>
      </c>
      <c r="R29" s="19">
        <v>0</v>
      </c>
      <c r="S29" s="19">
        <v>0</v>
      </c>
      <c r="T29" s="19">
        <v>1437534</v>
      </c>
      <c r="U29" s="19">
        <v>2988690</v>
      </c>
      <c r="V29" s="19">
        <v>415187</v>
      </c>
      <c r="W29" s="19">
        <v>0</v>
      </c>
      <c r="X29" s="19">
        <v>0</v>
      </c>
      <c r="Y29" s="19">
        <v>0</v>
      </c>
      <c r="Z29" s="19">
        <v>3403877</v>
      </c>
    </row>
    <row r="30" spans="2:26" ht="23.25" customHeight="1">
      <c r="B30" s="3" t="s">
        <v>62</v>
      </c>
      <c r="C30" s="19">
        <v>1835393</v>
      </c>
      <c r="D30" s="19">
        <v>400772</v>
      </c>
      <c r="E30" s="19">
        <v>0</v>
      </c>
      <c r="F30" s="19">
        <v>0</v>
      </c>
      <c r="G30" s="19">
        <v>0</v>
      </c>
      <c r="H30" s="19">
        <v>2236165</v>
      </c>
      <c r="I30" s="19">
        <v>109712</v>
      </c>
      <c r="J30" s="19">
        <v>65</v>
      </c>
      <c r="K30" s="19">
        <v>0</v>
      </c>
      <c r="L30" s="19">
        <v>0</v>
      </c>
      <c r="M30" s="19">
        <v>1</v>
      </c>
      <c r="N30" s="19">
        <v>109778</v>
      </c>
      <c r="O30" s="19">
        <v>3002780</v>
      </c>
      <c r="P30" s="19">
        <v>265523</v>
      </c>
      <c r="Q30" s="19">
        <v>170899</v>
      </c>
      <c r="R30" s="19">
        <v>0</v>
      </c>
      <c r="S30" s="19">
        <v>-1</v>
      </c>
      <c r="T30" s="19">
        <v>3097403</v>
      </c>
      <c r="U30" s="19">
        <v>4947885</v>
      </c>
      <c r="V30" s="19">
        <v>666360</v>
      </c>
      <c r="W30" s="19">
        <v>170899</v>
      </c>
      <c r="X30" s="19">
        <v>0</v>
      </c>
      <c r="Y30" s="19">
        <v>0</v>
      </c>
      <c r="Z30" s="19">
        <v>5443346</v>
      </c>
    </row>
    <row r="31" spans="2:26" ht="23.25" customHeight="1">
      <c r="B31" s="3" t="s">
        <v>63</v>
      </c>
      <c r="C31" s="19">
        <v>1419560</v>
      </c>
      <c r="D31" s="19">
        <v>385660</v>
      </c>
      <c r="E31" s="19">
        <v>0</v>
      </c>
      <c r="F31" s="19">
        <v>0</v>
      </c>
      <c r="G31" s="19">
        <v>0</v>
      </c>
      <c r="H31" s="19">
        <v>1805220</v>
      </c>
      <c r="I31" s="19">
        <v>1888579</v>
      </c>
      <c r="J31" s="19">
        <v>96900</v>
      </c>
      <c r="K31" s="19">
        <v>0</v>
      </c>
      <c r="L31" s="19">
        <v>0</v>
      </c>
      <c r="M31" s="19">
        <v>0</v>
      </c>
      <c r="N31" s="19">
        <v>1985479</v>
      </c>
      <c r="O31" s="19">
        <v>1742228</v>
      </c>
      <c r="P31" s="19">
        <v>116153</v>
      </c>
      <c r="Q31" s="19">
        <v>295584</v>
      </c>
      <c r="R31" s="19">
        <v>0</v>
      </c>
      <c r="S31" s="19">
        <v>0</v>
      </c>
      <c r="T31" s="19">
        <v>1562797</v>
      </c>
      <c r="U31" s="19">
        <v>5050367</v>
      </c>
      <c r="V31" s="19">
        <v>598713</v>
      </c>
      <c r="W31" s="19">
        <v>295584</v>
      </c>
      <c r="X31" s="19">
        <v>0</v>
      </c>
      <c r="Y31" s="19">
        <v>0</v>
      </c>
      <c r="Z31" s="19">
        <v>5353496</v>
      </c>
    </row>
    <row r="32" spans="2:26" ht="23.25" customHeight="1">
      <c r="B32" s="3" t="s">
        <v>64</v>
      </c>
      <c r="C32" s="19">
        <v>1448938</v>
      </c>
      <c r="D32" s="19">
        <v>294791</v>
      </c>
      <c r="E32" s="19">
        <v>154165</v>
      </c>
      <c r="F32" s="19">
        <v>0</v>
      </c>
      <c r="G32" s="19">
        <v>0</v>
      </c>
      <c r="H32" s="19">
        <v>1589564</v>
      </c>
      <c r="I32" s="19">
        <v>1233087</v>
      </c>
      <c r="J32" s="19">
        <v>335</v>
      </c>
      <c r="K32" s="19">
        <v>0</v>
      </c>
      <c r="L32" s="19">
        <v>0</v>
      </c>
      <c r="M32" s="19">
        <v>0</v>
      </c>
      <c r="N32" s="19">
        <v>1233422</v>
      </c>
      <c r="O32" s="19">
        <v>2764168</v>
      </c>
      <c r="P32" s="19">
        <v>232769</v>
      </c>
      <c r="Q32" s="19">
        <v>209953</v>
      </c>
      <c r="R32" s="19">
        <v>0</v>
      </c>
      <c r="S32" s="19">
        <v>0</v>
      </c>
      <c r="T32" s="19">
        <v>2786984</v>
      </c>
      <c r="U32" s="19">
        <v>5446193</v>
      </c>
      <c r="V32" s="19">
        <v>527895</v>
      </c>
      <c r="W32" s="19">
        <v>364118</v>
      </c>
      <c r="X32" s="19">
        <v>0</v>
      </c>
      <c r="Y32" s="19">
        <v>0</v>
      </c>
      <c r="Z32" s="19">
        <v>5609970</v>
      </c>
    </row>
    <row r="33" spans="2:26" ht="23.25" customHeight="1">
      <c r="B33" s="3" t="s">
        <v>29</v>
      </c>
      <c r="C33" s="19">
        <v>1113475</v>
      </c>
      <c r="D33" s="19">
        <v>1049</v>
      </c>
      <c r="E33" s="19">
        <v>0</v>
      </c>
      <c r="F33" s="19">
        <v>125001</v>
      </c>
      <c r="G33" s="19">
        <v>-1</v>
      </c>
      <c r="H33" s="19">
        <v>1239524</v>
      </c>
      <c r="I33" s="19">
        <v>253459</v>
      </c>
      <c r="J33" s="19">
        <v>50157</v>
      </c>
      <c r="K33" s="19">
        <v>0</v>
      </c>
      <c r="L33" s="19">
        <v>0</v>
      </c>
      <c r="M33" s="19">
        <v>0</v>
      </c>
      <c r="N33" s="19">
        <v>303616</v>
      </c>
      <c r="O33" s="19">
        <v>591462</v>
      </c>
      <c r="P33" s="19">
        <v>67859</v>
      </c>
      <c r="Q33" s="19">
        <v>18879</v>
      </c>
      <c r="R33" s="19">
        <v>0</v>
      </c>
      <c r="S33" s="19">
        <v>0</v>
      </c>
      <c r="T33" s="19">
        <v>640442</v>
      </c>
      <c r="U33" s="19">
        <v>1958396</v>
      </c>
      <c r="V33" s="19">
        <v>119065</v>
      </c>
      <c r="W33" s="19">
        <v>18879</v>
      </c>
      <c r="X33" s="19">
        <v>125001</v>
      </c>
      <c r="Y33" s="19">
        <v>-1</v>
      </c>
      <c r="Z33" s="19">
        <v>2183582</v>
      </c>
    </row>
    <row r="34" spans="2:26" ht="23.25" customHeight="1">
      <c r="B34" s="3" t="s">
        <v>30</v>
      </c>
      <c r="C34" s="19">
        <v>2110739</v>
      </c>
      <c r="D34" s="19">
        <v>329</v>
      </c>
      <c r="E34" s="19">
        <v>150000</v>
      </c>
      <c r="F34" s="19">
        <v>250000</v>
      </c>
      <c r="G34" s="19">
        <v>0</v>
      </c>
      <c r="H34" s="19">
        <v>2211068</v>
      </c>
      <c r="I34" s="19">
        <v>4561</v>
      </c>
      <c r="J34" s="19">
        <v>46776</v>
      </c>
      <c r="K34" s="19">
        <v>0</v>
      </c>
      <c r="L34" s="19">
        <v>0</v>
      </c>
      <c r="M34" s="19">
        <v>0</v>
      </c>
      <c r="N34" s="19">
        <v>51337</v>
      </c>
      <c r="O34" s="19">
        <v>1625134</v>
      </c>
      <c r="P34" s="19">
        <v>34163</v>
      </c>
      <c r="Q34" s="19">
        <v>39898</v>
      </c>
      <c r="R34" s="19">
        <v>0</v>
      </c>
      <c r="S34" s="19">
        <v>0</v>
      </c>
      <c r="T34" s="19">
        <v>1619399</v>
      </c>
      <c r="U34" s="19">
        <v>3740434</v>
      </c>
      <c r="V34" s="19">
        <v>81268</v>
      </c>
      <c r="W34" s="19">
        <v>189898</v>
      </c>
      <c r="X34" s="19">
        <v>250000</v>
      </c>
      <c r="Y34" s="19">
        <v>0</v>
      </c>
      <c r="Z34" s="19">
        <v>3881804</v>
      </c>
    </row>
    <row r="35" spans="2:26" ht="23.25" customHeight="1">
      <c r="B35" s="6" t="s">
        <v>31</v>
      </c>
      <c r="C35" s="22">
        <f>SUM(C6:C19)</f>
        <v>75466489</v>
      </c>
      <c r="D35" s="22">
        <f aca="true" t="shared" si="0" ref="D35:Z35">SUM(D6:D19)</f>
        <v>13644054</v>
      </c>
      <c r="E35" s="22">
        <f t="shared" si="0"/>
        <v>6387819</v>
      </c>
      <c r="F35" s="22">
        <f t="shared" si="0"/>
        <v>1335000</v>
      </c>
      <c r="G35" s="22">
        <f t="shared" si="0"/>
        <v>-1</v>
      </c>
      <c r="H35" s="22">
        <f t="shared" si="0"/>
        <v>84057723</v>
      </c>
      <c r="I35" s="22">
        <f t="shared" si="0"/>
        <v>9611255</v>
      </c>
      <c r="J35" s="22">
        <f t="shared" si="0"/>
        <v>6050186</v>
      </c>
      <c r="K35" s="22">
        <f t="shared" si="0"/>
        <v>1110557</v>
      </c>
      <c r="L35" s="22">
        <f t="shared" si="0"/>
        <v>100000</v>
      </c>
      <c r="M35" s="22">
        <f t="shared" si="0"/>
        <v>1</v>
      </c>
      <c r="N35" s="22">
        <f t="shared" si="0"/>
        <v>14650885</v>
      </c>
      <c r="O35" s="22">
        <f t="shared" si="0"/>
        <v>79854817</v>
      </c>
      <c r="P35" s="22">
        <f t="shared" si="0"/>
        <v>12906650</v>
      </c>
      <c r="Q35" s="22">
        <f t="shared" si="0"/>
        <v>8592423</v>
      </c>
      <c r="R35" s="22">
        <f t="shared" si="0"/>
        <v>0</v>
      </c>
      <c r="S35" s="22">
        <f t="shared" si="0"/>
        <v>-11496</v>
      </c>
      <c r="T35" s="22">
        <f t="shared" si="0"/>
        <v>84157548</v>
      </c>
      <c r="U35" s="22">
        <f t="shared" si="0"/>
        <v>164932561</v>
      </c>
      <c r="V35" s="22">
        <f t="shared" si="0"/>
        <v>32600890</v>
      </c>
      <c r="W35" s="22">
        <f t="shared" si="0"/>
        <v>16090799</v>
      </c>
      <c r="X35" s="22">
        <f t="shared" si="0"/>
        <v>1435000</v>
      </c>
      <c r="Y35" s="22">
        <f t="shared" si="0"/>
        <v>-11496</v>
      </c>
      <c r="Z35" s="22">
        <f t="shared" si="0"/>
        <v>182866156</v>
      </c>
    </row>
    <row r="36" spans="2:26" ht="23.25" customHeight="1">
      <c r="B36" s="6" t="s">
        <v>65</v>
      </c>
      <c r="C36" s="22">
        <f aca="true" t="shared" si="1" ref="C36:Z36">SUM(C20:C34)</f>
        <v>33490603</v>
      </c>
      <c r="D36" s="22">
        <f t="shared" si="1"/>
        <v>2755551</v>
      </c>
      <c r="E36" s="22">
        <f t="shared" si="1"/>
        <v>1292673</v>
      </c>
      <c r="F36" s="22">
        <f t="shared" si="1"/>
        <v>981001</v>
      </c>
      <c r="G36" s="22">
        <f t="shared" si="1"/>
        <v>-2</v>
      </c>
      <c r="H36" s="22">
        <f t="shared" si="1"/>
        <v>35934480</v>
      </c>
      <c r="I36" s="22">
        <f t="shared" si="1"/>
        <v>9185459</v>
      </c>
      <c r="J36" s="22">
        <f t="shared" si="1"/>
        <v>862117</v>
      </c>
      <c r="K36" s="22">
        <f t="shared" si="1"/>
        <v>89805</v>
      </c>
      <c r="L36" s="22">
        <f t="shared" si="1"/>
        <v>0</v>
      </c>
      <c r="M36" s="22">
        <f t="shared" si="1"/>
        <v>0</v>
      </c>
      <c r="N36" s="22">
        <f t="shared" si="1"/>
        <v>9957771</v>
      </c>
      <c r="O36" s="22">
        <f t="shared" si="1"/>
        <v>36282667</v>
      </c>
      <c r="P36" s="22">
        <f t="shared" si="1"/>
        <v>3945237</v>
      </c>
      <c r="Q36" s="22">
        <f t="shared" si="1"/>
        <v>2081981</v>
      </c>
      <c r="R36" s="22">
        <f t="shared" si="1"/>
        <v>0</v>
      </c>
      <c r="S36" s="22">
        <f t="shared" si="1"/>
        <v>-431</v>
      </c>
      <c r="T36" s="22">
        <f t="shared" si="1"/>
        <v>38145492</v>
      </c>
      <c r="U36" s="22">
        <f t="shared" si="1"/>
        <v>78958729</v>
      </c>
      <c r="V36" s="22">
        <f t="shared" si="1"/>
        <v>7562905</v>
      </c>
      <c r="W36" s="22">
        <f t="shared" si="1"/>
        <v>3464459</v>
      </c>
      <c r="X36" s="22">
        <f t="shared" si="1"/>
        <v>981001</v>
      </c>
      <c r="Y36" s="22">
        <f t="shared" si="1"/>
        <v>-433</v>
      </c>
      <c r="Z36" s="22">
        <f t="shared" si="1"/>
        <v>84037743</v>
      </c>
    </row>
    <row r="37" spans="2:26" ht="23.25" customHeight="1">
      <c r="B37" s="6" t="s">
        <v>32</v>
      </c>
      <c r="C37" s="22">
        <f aca="true" t="shared" si="2" ref="C37:Z37">SUM(C6:C34)</f>
        <v>108957092</v>
      </c>
      <c r="D37" s="22">
        <f t="shared" si="2"/>
        <v>16399605</v>
      </c>
      <c r="E37" s="22">
        <f t="shared" si="2"/>
        <v>7680492</v>
      </c>
      <c r="F37" s="22">
        <f t="shared" si="2"/>
        <v>2316001</v>
      </c>
      <c r="G37" s="22">
        <f t="shared" si="2"/>
        <v>-3</v>
      </c>
      <c r="H37" s="22">
        <f t="shared" si="2"/>
        <v>119992203</v>
      </c>
      <c r="I37" s="22">
        <f t="shared" si="2"/>
        <v>18796714</v>
      </c>
      <c r="J37" s="22">
        <f t="shared" si="2"/>
        <v>6912303</v>
      </c>
      <c r="K37" s="22">
        <f t="shared" si="2"/>
        <v>1200362</v>
      </c>
      <c r="L37" s="22">
        <f t="shared" si="2"/>
        <v>100000</v>
      </c>
      <c r="M37" s="22">
        <f t="shared" si="2"/>
        <v>1</v>
      </c>
      <c r="N37" s="22">
        <f t="shared" si="2"/>
        <v>24608656</v>
      </c>
      <c r="O37" s="22">
        <f t="shared" si="2"/>
        <v>116137484</v>
      </c>
      <c r="P37" s="22">
        <f t="shared" si="2"/>
        <v>16851887</v>
      </c>
      <c r="Q37" s="22">
        <f t="shared" si="2"/>
        <v>10674404</v>
      </c>
      <c r="R37" s="22">
        <f t="shared" si="2"/>
        <v>0</v>
      </c>
      <c r="S37" s="22">
        <f t="shared" si="2"/>
        <v>-11927</v>
      </c>
      <c r="T37" s="22">
        <f t="shared" si="2"/>
        <v>122303040</v>
      </c>
      <c r="U37" s="22">
        <f t="shared" si="2"/>
        <v>243891290</v>
      </c>
      <c r="V37" s="22">
        <f t="shared" si="2"/>
        <v>40163795</v>
      </c>
      <c r="W37" s="22">
        <f t="shared" si="2"/>
        <v>19555258</v>
      </c>
      <c r="X37" s="22">
        <f t="shared" si="2"/>
        <v>2416001</v>
      </c>
      <c r="Y37" s="22">
        <f t="shared" si="2"/>
        <v>-11929</v>
      </c>
      <c r="Z37" s="22">
        <f t="shared" si="2"/>
        <v>266903899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積立基金の状況（前年度決算額）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C28" sqref="C28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1232405</v>
      </c>
      <c r="D6" s="19">
        <f>+'当年度'!D6-'前年度'!D6</f>
        <v>207991</v>
      </c>
      <c r="E6" s="19">
        <f>+'当年度'!E6-'前年度'!E6</f>
        <v>0</v>
      </c>
      <c r="F6" s="19">
        <f>+'当年度'!F6-'前年度'!F6</f>
        <v>0</v>
      </c>
      <c r="G6" s="19">
        <f>+'当年度'!G6-'前年度'!G6</f>
        <v>1</v>
      </c>
      <c r="H6" s="19">
        <f>+'当年度'!H6-'前年度'!H6</f>
        <v>1440397</v>
      </c>
      <c r="I6" s="19">
        <f>+'当年度'!I6-'前年度'!I6</f>
        <v>2426900</v>
      </c>
      <c r="J6" s="19">
        <f>+'当年度'!J6-'前年度'!J6</f>
        <v>-2426804</v>
      </c>
      <c r="K6" s="19">
        <f>+'当年度'!K6-'前年度'!K6</f>
        <v>690000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-689904</v>
      </c>
      <c r="O6" s="19">
        <f>+'当年度'!O6-'前年度'!O6</f>
        <v>-388826</v>
      </c>
      <c r="P6" s="19">
        <f>+'当年度'!P6-'前年度'!P6</f>
        <v>-294573</v>
      </c>
      <c r="Q6" s="19">
        <f>+'当年度'!Q6-'前年度'!Q6</f>
        <v>-132457</v>
      </c>
      <c r="R6" s="19">
        <f>+'当年度'!R6-'前年度'!R6</f>
        <v>0</v>
      </c>
      <c r="S6" s="19">
        <f>+'当年度'!S6-'前年度'!S6</f>
        <v>-2</v>
      </c>
      <c r="T6" s="19">
        <f>+'当年度'!T6-'前年度'!T6</f>
        <v>-550944</v>
      </c>
      <c r="U6" s="19">
        <f>+'当年度'!U6-'前年度'!U6</f>
        <v>3270479</v>
      </c>
      <c r="V6" s="19">
        <f>+'当年度'!V6-'前年度'!V6</f>
        <v>-2513386</v>
      </c>
      <c r="W6" s="19">
        <f>+'当年度'!W6-'前年度'!W6</f>
        <v>557543</v>
      </c>
      <c r="X6" s="19">
        <f>+'当年度'!X6-'前年度'!X6</f>
        <v>0</v>
      </c>
      <c r="Y6" s="19">
        <f>+'当年度'!Y6-'前年度'!Y6</f>
        <v>-1</v>
      </c>
      <c r="Z6" s="19">
        <f>+'当年度'!Z6-'前年度'!Z6</f>
        <v>199549</v>
      </c>
    </row>
    <row r="7" spans="2:26" ht="22.5" customHeight="1">
      <c r="B7" s="3" t="s">
        <v>9</v>
      </c>
      <c r="C7" s="19">
        <f>+'当年度'!C7-'前年度'!C7</f>
        <v>-982899</v>
      </c>
      <c r="D7" s="19">
        <f>+'当年度'!D7-'前年度'!D7</f>
        <v>1978265</v>
      </c>
      <c r="E7" s="19">
        <f>+'当年度'!E7-'前年度'!E7</f>
        <v>649599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345767</v>
      </c>
      <c r="I7" s="19">
        <f>+'当年度'!I7-'前年度'!I7</f>
        <v>293</v>
      </c>
      <c r="J7" s="19">
        <f>+'当年度'!J7-'前年度'!J7</f>
        <v>23</v>
      </c>
      <c r="K7" s="19">
        <f>+'当年度'!K7-'前年度'!K7</f>
        <v>0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316</v>
      </c>
      <c r="O7" s="19">
        <f>+'当年度'!O7-'前年度'!O7</f>
        <v>1986658</v>
      </c>
      <c r="P7" s="19">
        <f>+'当年度'!P7-'前年度'!P7</f>
        <v>-123370</v>
      </c>
      <c r="Q7" s="19">
        <f>+'当年度'!Q7-'前年度'!Q7</f>
        <v>49412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1813876</v>
      </c>
      <c r="U7" s="19">
        <f>+'当年度'!U7-'前年度'!U7</f>
        <v>1004052</v>
      </c>
      <c r="V7" s="19">
        <f>+'当年度'!V7-'前年度'!V7</f>
        <v>1854918</v>
      </c>
      <c r="W7" s="19">
        <f>+'当年度'!W7-'前年度'!W7</f>
        <v>699011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2159959</v>
      </c>
    </row>
    <row r="8" spans="2:26" ht="22.5" customHeight="1">
      <c r="B8" s="3" t="s">
        <v>10</v>
      </c>
      <c r="C8" s="19">
        <f>+'当年度'!C8-'前年度'!C8</f>
        <v>161267</v>
      </c>
      <c r="D8" s="19">
        <f>+'当年度'!D8-'前年度'!D8</f>
        <v>2956</v>
      </c>
      <c r="E8" s="19">
        <f>+'当年度'!E8-'前年度'!E8</f>
        <v>250000</v>
      </c>
      <c r="F8" s="19">
        <f>+'当年度'!F8-'前年度'!F8</f>
        <v>125000</v>
      </c>
      <c r="G8" s="19">
        <f>+'当年度'!G8-'前年度'!G8</f>
        <v>0</v>
      </c>
      <c r="H8" s="19">
        <f>+'当年度'!H8-'前年度'!H8</f>
        <v>39223</v>
      </c>
      <c r="I8" s="19">
        <f>+'当年度'!I8-'前年度'!I8</f>
        <v>551819</v>
      </c>
      <c r="J8" s="19">
        <f>+'当年度'!J8-'前年度'!J8</f>
        <v>-548743</v>
      </c>
      <c r="K8" s="19">
        <f>+'当年度'!K8-'前年度'!K8</f>
        <v>200000</v>
      </c>
      <c r="L8" s="19">
        <f>+'当年度'!L8-'前年度'!L8</f>
        <v>0</v>
      </c>
      <c r="M8" s="19">
        <f>+'当年度'!M8-'前年度'!M8</f>
        <v>-1</v>
      </c>
      <c r="N8" s="19">
        <f>+'当年度'!N8-'前年度'!N8</f>
        <v>-196925</v>
      </c>
      <c r="O8" s="19">
        <f>+'当年度'!O8-'前年度'!O8</f>
        <v>-1018903</v>
      </c>
      <c r="P8" s="19">
        <f>+'当年度'!P8-'前年度'!P8</f>
        <v>-24336</v>
      </c>
      <c r="Q8" s="19">
        <f>+'当年度'!Q8-'前年度'!Q8</f>
        <v>-472929</v>
      </c>
      <c r="R8" s="19">
        <f>+'当年度'!R8-'前年度'!R8</f>
        <v>0</v>
      </c>
      <c r="S8" s="19">
        <f>+'当年度'!S8-'前年度'!S8</f>
        <v>-1</v>
      </c>
      <c r="T8" s="19">
        <f>+'当年度'!T8-'前年度'!T8</f>
        <v>-570311</v>
      </c>
      <c r="U8" s="19">
        <f>+'当年度'!U8-'前年度'!U8</f>
        <v>-305817</v>
      </c>
      <c r="V8" s="19">
        <f>+'当年度'!V8-'前年度'!V8</f>
        <v>-570123</v>
      </c>
      <c r="W8" s="19">
        <f>+'当年度'!W8-'前年度'!W8</f>
        <v>-22929</v>
      </c>
      <c r="X8" s="19">
        <f>+'当年度'!X8-'前年度'!X8</f>
        <v>125000</v>
      </c>
      <c r="Y8" s="19">
        <f>+'当年度'!Y8-'前年度'!Y8</f>
        <v>-2</v>
      </c>
      <c r="Z8" s="19">
        <f>+'当年度'!Z8-'前年度'!Z8</f>
        <v>-728013</v>
      </c>
    </row>
    <row r="9" spans="2:26" ht="22.5" customHeight="1">
      <c r="B9" s="3" t="s">
        <v>11</v>
      </c>
      <c r="C9" s="19">
        <f>+'当年度'!C9-'前年度'!C9</f>
        <v>3409177</v>
      </c>
      <c r="D9" s="19">
        <f>+'当年度'!D9-'前年度'!D9</f>
        <v>-2393538</v>
      </c>
      <c r="E9" s="19">
        <f>+'当年度'!E9-'前年度'!E9</f>
        <v>678015</v>
      </c>
      <c r="F9" s="19">
        <f>+'当年度'!F9-'前年度'!F9</f>
        <v>0</v>
      </c>
      <c r="G9" s="19">
        <f>+'当年度'!G9-'前年度'!G9</f>
        <v>0</v>
      </c>
      <c r="H9" s="19">
        <f>+'当年度'!H9-'前年度'!H9</f>
        <v>337624</v>
      </c>
      <c r="I9" s="19">
        <f>+'当年度'!I9-'前年度'!I9</f>
        <v>6285</v>
      </c>
      <c r="J9" s="19">
        <f>+'当年度'!J9-'前年度'!J9</f>
        <v>-9463</v>
      </c>
      <c r="K9" s="19">
        <f>+'当年度'!K9-'前年度'!K9</f>
        <v>89312</v>
      </c>
      <c r="L9" s="19">
        <f>+'当年度'!L9-'前年度'!L9</f>
        <v>0</v>
      </c>
      <c r="M9" s="19">
        <f>+'当年度'!M9-'前年度'!M9</f>
        <v>0</v>
      </c>
      <c r="N9" s="19">
        <f>+'当年度'!N9-'前年度'!N9</f>
        <v>-92490</v>
      </c>
      <c r="O9" s="19">
        <f>+'当年度'!O9-'前年度'!O9</f>
        <v>2426948</v>
      </c>
      <c r="P9" s="19">
        <f>+'当年度'!P9-'前年度'!P9</f>
        <v>185398</v>
      </c>
      <c r="Q9" s="19">
        <f>+'当年度'!Q9-'前年度'!Q9</f>
        <v>267046</v>
      </c>
      <c r="R9" s="19">
        <f>+'当年度'!R9-'前年度'!R9</f>
        <v>0</v>
      </c>
      <c r="S9" s="19">
        <f>+'当年度'!S9-'前年度'!S9</f>
        <v>0</v>
      </c>
      <c r="T9" s="19">
        <f>+'当年度'!T9-'前年度'!T9</f>
        <v>2345300</v>
      </c>
      <c r="U9" s="19">
        <f>+'当年度'!U9-'前年度'!U9</f>
        <v>5842410</v>
      </c>
      <c r="V9" s="19">
        <f>+'当年度'!V9-'前年度'!V9</f>
        <v>-2217603</v>
      </c>
      <c r="W9" s="19">
        <f>+'当年度'!W9-'前年度'!W9</f>
        <v>1034373</v>
      </c>
      <c r="X9" s="19">
        <f>+'当年度'!X9-'前年度'!X9</f>
        <v>0</v>
      </c>
      <c r="Y9" s="19">
        <f>+'当年度'!Y9-'前年度'!Y9</f>
        <v>0</v>
      </c>
      <c r="Z9" s="19">
        <f>+'当年度'!Z9-'前年度'!Z9</f>
        <v>2590434</v>
      </c>
    </row>
    <row r="10" spans="2:26" ht="22.5" customHeight="1">
      <c r="B10" s="3" t="s">
        <v>12</v>
      </c>
      <c r="C10" s="19">
        <f>+'当年度'!C10-'前年度'!C10</f>
        <v>1242557</v>
      </c>
      <c r="D10" s="19">
        <f>+'当年度'!D10-'前年度'!D10</f>
        <v>1211954</v>
      </c>
      <c r="E10" s="19">
        <f>+'当年度'!E10-'前年度'!E10</f>
        <v>1003759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1450752</v>
      </c>
      <c r="I10" s="19">
        <f>+'当年度'!I10-'前年度'!I10</f>
        <v>754184</v>
      </c>
      <c r="J10" s="19">
        <f>+'当年度'!J10-'前年度'!J10</f>
        <v>-642140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112044</v>
      </c>
      <c r="O10" s="19">
        <f>+'当年度'!O10-'前年度'!O10</f>
        <v>-159777</v>
      </c>
      <c r="P10" s="19">
        <f>+'当年度'!P10-'前年度'!P10</f>
        <v>938398</v>
      </c>
      <c r="Q10" s="19">
        <f>+'当年度'!Q10-'前年度'!Q10</f>
        <v>510923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267698</v>
      </c>
      <c r="U10" s="19">
        <f>+'当年度'!U10-'前年度'!U10</f>
        <v>1836964</v>
      </c>
      <c r="V10" s="19">
        <f>+'当年度'!V10-'前年度'!V10</f>
        <v>1508212</v>
      </c>
      <c r="W10" s="19">
        <f>+'当年度'!W10-'前年度'!W10</f>
        <v>1514682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1830494</v>
      </c>
    </row>
    <row r="11" spans="2:26" ht="22.5" customHeight="1">
      <c r="B11" s="3" t="s">
        <v>13</v>
      </c>
      <c r="C11" s="19">
        <f>+'当年度'!C11-'前年度'!C11</f>
        <v>300254</v>
      </c>
      <c r="D11" s="19">
        <f>+'当年度'!D11-'前年度'!D11</f>
        <v>-14</v>
      </c>
      <c r="E11" s="19">
        <f>+'当年度'!E11-'前年度'!E11</f>
        <v>0</v>
      </c>
      <c r="F11" s="19">
        <f>+'当年度'!F11-'前年度'!F11</f>
        <v>1300000</v>
      </c>
      <c r="G11" s="19">
        <f>+'当年度'!G11-'前年度'!G11</f>
        <v>0</v>
      </c>
      <c r="H11" s="19">
        <f>+'当年度'!H11-'前年度'!H11</f>
        <v>1600240</v>
      </c>
      <c r="I11" s="19">
        <f>+'当年度'!I11-'前年度'!I11</f>
        <v>518</v>
      </c>
      <c r="J11" s="19">
        <f>+'当年度'!J11-'前年度'!J11</f>
        <v>-207</v>
      </c>
      <c r="K11" s="19">
        <f>+'当年度'!K11-'前年度'!K11</f>
        <v>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311</v>
      </c>
      <c r="O11" s="19">
        <f>+'当年度'!O11-'前年度'!O11</f>
        <v>163419</v>
      </c>
      <c r="P11" s="19">
        <f>+'当年度'!P11-'前年度'!P11</f>
        <v>64574</v>
      </c>
      <c r="Q11" s="19">
        <f>+'当年度'!Q11-'前年度'!Q11</f>
        <v>165384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62609</v>
      </c>
      <c r="U11" s="19">
        <f>+'当年度'!U11-'前年度'!U11</f>
        <v>464191</v>
      </c>
      <c r="V11" s="19">
        <f>+'当年度'!V11-'前年度'!V11</f>
        <v>64353</v>
      </c>
      <c r="W11" s="19">
        <f>+'当年度'!W11-'前年度'!W11</f>
        <v>165384</v>
      </c>
      <c r="X11" s="19">
        <f>+'当年度'!X11-'前年度'!X11</f>
        <v>1300000</v>
      </c>
      <c r="Y11" s="19">
        <f>+'当年度'!Y11-'前年度'!Y11</f>
        <v>0</v>
      </c>
      <c r="Z11" s="19">
        <f>+'当年度'!Z11-'前年度'!Z11</f>
        <v>1663160</v>
      </c>
    </row>
    <row r="12" spans="2:26" ht="22.5" customHeight="1">
      <c r="B12" s="3" t="s">
        <v>14</v>
      </c>
      <c r="C12" s="19">
        <f>+'当年度'!C12-'前年度'!C12</f>
        <v>1029149</v>
      </c>
      <c r="D12" s="19">
        <f>+'当年度'!D12-'前年度'!D12</f>
        <v>-396097</v>
      </c>
      <c r="E12" s="19">
        <f>+'当年度'!E12-'前年度'!E12</f>
        <v>0</v>
      </c>
      <c r="F12" s="19">
        <f>+'当年度'!F12-'前年度'!F12</f>
        <v>0</v>
      </c>
      <c r="G12" s="19">
        <f>+'当年度'!G12-'前年度'!G12</f>
        <v>0</v>
      </c>
      <c r="H12" s="19">
        <f>+'当年度'!H12-'前年度'!H12</f>
        <v>633052</v>
      </c>
      <c r="I12" s="19">
        <f>+'当年度'!I12-'前年度'!I12</f>
        <v>387900</v>
      </c>
      <c r="J12" s="19">
        <f>+'当年度'!J12-'前年度'!J12</f>
        <v>-387853</v>
      </c>
      <c r="K12" s="19">
        <f>+'当年度'!K12-'前年度'!K12</f>
        <v>0</v>
      </c>
      <c r="L12" s="19">
        <f>+'当年度'!L12-'前年度'!L12</f>
        <v>0</v>
      </c>
      <c r="M12" s="19">
        <f>+'当年度'!M12-'前年度'!M12</f>
        <v>0</v>
      </c>
      <c r="N12" s="19">
        <f>+'当年度'!N12-'前年度'!N12</f>
        <v>47</v>
      </c>
      <c r="O12" s="19">
        <f>+'当年度'!O12-'前年度'!O12</f>
        <v>213841</v>
      </c>
      <c r="P12" s="19">
        <f>+'当年度'!P12-'前年度'!P12</f>
        <v>136334</v>
      </c>
      <c r="Q12" s="19">
        <f>+'当年度'!Q12-'前年度'!Q12</f>
        <v>102910</v>
      </c>
      <c r="R12" s="19">
        <f>+'当年度'!R12-'前年度'!R12</f>
        <v>0</v>
      </c>
      <c r="S12" s="19">
        <f>+'当年度'!S12-'前年度'!S12</f>
        <v>-2</v>
      </c>
      <c r="T12" s="19">
        <f>+'当年度'!T12-'前年度'!T12</f>
        <v>247263</v>
      </c>
      <c r="U12" s="19">
        <f>+'当年度'!U12-'前年度'!U12</f>
        <v>1630890</v>
      </c>
      <c r="V12" s="19">
        <f>+'当年度'!V12-'前年度'!V12</f>
        <v>-647616</v>
      </c>
      <c r="W12" s="19">
        <f>+'当年度'!W12-'前年度'!W12</f>
        <v>102910</v>
      </c>
      <c r="X12" s="19">
        <f>+'当年度'!X12-'前年度'!X12</f>
        <v>0</v>
      </c>
      <c r="Y12" s="19">
        <f>+'当年度'!Y12-'前年度'!Y12</f>
        <v>-2</v>
      </c>
      <c r="Z12" s="19">
        <f>+'当年度'!Z12-'前年度'!Z12</f>
        <v>880362</v>
      </c>
    </row>
    <row r="13" spans="2:26" ht="22.5" customHeight="1">
      <c r="B13" s="3" t="s">
        <v>15</v>
      </c>
      <c r="C13" s="19">
        <f>+'当年度'!C13-'前年度'!C13</f>
        <v>738079</v>
      </c>
      <c r="D13" s="19">
        <f>+'当年度'!D13-'前年度'!D13</f>
        <v>-367453</v>
      </c>
      <c r="E13" s="19">
        <f>+'当年度'!E13-'前年度'!E13</f>
        <v>-81483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452109</v>
      </c>
      <c r="I13" s="19">
        <f>+'当年度'!I13-'前年度'!I13</f>
        <v>43694</v>
      </c>
      <c r="J13" s="19">
        <f>+'当年度'!J13-'前年度'!J13</f>
        <v>-78686</v>
      </c>
      <c r="K13" s="19">
        <f>+'当年度'!K13-'前年度'!K13</f>
        <v>712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-35704</v>
      </c>
      <c r="O13" s="19">
        <f>+'当年度'!O13-'前年度'!O13</f>
        <v>-74165</v>
      </c>
      <c r="P13" s="19">
        <f>+'当年度'!P13-'前年度'!P13</f>
        <v>68824</v>
      </c>
      <c r="Q13" s="19">
        <f>+'当年度'!Q13-'前年度'!Q13</f>
        <v>-24131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18790</v>
      </c>
      <c r="U13" s="19">
        <f>+'当年度'!U13-'前年度'!U13</f>
        <v>707608</v>
      </c>
      <c r="V13" s="19">
        <f>+'当年度'!V13-'前年度'!V13</f>
        <v>-377315</v>
      </c>
      <c r="W13" s="19">
        <f>+'当年度'!W13-'前年度'!W13</f>
        <v>-104902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435195</v>
      </c>
    </row>
    <row r="14" spans="2:26" ht="22.5" customHeight="1">
      <c r="B14" s="3" t="s">
        <v>16</v>
      </c>
      <c r="C14" s="19">
        <f>+'当年度'!C14-'前年度'!C14</f>
        <v>-7270</v>
      </c>
      <c r="D14" s="19">
        <f>+'当年度'!D14-'前年度'!D14</f>
        <v>-81</v>
      </c>
      <c r="E14" s="19">
        <f>+'当年度'!E14-'前年度'!E14</f>
        <v>330779</v>
      </c>
      <c r="F14" s="19">
        <f>+'当年度'!F14-'前年度'!F14</f>
        <v>100000</v>
      </c>
      <c r="G14" s="19">
        <f>+'当年度'!G14-'前年度'!G14</f>
        <v>0</v>
      </c>
      <c r="H14" s="19">
        <f>+'当年度'!H14-'前年度'!H14</f>
        <v>-238130</v>
      </c>
      <c r="I14" s="19">
        <f>+'当年度'!I14-'前年度'!I14</f>
        <v>336546</v>
      </c>
      <c r="J14" s="19">
        <f>+'当年度'!J14-'前年度'!J14</f>
        <v>-335816</v>
      </c>
      <c r="K14" s="19">
        <f>+'当年度'!K14-'前年度'!K14</f>
        <v>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730</v>
      </c>
      <c r="O14" s="19">
        <f>+'当年度'!O14-'前年度'!O14</f>
        <v>36459</v>
      </c>
      <c r="P14" s="19">
        <f>+'当年度'!P14-'前年度'!P14</f>
        <v>53219</v>
      </c>
      <c r="Q14" s="19">
        <f>+'当年度'!Q14-'前年度'!Q14</f>
        <v>-35893</v>
      </c>
      <c r="R14" s="19">
        <f>+'当年度'!R14-'前年度'!R14</f>
        <v>0</v>
      </c>
      <c r="S14" s="19">
        <f>+'当年度'!S14-'前年度'!S14</f>
        <v>0</v>
      </c>
      <c r="T14" s="19">
        <f>+'当年度'!T14-'前年度'!T14</f>
        <v>125571</v>
      </c>
      <c r="U14" s="19">
        <f>+'当年度'!U14-'前年度'!U14</f>
        <v>365735</v>
      </c>
      <c r="V14" s="19">
        <f>+'当年度'!V14-'前年度'!V14</f>
        <v>-282678</v>
      </c>
      <c r="W14" s="19">
        <f>+'当年度'!W14-'前年度'!W14</f>
        <v>294886</v>
      </c>
      <c r="X14" s="19">
        <f>+'当年度'!X14-'前年度'!X14</f>
        <v>100000</v>
      </c>
      <c r="Y14" s="19">
        <f>+'当年度'!Y14-'前年度'!Y14</f>
        <v>0</v>
      </c>
      <c r="Z14" s="19">
        <f>+'当年度'!Z14-'前年度'!Z14</f>
        <v>-111829</v>
      </c>
    </row>
    <row r="15" spans="2:26" ht="22.5" customHeight="1">
      <c r="B15" s="3" t="s">
        <v>17</v>
      </c>
      <c r="C15" s="19">
        <f>+'当年度'!C15-'前年度'!C15</f>
        <v>141446</v>
      </c>
      <c r="D15" s="19">
        <f>+'当年度'!D15-'前年度'!D15</f>
        <v>77942</v>
      </c>
      <c r="E15" s="19">
        <f>+'当年度'!E15-'前年度'!E15</f>
        <v>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219388</v>
      </c>
      <c r="I15" s="19">
        <f>+'当年度'!I15-'前年度'!I15</f>
        <v>215004</v>
      </c>
      <c r="J15" s="19">
        <f>+'当年度'!J15-'前年度'!J15</f>
        <v>-14996</v>
      </c>
      <c r="K15" s="19">
        <f>+'当年度'!K15-'前年度'!K15</f>
        <v>0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200008</v>
      </c>
      <c r="O15" s="19">
        <f>+'当年度'!O15-'前年度'!O15</f>
        <v>436040</v>
      </c>
      <c r="P15" s="19">
        <f>+'当年度'!P15-'前年度'!P15</f>
        <v>56414</v>
      </c>
      <c r="Q15" s="19">
        <f>+'当年度'!Q15-'前年度'!Q15</f>
        <v>111544</v>
      </c>
      <c r="R15" s="19">
        <f>+'当年度'!R15-'前年度'!R15</f>
        <v>0</v>
      </c>
      <c r="S15" s="19">
        <f>+'当年度'!S15-'前年度'!S15</f>
        <v>0</v>
      </c>
      <c r="T15" s="19">
        <f>+'当年度'!T15-'前年度'!T15</f>
        <v>380910</v>
      </c>
      <c r="U15" s="19">
        <f>+'当年度'!U15-'前年度'!U15</f>
        <v>792490</v>
      </c>
      <c r="V15" s="19">
        <f>+'当年度'!V15-'前年度'!V15</f>
        <v>119360</v>
      </c>
      <c r="W15" s="19">
        <f>+'当年度'!W15-'前年度'!W15</f>
        <v>111544</v>
      </c>
      <c r="X15" s="19">
        <f>+'当年度'!X15-'前年度'!X15</f>
        <v>0</v>
      </c>
      <c r="Y15" s="19">
        <f>+'当年度'!Y15-'前年度'!Y15</f>
        <v>0</v>
      </c>
      <c r="Z15" s="19">
        <f>+'当年度'!Z15-'前年度'!Z15</f>
        <v>800306</v>
      </c>
    </row>
    <row r="16" spans="2:26" ht="22.5" customHeight="1">
      <c r="B16" s="3" t="s">
        <v>18</v>
      </c>
      <c r="C16" s="19">
        <f>+'当年度'!C16-'前年度'!C16</f>
        <v>443594</v>
      </c>
      <c r="D16" s="19">
        <f>+'当年度'!D16-'前年度'!D16</f>
        <v>2583</v>
      </c>
      <c r="E16" s="19">
        <f>+'当年度'!E16-'前年度'!E16</f>
        <v>0</v>
      </c>
      <c r="F16" s="19">
        <f>+'当年度'!F16-'前年度'!F16</f>
        <v>-20000</v>
      </c>
      <c r="G16" s="19">
        <f>+'当年度'!G16-'前年度'!G16</f>
        <v>0</v>
      </c>
      <c r="H16" s="19">
        <f>+'当年度'!H16-'前年度'!H16</f>
        <v>426177</v>
      </c>
      <c r="I16" s="19">
        <f>+'当年度'!I16-'前年度'!I16</f>
        <v>100626</v>
      </c>
      <c r="J16" s="19">
        <f>+'当年度'!J16-'前年度'!J16</f>
        <v>-95</v>
      </c>
      <c r="K16" s="19">
        <f>+'当年度'!K16-'前年度'!K16</f>
        <v>0</v>
      </c>
      <c r="L16" s="19">
        <f>+'当年度'!L16-'前年度'!L16</f>
        <v>50000</v>
      </c>
      <c r="M16" s="19">
        <f>+'当年度'!M16-'前年度'!M16</f>
        <v>0</v>
      </c>
      <c r="N16" s="19">
        <f>+'当年度'!N16-'前年度'!N16</f>
        <v>150531</v>
      </c>
      <c r="O16" s="19">
        <f>+'当年度'!O16-'前年度'!O16</f>
        <v>382073</v>
      </c>
      <c r="P16" s="19">
        <f>+'当年度'!P16-'前年度'!P16</f>
        <v>-460449</v>
      </c>
      <c r="Q16" s="19">
        <f>+'当年度'!Q16-'前年度'!Q16</f>
        <v>60656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-139032</v>
      </c>
      <c r="U16" s="19">
        <f>+'当年度'!U16-'前年度'!U16</f>
        <v>926293</v>
      </c>
      <c r="V16" s="19">
        <f>+'当年度'!V16-'前年度'!V16</f>
        <v>-457961</v>
      </c>
      <c r="W16" s="19">
        <f>+'当年度'!W16-'前年度'!W16</f>
        <v>60656</v>
      </c>
      <c r="X16" s="19">
        <f>+'当年度'!X16-'前年度'!X16</f>
        <v>30000</v>
      </c>
      <c r="Y16" s="19">
        <f>+'当年度'!Y16-'前年度'!Y16</f>
        <v>0</v>
      </c>
      <c r="Z16" s="19">
        <f>+'当年度'!Z16-'前年度'!Z16</f>
        <v>437676</v>
      </c>
    </row>
    <row r="17" spans="2:26" ht="22.5" customHeight="1">
      <c r="B17" s="4" t="s">
        <v>34</v>
      </c>
      <c r="C17" s="19">
        <f>+'当年度'!C17-'前年度'!C17</f>
        <v>359477</v>
      </c>
      <c r="D17" s="19">
        <f>+'当年度'!D17-'前年度'!D17</f>
        <v>-767103</v>
      </c>
      <c r="E17" s="19">
        <f>+'当年度'!E17-'前年度'!E17</f>
        <v>-542840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135214</v>
      </c>
      <c r="I17" s="19">
        <f>+'当年度'!I17-'前年度'!I17</f>
        <v>-199547</v>
      </c>
      <c r="J17" s="19">
        <f>+'当年度'!J17-'前年度'!J17</f>
        <v>77963</v>
      </c>
      <c r="K17" s="19">
        <f>+'当年度'!K17-'前年度'!K17</f>
        <v>50000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-171584</v>
      </c>
      <c r="O17" s="19">
        <f>+'当年度'!O17-'前年度'!O17</f>
        <v>-275745</v>
      </c>
      <c r="P17" s="19">
        <f>+'当年度'!P17-'前年度'!P17</f>
        <v>34497</v>
      </c>
      <c r="Q17" s="19">
        <f>+'当年度'!Q17-'前年度'!Q17</f>
        <v>-60305</v>
      </c>
      <c r="R17" s="19">
        <f>+'当年度'!R17-'前年度'!R17</f>
        <v>0</v>
      </c>
      <c r="S17" s="19">
        <f>+'当年度'!S17-'前年度'!S17</f>
        <v>11506</v>
      </c>
      <c r="T17" s="19">
        <f>+'当年度'!T17-'前年度'!T17</f>
        <v>-169437</v>
      </c>
      <c r="U17" s="19">
        <f>+'当年度'!U17-'前年度'!U17</f>
        <v>-115815</v>
      </c>
      <c r="V17" s="19">
        <f>+'当年度'!V17-'前年度'!V17</f>
        <v>-654643</v>
      </c>
      <c r="W17" s="19">
        <f>+'当年度'!W17-'前年度'!W17</f>
        <v>-553145</v>
      </c>
      <c r="X17" s="19">
        <f>+'当年度'!X17-'前年度'!X17</f>
        <v>0</v>
      </c>
      <c r="Y17" s="19">
        <f>+'当年度'!Y17-'前年度'!Y17</f>
        <v>11506</v>
      </c>
      <c r="Z17" s="19">
        <f>+'当年度'!Z17-'前年度'!Z17</f>
        <v>-205807</v>
      </c>
    </row>
    <row r="18" spans="2:26" ht="22.5" customHeight="1">
      <c r="B18" s="3" t="s">
        <v>35</v>
      </c>
      <c r="C18" s="19">
        <f>+'当年度'!C18-'前年度'!C18</f>
        <v>66406</v>
      </c>
      <c r="D18" s="19">
        <f>+'当年度'!D18-'前年度'!D18</f>
        <v>-627485</v>
      </c>
      <c r="E18" s="19">
        <f>+'当年度'!E18-'前年度'!E18</f>
        <v>-401457</v>
      </c>
      <c r="F18" s="19">
        <f>+'当年度'!F18-'前年度'!F18</f>
        <v>0</v>
      </c>
      <c r="G18" s="19">
        <f>+'当年度'!G18-'前年度'!G18</f>
        <v>0</v>
      </c>
      <c r="H18" s="19">
        <f>+'当年度'!H18-'前年度'!H18</f>
        <v>-159622</v>
      </c>
      <c r="I18" s="19">
        <f>+'当年度'!I18-'前年度'!I18</f>
        <v>-102347</v>
      </c>
      <c r="J18" s="19">
        <f>+'当年度'!J18-'前年度'!J18</f>
        <v>-2</v>
      </c>
      <c r="K18" s="19">
        <f>+'当年度'!K18-'前年度'!K18</f>
        <v>-100000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-2349</v>
      </c>
      <c r="O18" s="19">
        <f>+'当年度'!O18-'前年度'!O18</f>
        <v>37055</v>
      </c>
      <c r="P18" s="19">
        <f>+'当年度'!P18-'前年度'!P18</f>
        <v>67918</v>
      </c>
      <c r="Q18" s="19">
        <f>+'当年度'!Q18-'前年度'!Q18</f>
        <v>258817</v>
      </c>
      <c r="R18" s="19">
        <f>+'当年度'!R18-'前年度'!R18</f>
        <v>0</v>
      </c>
      <c r="S18" s="19">
        <f>+'当年度'!S18-'前年度'!S18</f>
        <v>0</v>
      </c>
      <c r="T18" s="19">
        <f>+'当年度'!T18-'前年度'!T18</f>
        <v>-153844</v>
      </c>
      <c r="U18" s="19">
        <f>+'当年度'!U18-'前年度'!U18</f>
        <v>1114</v>
      </c>
      <c r="V18" s="19">
        <f>+'当年度'!V18-'前年度'!V18</f>
        <v>-559569</v>
      </c>
      <c r="W18" s="19">
        <f>+'当年度'!W18-'前年度'!W18</f>
        <v>-242640</v>
      </c>
      <c r="X18" s="19">
        <f>+'当年度'!X18-'前年度'!X18</f>
        <v>0</v>
      </c>
      <c r="Y18" s="19">
        <f>+'当年度'!Y18-'前年度'!Y18</f>
        <v>0</v>
      </c>
      <c r="Z18" s="19">
        <f>+'当年度'!Z18-'前年度'!Z18</f>
        <v>-315815</v>
      </c>
    </row>
    <row r="19" spans="2:26" ht="22.5" customHeight="1">
      <c r="B19" s="5" t="s">
        <v>36</v>
      </c>
      <c r="C19" s="23">
        <f>+'当年度'!C19-'前年度'!C19</f>
        <v>457592</v>
      </c>
      <c r="D19" s="23">
        <f>+'当年度'!D19-'前年度'!D19</f>
        <v>450863</v>
      </c>
      <c r="E19" s="23">
        <f>+'当年度'!E19-'前年度'!E19</f>
        <v>0</v>
      </c>
      <c r="F19" s="23">
        <f>+'当年度'!F19-'前年度'!F19</f>
        <v>0</v>
      </c>
      <c r="G19" s="23">
        <f>+'当年度'!G19-'前年度'!G19</f>
        <v>0</v>
      </c>
      <c r="H19" s="23">
        <f>+'当年度'!H19-'前年度'!H19</f>
        <v>908455</v>
      </c>
      <c r="I19" s="23">
        <f>+'当年度'!I19-'前年度'!I19</f>
        <v>517755</v>
      </c>
      <c r="J19" s="23">
        <f>+'当年度'!J19-'前年度'!J19</f>
        <v>-516011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1744</v>
      </c>
      <c r="O19" s="23">
        <f>+'当年度'!O19-'前年度'!O19</f>
        <v>537654</v>
      </c>
      <c r="P19" s="23">
        <f>+'当年度'!P19-'前年度'!P19</f>
        <v>-531796</v>
      </c>
      <c r="Q19" s="23">
        <f>+'当年度'!Q19-'前年度'!Q19</f>
        <v>-13963</v>
      </c>
      <c r="R19" s="23">
        <f>+'当年度'!R19-'前年度'!R19</f>
        <v>0</v>
      </c>
      <c r="S19" s="23">
        <f>+'当年度'!S19-'前年度'!S19</f>
        <v>-78358</v>
      </c>
      <c r="T19" s="23">
        <f>+'当年度'!T19-'前年度'!T19</f>
        <v>-58537</v>
      </c>
      <c r="U19" s="23">
        <f>+'当年度'!U19-'前年度'!U19</f>
        <v>1513001</v>
      </c>
      <c r="V19" s="23">
        <f>+'当年度'!V19-'前年度'!V19</f>
        <v>-596944</v>
      </c>
      <c r="W19" s="23">
        <f>+'当年度'!W19-'前年度'!W19</f>
        <v>-13963</v>
      </c>
      <c r="X19" s="23">
        <f>+'当年度'!X19-'前年度'!X19</f>
        <v>0</v>
      </c>
      <c r="Y19" s="23">
        <f>+'当年度'!Y19-'前年度'!Y19</f>
        <v>-78358</v>
      </c>
      <c r="Z19" s="23">
        <f>+'当年度'!Z19-'前年度'!Z19</f>
        <v>851662</v>
      </c>
    </row>
    <row r="20" spans="2:26" ht="22.5" customHeight="1">
      <c r="B20" s="3" t="s">
        <v>19</v>
      </c>
      <c r="C20" s="24">
        <f>+'当年度'!C20-'前年度'!C20</f>
        <v>65031</v>
      </c>
      <c r="D20" s="24">
        <f>+'当年度'!D20-'前年度'!D20</f>
        <v>133946</v>
      </c>
      <c r="E20" s="24">
        <f>+'当年度'!E20-'前年度'!E20</f>
        <v>0</v>
      </c>
      <c r="F20" s="24">
        <f>+'当年度'!F20-'前年度'!F20</f>
        <v>-60000</v>
      </c>
      <c r="G20" s="24">
        <f>+'当年度'!G20-'前年度'!G20</f>
        <v>-575</v>
      </c>
      <c r="H20" s="24">
        <f>+'当年度'!H20-'前年度'!H20</f>
        <v>138402</v>
      </c>
      <c r="I20" s="24">
        <f>+'当年度'!I20-'前年度'!I20</f>
        <v>166234</v>
      </c>
      <c r="J20" s="24">
        <f>+'当年度'!J20-'前年度'!J20</f>
        <v>-20992</v>
      </c>
      <c r="K20" s="24">
        <f>+'当年度'!K20-'前年度'!K20</f>
        <v>0</v>
      </c>
      <c r="L20" s="24">
        <f>+'当年度'!L20-'前年度'!L20</f>
        <v>210000</v>
      </c>
      <c r="M20" s="24">
        <f>+'当年度'!M20-'前年度'!M20</f>
        <v>0</v>
      </c>
      <c r="N20" s="24">
        <f>+'当年度'!N20-'前年度'!N20</f>
        <v>355242</v>
      </c>
      <c r="O20" s="24">
        <f>+'当年度'!O20-'前年度'!O20</f>
        <v>73814</v>
      </c>
      <c r="P20" s="24">
        <f>+'当年度'!P20-'前年度'!P20</f>
        <v>145</v>
      </c>
      <c r="Q20" s="24">
        <f>+'当年度'!Q20-'前年度'!Q20</f>
        <v>80</v>
      </c>
      <c r="R20" s="24">
        <f>+'当年度'!R20-'前年度'!R20</f>
        <v>0</v>
      </c>
      <c r="S20" s="24">
        <f>+'当年度'!S20-'前年度'!S20</f>
        <v>0</v>
      </c>
      <c r="T20" s="24">
        <f>+'当年度'!T20-'前年度'!T20</f>
        <v>73879</v>
      </c>
      <c r="U20" s="24">
        <f>+'当年度'!U20-'前年度'!U20</f>
        <v>305079</v>
      </c>
      <c r="V20" s="24">
        <f>+'当年度'!V20-'前年度'!V20</f>
        <v>113099</v>
      </c>
      <c r="W20" s="24">
        <f>+'当年度'!W20-'前年度'!W20</f>
        <v>80</v>
      </c>
      <c r="X20" s="24">
        <f>+'当年度'!X20-'前年度'!X20</f>
        <v>150000</v>
      </c>
      <c r="Y20" s="24">
        <f>+'当年度'!Y20-'前年度'!Y20</f>
        <v>-575</v>
      </c>
      <c r="Z20" s="24">
        <f>+'当年度'!Z20-'前年度'!Z20</f>
        <v>567523</v>
      </c>
    </row>
    <row r="21" spans="2:26" ht="22.5" customHeight="1">
      <c r="B21" s="3" t="s">
        <v>20</v>
      </c>
      <c r="C21" s="19">
        <f>+'当年度'!C21-'前年度'!C21</f>
        <v>254593</v>
      </c>
      <c r="D21" s="19">
        <f>+'当年度'!D21-'前年度'!D21</f>
        <v>-51020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203573</v>
      </c>
      <c r="I21" s="19">
        <f>+'当年度'!I21-'前年度'!I21</f>
        <v>0</v>
      </c>
      <c r="J21" s="19">
        <f>+'当年度'!J21-'前年度'!J21</f>
        <v>24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24</v>
      </c>
      <c r="O21" s="19">
        <f>+'当年度'!O21-'前年度'!O21</f>
        <v>-19123</v>
      </c>
      <c r="P21" s="19">
        <f>+'当年度'!P21-'前年度'!P21</f>
        <v>615980</v>
      </c>
      <c r="Q21" s="19">
        <f>+'当年度'!Q21-'前年度'!Q21</f>
        <v>-16104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612961</v>
      </c>
      <c r="U21" s="19">
        <f>+'当年度'!U21-'前年度'!U21</f>
        <v>235470</v>
      </c>
      <c r="V21" s="19">
        <f>+'当年度'!V21-'前年度'!V21</f>
        <v>564984</v>
      </c>
      <c r="W21" s="19">
        <f>+'当年度'!W21-'前年度'!W21</f>
        <v>-16104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816558</v>
      </c>
    </row>
    <row r="22" spans="2:26" ht="22.5" customHeight="1">
      <c r="B22" s="3" t="s">
        <v>21</v>
      </c>
      <c r="C22" s="19">
        <f>+'当年度'!C22-'前年度'!C22</f>
        <v>122103</v>
      </c>
      <c r="D22" s="19">
        <f>+'当年度'!D22-'前年度'!D22</f>
        <v>214</v>
      </c>
      <c r="E22" s="19">
        <f>+'当年度'!E22-'前年度'!E22</f>
        <v>230000</v>
      </c>
      <c r="F22" s="19">
        <f>+'当年度'!F22-'前年度'!F22</f>
        <v>180000</v>
      </c>
      <c r="G22" s="19">
        <f>+'当年度'!G22-'前年度'!G22</f>
        <v>-1</v>
      </c>
      <c r="H22" s="19">
        <f>+'当年度'!H22-'前年度'!H22</f>
        <v>72316</v>
      </c>
      <c r="I22" s="19">
        <f>+'当年度'!I22-'前年度'!I22</f>
        <v>238913</v>
      </c>
      <c r="J22" s="19">
        <f>+'当年度'!J22-'前年度'!J22</f>
        <v>-238351</v>
      </c>
      <c r="K22" s="19">
        <f>+'当年度'!K22-'前年度'!K22</f>
        <v>0</v>
      </c>
      <c r="L22" s="19">
        <f>+'当年度'!L22-'前年度'!L22</f>
        <v>0</v>
      </c>
      <c r="M22" s="19">
        <f>+'当年度'!M22-'前年度'!M22</f>
        <v>1</v>
      </c>
      <c r="N22" s="19">
        <f>+'当年度'!N22-'前年度'!N22</f>
        <v>563</v>
      </c>
      <c r="O22" s="19">
        <f>+'当年度'!O22-'前年度'!O22</f>
        <v>167149</v>
      </c>
      <c r="P22" s="19">
        <f>+'当年度'!P22-'前年度'!P22</f>
        <v>210761</v>
      </c>
      <c r="Q22" s="19">
        <f>+'当年度'!Q22-'前年度'!Q22</f>
        <v>-70654</v>
      </c>
      <c r="R22" s="19">
        <f>+'当年度'!R22-'前年度'!R22</f>
        <v>0</v>
      </c>
      <c r="S22" s="19">
        <f>+'当年度'!S22-'前年度'!S22</f>
        <v>1</v>
      </c>
      <c r="T22" s="19">
        <f>+'当年度'!T22-'前年度'!T22</f>
        <v>448565</v>
      </c>
      <c r="U22" s="19">
        <f>+'当年度'!U22-'前年度'!U22</f>
        <v>528165</v>
      </c>
      <c r="V22" s="19">
        <f>+'当年度'!V22-'前年度'!V22</f>
        <v>-27376</v>
      </c>
      <c r="W22" s="19">
        <f>+'当年度'!W22-'前年度'!W22</f>
        <v>159346</v>
      </c>
      <c r="X22" s="19">
        <f>+'当年度'!X22-'前年度'!X22</f>
        <v>180000</v>
      </c>
      <c r="Y22" s="19">
        <f>+'当年度'!Y22-'前年度'!Y22</f>
        <v>1</v>
      </c>
      <c r="Z22" s="19">
        <f>+'当年度'!Z22-'前年度'!Z22</f>
        <v>521444</v>
      </c>
    </row>
    <row r="23" spans="2:26" ht="22.5" customHeight="1">
      <c r="B23" s="3" t="s">
        <v>22</v>
      </c>
      <c r="C23" s="19">
        <f>+'当年度'!C23-'前年度'!C23</f>
        <v>33255</v>
      </c>
      <c r="D23" s="19">
        <f>+'当年度'!D23-'前年度'!D23</f>
        <v>-113754</v>
      </c>
      <c r="E23" s="19">
        <f>+'当年度'!E23-'前年度'!E23</f>
        <v>51176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-131675</v>
      </c>
      <c r="I23" s="19">
        <f>+'当年度'!I23-'前年度'!I23</f>
        <v>90113</v>
      </c>
      <c r="J23" s="19">
        <f>+'当年度'!J23-'前年度'!J23</f>
        <v>-100103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-9990</v>
      </c>
      <c r="O23" s="19">
        <f>+'当年度'!O23-'前年度'!O23</f>
        <v>-16985</v>
      </c>
      <c r="P23" s="19">
        <f>+'当年度'!P23-'前年度'!P23</f>
        <v>13</v>
      </c>
      <c r="Q23" s="19">
        <f>+'当年度'!Q23-'前年度'!Q23</f>
        <v>20753</v>
      </c>
      <c r="R23" s="19">
        <f>+'当年度'!R23-'前年度'!R23</f>
        <v>0</v>
      </c>
      <c r="S23" s="19">
        <f>+'当年度'!S23-'前年度'!S23</f>
        <v>-1</v>
      </c>
      <c r="T23" s="19">
        <f>+'当年度'!T23-'前年度'!T23</f>
        <v>-37726</v>
      </c>
      <c r="U23" s="19">
        <f>+'当年度'!U23-'前年度'!U23</f>
        <v>106383</v>
      </c>
      <c r="V23" s="19">
        <f>+'当年度'!V23-'前年度'!V23</f>
        <v>-213844</v>
      </c>
      <c r="W23" s="19">
        <f>+'当年度'!W23-'前年度'!W23</f>
        <v>71929</v>
      </c>
      <c r="X23" s="19">
        <f>+'当年度'!X23-'前年度'!X23</f>
        <v>0</v>
      </c>
      <c r="Y23" s="19">
        <f>+'当年度'!Y23-'前年度'!Y23</f>
        <v>-1</v>
      </c>
      <c r="Z23" s="19">
        <f>+'当年度'!Z23-'前年度'!Z23</f>
        <v>-179391</v>
      </c>
    </row>
    <row r="24" spans="2:26" ht="22.5" customHeight="1">
      <c r="B24" s="3" t="s">
        <v>23</v>
      </c>
      <c r="C24" s="19">
        <f>+'当年度'!C24-'前年度'!C24</f>
        <v>-291276</v>
      </c>
      <c r="D24" s="19">
        <f>+'当年度'!D24-'前年度'!D24</f>
        <v>-8142</v>
      </c>
      <c r="E24" s="19">
        <f>+'当年度'!E24-'前年度'!E24</f>
        <v>-88379</v>
      </c>
      <c r="F24" s="19">
        <f>+'当年度'!F24-'前年度'!F24</f>
        <v>46000</v>
      </c>
      <c r="G24" s="19">
        <f>+'当年度'!G24-'前年度'!G24</f>
        <v>0</v>
      </c>
      <c r="H24" s="19">
        <f>+'当年度'!H24-'前年度'!H24</f>
        <v>-165039</v>
      </c>
      <c r="I24" s="19">
        <f>+'当年度'!I24-'前年度'!I24</f>
        <v>-31650</v>
      </c>
      <c r="J24" s="19">
        <f>+'当年度'!J24-'前年度'!J24</f>
        <v>-7452</v>
      </c>
      <c r="K24" s="19">
        <f>+'当年度'!K24-'前年度'!K24</f>
        <v>461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-39563</v>
      </c>
      <c r="O24" s="19">
        <f>+'当年度'!O24-'前年度'!O24</f>
        <v>580723</v>
      </c>
      <c r="P24" s="19">
        <f>+'当年度'!P24-'前年度'!P24</f>
        <v>-28702</v>
      </c>
      <c r="Q24" s="19">
        <f>+'当年度'!Q24-'前年度'!Q24</f>
        <v>930179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-378158</v>
      </c>
      <c r="U24" s="19">
        <f>+'当年度'!U24-'前年度'!U24</f>
        <v>257797</v>
      </c>
      <c r="V24" s="19">
        <f>+'当年度'!V24-'前年度'!V24</f>
        <v>-44296</v>
      </c>
      <c r="W24" s="19">
        <f>+'当年度'!W24-'前年度'!W24</f>
        <v>842261</v>
      </c>
      <c r="X24" s="19">
        <f>+'当年度'!X24-'前年度'!X24</f>
        <v>46000</v>
      </c>
      <c r="Y24" s="19">
        <f>+'当年度'!Y24-'前年度'!Y24</f>
        <v>0</v>
      </c>
      <c r="Z24" s="19">
        <f>+'当年度'!Z24-'前年度'!Z24</f>
        <v>-582760</v>
      </c>
    </row>
    <row r="25" spans="2:26" ht="22.5" customHeight="1">
      <c r="B25" s="3" t="s">
        <v>24</v>
      </c>
      <c r="C25" s="19">
        <f>+'当年度'!C25-'前年度'!C25</f>
        <v>615638</v>
      </c>
      <c r="D25" s="19">
        <f>+'当年度'!D25-'前年度'!D25</f>
        <v>-431383</v>
      </c>
      <c r="E25" s="19">
        <f>+'当年度'!E25-'前年度'!E25</f>
        <v>132877</v>
      </c>
      <c r="F25" s="19">
        <f>+'当年度'!F25-'前年度'!F25</f>
        <v>0</v>
      </c>
      <c r="G25" s="19">
        <f>+'当年度'!G25-'前年度'!G25</f>
        <v>0</v>
      </c>
      <c r="H25" s="19">
        <f>+'当年度'!H25-'前年度'!H25</f>
        <v>51378</v>
      </c>
      <c r="I25" s="19">
        <f>+'当年度'!I25-'前年度'!I25</f>
        <v>14</v>
      </c>
      <c r="J25" s="19">
        <f>+'当年度'!J25-'前年度'!J25</f>
        <v>0</v>
      </c>
      <c r="K25" s="19">
        <f>+'当年度'!K25-'前年度'!K25</f>
        <v>0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14</v>
      </c>
      <c r="O25" s="19">
        <f>+'当年度'!O25-'前年度'!O25</f>
        <v>409919</v>
      </c>
      <c r="P25" s="19">
        <f>+'当年度'!P25-'前年度'!P25</f>
        <v>-167323</v>
      </c>
      <c r="Q25" s="19">
        <f>+'当年度'!Q25-'前年度'!Q25</f>
        <v>138794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103802</v>
      </c>
      <c r="U25" s="19">
        <f>+'当年度'!U25-'前年度'!U25</f>
        <v>1025571</v>
      </c>
      <c r="V25" s="19">
        <f>+'当年度'!V25-'前年度'!V25</f>
        <v>-598706</v>
      </c>
      <c r="W25" s="19">
        <f>+'当年度'!W25-'前年度'!W25</f>
        <v>271671</v>
      </c>
      <c r="X25" s="19">
        <f>+'当年度'!X25-'前年度'!X25</f>
        <v>0</v>
      </c>
      <c r="Y25" s="19">
        <f>+'当年度'!Y25-'前年度'!Y25</f>
        <v>0</v>
      </c>
      <c r="Z25" s="19">
        <f>+'当年度'!Z25-'前年度'!Z25</f>
        <v>155194</v>
      </c>
    </row>
    <row r="26" spans="2:26" ht="22.5" customHeight="1">
      <c r="B26" s="3" t="s">
        <v>25</v>
      </c>
      <c r="C26" s="19">
        <f>+'当年度'!C26-'前年度'!C26</f>
        <v>100000</v>
      </c>
      <c r="D26" s="19">
        <f>+'当年度'!D26-'前年度'!D26</f>
        <v>588400</v>
      </c>
      <c r="E26" s="19">
        <f>+'当年度'!E26-'前年度'!E26</f>
        <v>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688400</v>
      </c>
      <c r="I26" s="19">
        <f>+'当年度'!I26-'前年度'!I26</f>
        <v>-429</v>
      </c>
      <c r="J26" s="19">
        <f>+'当年度'!J26-'前年度'!J26</f>
        <v>-32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-461</v>
      </c>
      <c r="O26" s="19">
        <f>+'当年度'!O26-'前年度'!O26</f>
        <v>271363</v>
      </c>
      <c r="P26" s="19">
        <f>+'当年度'!P26-'前年度'!P26</f>
        <v>-347716</v>
      </c>
      <c r="Q26" s="19">
        <f>+'当年度'!Q26-'前年度'!Q26</f>
        <v>69367</v>
      </c>
      <c r="R26" s="19">
        <f>+'当年度'!R26-'前年度'!R26</f>
        <v>0</v>
      </c>
      <c r="S26" s="19">
        <f>+'当年度'!S26-'前年度'!S26</f>
        <v>0</v>
      </c>
      <c r="T26" s="19">
        <f>+'当年度'!T26-'前年度'!T26</f>
        <v>-145720</v>
      </c>
      <c r="U26" s="19">
        <f>+'当年度'!U26-'前年度'!U26</f>
        <v>370934</v>
      </c>
      <c r="V26" s="19">
        <f>+'当年度'!V26-'前年度'!V26</f>
        <v>240652</v>
      </c>
      <c r="W26" s="19">
        <f>+'当年度'!W26-'前年度'!W26</f>
        <v>69367</v>
      </c>
      <c r="X26" s="19">
        <f>+'当年度'!X26-'前年度'!X26</f>
        <v>0</v>
      </c>
      <c r="Y26" s="19">
        <f>+'当年度'!Y26-'前年度'!Y26</f>
        <v>0</v>
      </c>
      <c r="Z26" s="19">
        <f>+'当年度'!Z26-'前年度'!Z26</f>
        <v>542219</v>
      </c>
    </row>
    <row r="27" spans="2:26" ht="22.5" customHeight="1">
      <c r="B27" s="3" t="s">
        <v>26</v>
      </c>
      <c r="C27" s="19">
        <f>+'当年度'!C27-'前年度'!C27</f>
        <v>-2507</v>
      </c>
      <c r="D27" s="19">
        <f>+'当年度'!D27-'前年度'!D27</f>
        <v>47317</v>
      </c>
      <c r="E27" s="19">
        <f>+'当年度'!E27-'前年度'!E27</f>
        <v>231136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-186326</v>
      </c>
      <c r="I27" s="19">
        <f>+'当年度'!I27-'前年度'!I27</f>
        <v>89750</v>
      </c>
      <c r="J27" s="19">
        <f>+'当年度'!J27-'前年度'!J27</f>
        <v>-69736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20014</v>
      </c>
      <c r="O27" s="19">
        <f>+'当年度'!O27-'前年度'!O27</f>
        <v>149645</v>
      </c>
      <c r="P27" s="19">
        <f>+'当年度'!P27-'前年度'!P27</f>
        <v>74836</v>
      </c>
      <c r="Q27" s="19">
        <f>+'当年度'!Q27-'前年度'!Q27</f>
        <v>67346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157135</v>
      </c>
      <c r="U27" s="19">
        <f>+'当年度'!U27-'前年度'!U27</f>
        <v>236888</v>
      </c>
      <c r="V27" s="19">
        <f>+'当年度'!V27-'前年度'!V27</f>
        <v>52417</v>
      </c>
      <c r="W27" s="19">
        <f>+'当年度'!W27-'前年度'!W27</f>
        <v>298482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-9177</v>
      </c>
    </row>
    <row r="28" spans="2:26" ht="22.5" customHeight="1">
      <c r="B28" s="3" t="s">
        <v>27</v>
      </c>
      <c r="C28" s="19">
        <f>+'当年度'!C28-'前年度'!C28</f>
        <v>154173</v>
      </c>
      <c r="D28" s="19">
        <f>+'当年度'!D28-'前年度'!D28</f>
        <v>56608</v>
      </c>
      <c r="E28" s="19">
        <f>+'当年度'!E28-'前年度'!E28</f>
        <v>150000</v>
      </c>
      <c r="F28" s="19">
        <f>+'当年度'!F28-'前年度'!F28</f>
        <v>20000</v>
      </c>
      <c r="G28" s="19">
        <f>+'当年度'!G28-'前年度'!G28</f>
        <v>1</v>
      </c>
      <c r="H28" s="19">
        <f>+'当年度'!H28-'前年度'!H28</f>
        <v>80782</v>
      </c>
      <c r="I28" s="19">
        <f>+'当年度'!I28-'前年度'!I28</f>
        <v>20126</v>
      </c>
      <c r="J28" s="19">
        <f>+'当年度'!J28-'前年度'!J28</f>
        <v>-19991</v>
      </c>
      <c r="K28" s="19">
        <f>+'当年度'!K28-'前年度'!K28</f>
        <v>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135</v>
      </c>
      <c r="O28" s="19">
        <f>+'当年度'!O28-'前年度'!O28</f>
        <v>94318</v>
      </c>
      <c r="P28" s="19">
        <f>+'当年度'!P28-'前年度'!P28</f>
        <v>79940</v>
      </c>
      <c r="Q28" s="19">
        <f>+'当年度'!Q28-'前年度'!Q28</f>
        <v>74724</v>
      </c>
      <c r="R28" s="19">
        <f>+'当年度'!R28-'前年度'!R28</f>
        <v>0</v>
      </c>
      <c r="S28" s="19">
        <f>+'当年度'!S28-'前年度'!S28</f>
        <v>429</v>
      </c>
      <c r="T28" s="19">
        <f>+'当年度'!T28-'前年度'!T28</f>
        <v>99963</v>
      </c>
      <c r="U28" s="19">
        <f>+'当年度'!U28-'前年度'!U28</f>
        <v>268617</v>
      </c>
      <c r="V28" s="19">
        <f>+'当年度'!V28-'前年度'!V28</f>
        <v>116557</v>
      </c>
      <c r="W28" s="19">
        <f>+'当年度'!W28-'前年度'!W28</f>
        <v>224724</v>
      </c>
      <c r="X28" s="19">
        <f>+'当年度'!X28-'前年度'!X28</f>
        <v>20000</v>
      </c>
      <c r="Y28" s="19">
        <f>+'当年度'!Y28-'前年度'!Y28</f>
        <v>430</v>
      </c>
      <c r="Z28" s="19">
        <f>+'当年度'!Z28-'前年度'!Z28</f>
        <v>180880</v>
      </c>
    </row>
    <row r="29" spans="2:26" ht="22.5" customHeight="1">
      <c r="B29" s="3" t="s">
        <v>28</v>
      </c>
      <c r="C29" s="19">
        <f>+'当年度'!C29-'前年度'!C29</f>
        <v>239431</v>
      </c>
      <c r="D29" s="19">
        <f>+'当年度'!D29-'前年度'!D29</f>
        <v>-90329</v>
      </c>
      <c r="E29" s="19">
        <f>+'当年度'!E29-'前年度'!E29</f>
        <v>0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149102</v>
      </c>
      <c r="I29" s="19">
        <f>+'当年度'!I29-'前年度'!I29</f>
        <v>5007</v>
      </c>
      <c r="J29" s="19">
        <f>+'当年度'!J29-'前年度'!J29</f>
        <v>0</v>
      </c>
      <c r="K29" s="19">
        <f>+'当年度'!K29-'前年度'!K29</f>
        <v>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5007</v>
      </c>
      <c r="O29" s="19">
        <f>+'当年度'!O29-'前年度'!O29</f>
        <v>170749</v>
      </c>
      <c r="P29" s="19">
        <f>+'当年度'!P29-'前年度'!P29</f>
        <v>-12633</v>
      </c>
      <c r="Q29" s="19">
        <f>+'当年度'!Q29-'前年度'!Q29</f>
        <v>19560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138556</v>
      </c>
      <c r="U29" s="19">
        <f>+'当年度'!U29-'前年度'!U29</f>
        <v>415187</v>
      </c>
      <c r="V29" s="19">
        <f>+'当年度'!V29-'前年度'!V29</f>
        <v>-102962</v>
      </c>
      <c r="W29" s="19">
        <f>+'当年度'!W29-'前年度'!W29</f>
        <v>19560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292665</v>
      </c>
    </row>
    <row r="30" spans="2:26" ht="22.5" customHeight="1">
      <c r="B30" s="3" t="s">
        <v>37</v>
      </c>
      <c r="C30" s="19">
        <f>+'当年度'!C30-'前年度'!C30</f>
        <v>400772</v>
      </c>
      <c r="D30" s="19">
        <f>+'当年度'!D30-'前年度'!D30</f>
        <v>-300016</v>
      </c>
      <c r="E30" s="19">
        <f>+'当年度'!E30-'前年度'!E30</f>
        <v>1144000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-1043244</v>
      </c>
      <c r="I30" s="19">
        <f>+'当年度'!I30-'前年度'!I30</f>
        <v>66</v>
      </c>
      <c r="J30" s="19">
        <f>+'当年度'!J30-'前年度'!J30</f>
        <v>20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-1</v>
      </c>
      <c r="N30" s="19">
        <f>+'当年度'!N30-'前年度'!N30</f>
        <v>85</v>
      </c>
      <c r="O30" s="19">
        <f>+'当年度'!O30-'前年度'!O30</f>
        <v>94623</v>
      </c>
      <c r="P30" s="19">
        <f>+'当年度'!P30-'前年度'!P30</f>
        <v>3575</v>
      </c>
      <c r="Q30" s="19">
        <f>+'当年度'!Q30-'前年度'!Q30</f>
        <v>-146399</v>
      </c>
      <c r="R30" s="19">
        <f>+'当年度'!R30-'前年度'!R30</f>
        <v>0</v>
      </c>
      <c r="S30" s="19">
        <f>+'当年度'!S30-'前年度'!S30</f>
        <v>1</v>
      </c>
      <c r="T30" s="19">
        <f>+'当年度'!T30-'前年度'!T30</f>
        <v>244598</v>
      </c>
      <c r="U30" s="19">
        <f>+'当年度'!U30-'前年度'!U30</f>
        <v>495461</v>
      </c>
      <c r="V30" s="19">
        <f>+'当年度'!V30-'前年度'!V30</f>
        <v>-296421</v>
      </c>
      <c r="W30" s="19">
        <f>+'当年度'!W30-'前年度'!W30</f>
        <v>997601</v>
      </c>
      <c r="X30" s="19">
        <f>+'当年度'!X30-'前年度'!X30</f>
        <v>0</v>
      </c>
      <c r="Y30" s="19">
        <f>+'当年度'!Y30-'前年度'!Y30</f>
        <v>0</v>
      </c>
      <c r="Z30" s="19">
        <f>+'当年度'!Z30-'前年度'!Z30</f>
        <v>-798561</v>
      </c>
    </row>
    <row r="31" spans="2:26" ht="22.5" customHeight="1">
      <c r="B31" s="3" t="s">
        <v>38</v>
      </c>
      <c r="C31" s="19">
        <f>+'当年度'!C31-'前年度'!C31</f>
        <v>385660</v>
      </c>
      <c r="D31" s="19">
        <f>+'当年度'!D31-'前年度'!D31</f>
        <v>-385359</v>
      </c>
      <c r="E31" s="19">
        <f>+'当年度'!E31-'前年度'!E31</f>
        <v>0</v>
      </c>
      <c r="F31" s="19">
        <f>+'当年度'!F31-'前年度'!F31</f>
        <v>0</v>
      </c>
      <c r="G31" s="19">
        <f>+'当年度'!G31-'前年度'!G31</f>
        <v>0</v>
      </c>
      <c r="H31" s="19">
        <f>+'当年度'!H31-'前年度'!H31</f>
        <v>301</v>
      </c>
      <c r="I31" s="19">
        <f>+'当年度'!I31-'前年度'!I31</f>
        <v>96900</v>
      </c>
      <c r="J31" s="19">
        <f>+'当年度'!J31-'前年度'!J31</f>
        <v>108202</v>
      </c>
      <c r="K31" s="19">
        <f>+'当年度'!K31-'前年度'!K31</f>
        <v>200000</v>
      </c>
      <c r="L31" s="19">
        <f>+'当年度'!L31-'前年度'!L31</f>
        <v>0</v>
      </c>
      <c r="M31" s="19">
        <f>+'当年度'!M31-'前年度'!M31</f>
        <v>0</v>
      </c>
      <c r="N31" s="19">
        <f>+'当年度'!N31-'前年度'!N31</f>
        <v>5102</v>
      </c>
      <c r="O31" s="19">
        <f>+'当年度'!O31-'前年度'!O31</f>
        <v>-179431</v>
      </c>
      <c r="P31" s="19">
        <f>+'当年度'!P31-'前年度'!P31</f>
        <v>-1813</v>
      </c>
      <c r="Q31" s="19">
        <f>+'当年度'!Q31-'前年度'!Q31</f>
        <v>-177943</v>
      </c>
      <c r="R31" s="19">
        <f>+'当年度'!R31-'前年度'!R31</f>
        <v>0</v>
      </c>
      <c r="S31" s="19">
        <f>+'当年度'!S31-'前年度'!S31</f>
        <v>0</v>
      </c>
      <c r="T31" s="19">
        <f>+'当年度'!T31-'前年度'!T31</f>
        <v>-3301</v>
      </c>
      <c r="U31" s="19">
        <f>+'当年度'!U31-'前年度'!U31</f>
        <v>303129</v>
      </c>
      <c r="V31" s="19">
        <f>+'当年度'!V31-'前年度'!V31</f>
        <v>-278970</v>
      </c>
      <c r="W31" s="19">
        <f>+'当年度'!W31-'前年度'!W31</f>
        <v>22057</v>
      </c>
      <c r="X31" s="19">
        <f>+'当年度'!X31-'前年度'!X31</f>
        <v>0</v>
      </c>
      <c r="Y31" s="19">
        <f>+'当年度'!Y31-'前年度'!Y31</f>
        <v>0</v>
      </c>
      <c r="Z31" s="19">
        <f>+'当年度'!Z31-'前年度'!Z31</f>
        <v>2102</v>
      </c>
    </row>
    <row r="32" spans="2:26" ht="22.5" customHeight="1">
      <c r="B32" s="3" t="s">
        <v>39</v>
      </c>
      <c r="C32" s="19">
        <f>+'当年度'!C32-'前年度'!C32</f>
        <v>140626</v>
      </c>
      <c r="D32" s="19">
        <f>+'当年度'!D32-'前年度'!D32</f>
        <v>-9091</v>
      </c>
      <c r="E32" s="19">
        <f>+'当年度'!E32-'前年度'!E32</f>
        <v>278522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-146987</v>
      </c>
      <c r="I32" s="19">
        <f>+'当年度'!I32-'前年度'!I32</f>
        <v>335</v>
      </c>
      <c r="J32" s="19">
        <f>+'当年度'!J32-'前年度'!J32</f>
        <v>51</v>
      </c>
      <c r="K32" s="19">
        <f>+'当年度'!K32-'前年度'!K32</f>
        <v>100000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-99614</v>
      </c>
      <c r="O32" s="19">
        <f>+'当年度'!O32-'前年度'!O32</f>
        <v>22816</v>
      </c>
      <c r="P32" s="19">
        <f>+'当年度'!P32-'前年度'!P32</f>
        <v>-18890</v>
      </c>
      <c r="Q32" s="19">
        <f>+'当年度'!Q32-'前年度'!Q32</f>
        <v>-18061</v>
      </c>
      <c r="R32" s="19">
        <f>+'当年度'!R32-'前年度'!R32</f>
        <v>0</v>
      </c>
      <c r="S32" s="19">
        <f>+'当年度'!S32-'前年度'!S32</f>
        <v>0</v>
      </c>
      <c r="T32" s="19">
        <f>+'当年度'!T32-'前年度'!T32</f>
        <v>21987</v>
      </c>
      <c r="U32" s="19">
        <f>+'当年度'!U32-'前年度'!U32</f>
        <v>163777</v>
      </c>
      <c r="V32" s="19">
        <f>+'当年度'!V32-'前年度'!V32</f>
        <v>-27930</v>
      </c>
      <c r="W32" s="19">
        <f>+'当年度'!W32-'前年度'!W32</f>
        <v>360461</v>
      </c>
      <c r="X32" s="19">
        <f>+'当年度'!X32-'前年度'!X32</f>
        <v>0</v>
      </c>
      <c r="Y32" s="19">
        <f>+'当年度'!Y32-'前年度'!Y32</f>
        <v>0</v>
      </c>
      <c r="Z32" s="19">
        <f>+'当年度'!Z32-'前年度'!Z32</f>
        <v>-224614</v>
      </c>
    </row>
    <row r="33" spans="2:26" ht="22.5" customHeight="1">
      <c r="B33" s="3" t="s">
        <v>29</v>
      </c>
      <c r="C33" s="19">
        <f>+'当年度'!C33-'前年度'!C33</f>
        <v>126049</v>
      </c>
      <c r="D33" s="19">
        <f>+'当年度'!D33-'前年度'!D33</f>
        <v>-288</v>
      </c>
      <c r="E33" s="19">
        <f>+'当年度'!E33-'前年度'!E33</f>
        <v>50000</v>
      </c>
      <c r="F33" s="19">
        <f>+'当年度'!F33-'前年度'!F33</f>
        <v>124999</v>
      </c>
      <c r="G33" s="19">
        <f>+'当年度'!G33-'前年度'!G33</f>
        <v>1</v>
      </c>
      <c r="H33" s="19">
        <f>+'当年度'!H33-'前年度'!H33</f>
        <v>200761</v>
      </c>
      <c r="I33" s="19">
        <f>+'当年度'!I33-'前年度'!I33</f>
        <v>50157</v>
      </c>
      <c r="J33" s="19">
        <f>+'当年度'!J33-'前年度'!J33</f>
        <v>-29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50128</v>
      </c>
      <c r="O33" s="19">
        <f>+'当年度'!O33-'前年度'!O33</f>
        <v>48980</v>
      </c>
      <c r="P33" s="19">
        <f>+'当年度'!P33-'前年度'!P33</f>
        <v>-46872</v>
      </c>
      <c r="Q33" s="19">
        <f>+'当年度'!Q33-'前年度'!Q33</f>
        <v>21858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-19750</v>
      </c>
      <c r="U33" s="19">
        <f>+'当年度'!U33-'前年度'!U33</f>
        <v>225186</v>
      </c>
      <c r="V33" s="19">
        <f>+'当年度'!V33-'前年度'!V33</f>
        <v>-47189</v>
      </c>
      <c r="W33" s="19">
        <f>+'当年度'!W33-'前年度'!W33</f>
        <v>71858</v>
      </c>
      <c r="X33" s="19">
        <f>+'当年度'!X33-'前年度'!X33</f>
        <v>124999</v>
      </c>
      <c r="Y33" s="19">
        <f>+'当年度'!Y33-'前年度'!Y33</f>
        <v>1</v>
      </c>
      <c r="Z33" s="19">
        <f>+'当年度'!Z33-'前年度'!Z33</f>
        <v>231139</v>
      </c>
    </row>
    <row r="34" spans="2:26" ht="22.5" customHeight="1">
      <c r="B34" s="3" t="s">
        <v>30</v>
      </c>
      <c r="C34" s="19">
        <f>+'当年度'!C34-'前年度'!C34</f>
        <v>100329</v>
      </c>
      <c r="D34" s="19">
        <f>+'当年度'!D34-'前年度'!D34</f>
        <v>11</v>
      </c>
      <c r="E34" s="19">
        <f>+'当年度'!E34-'前年度'!E34</f>
        <v>-150000</v>
      </c>
      <c r="F34" s="19">
        <f>+'当年度'!F34-'前年度'!F34</f>
        <v>100000</v>
      </c>
      <c r="G34" s="19">
        <f>+'当年度'!G34-'前年度'!G34</f>
        <v>0</v>
      </c>
      <c r="H34" s="19">
        <f>+'当年度'!H34-'前年度'!H34</f>
        <v>350340</v>
      </c>
      <c r="I34" s="19">
        <f>+'当年度'!I34-'前年度'!I34</f>
        <v>46776</v>
      </c>
      <c r="J34" s="19">
        <f>+'当年度'!J34-'前年度'!J34</f>
        <v>-46776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0</v>
      </c>
      <c r="N34" s="19">
        <f>+'当年度'!N34-'前年度'!N34</f>
        <v>0</v>
      </c>
      <c r="O34" s="19">
        <f>+'当年度'!O34-'前年度'!O34</f>
        <v>-5735</v>
      </c>
      <c r="P34" s="19">
        <f>+'当年度'!P34-'前年度'!P34</f>
        <v>-13855</v>
      </c>
      <c r="Q34" s="19">
        <f>+'当年度'!Q34-'前年度'!Q34</f>
        <v>39948</v>
      </c>
      <c r="R34" s="19">
        <f>+'当年度'!R34-'前年度'!R34</f>
        <v>0</v>
      </c>
      <c r="S34" s="19">
        <f>+'当年度'!S34-'前年度'!S34</f>
        <v>1</v>
      </c>
      <c r="T34" s="19">
        <f>+'当年度'!T34-'前年度'!T34</f>
        <v>-59537</v>
      </c>
      <c r="U34" s="19">
        <f>+'当年度'!U34-'前年度'!U34</f>
        <v>141370</v>
      </c>
      <c r="V34" s="19">
        <f>+'当年度'!V34-'前年度'!V34</f>
        <v>-60620</v>
      </c>
      <c r="W34" s="19">
        <f>+'当年度'!W34-'前年度'!W34</f>
        <v>-110052</v>
      </c>
      <c r="X34" s="19">
        <f>+'当年度'!X34-'前年度'!X34</f>
        <v>100000</v>
      </c>
      <c r="Y34" s="19">
        <f>+'当年度'!Y34-'前年度'!Y34</f>
        <v>1</v>
      </c>
      <c r="Z34" s="19">
        <f>+'当年度'!Z34-'前年度'!Z34</f>
        <v>290803</v>
      </c>
    </row>
    <row r="35" spans="2:26" ht="22.5" customHeight="1">
      <c r="B35" s="6" t="s">
        <v>31</v>
      </c>
      <c r="C35" s="22">
        <f>+'当年度'!C35-'前年度'!C35</f>
        <v>8591234</v>
      </c>
      <c r="D35" s="22">
        <f>+'当年度'!D35-'前年度'!D35</f>
        <v>-619217</v>
      </c>
      <c r="E35" s="22">
        <f>+'当年度'!E35-'前年度'!E35</f>
        <v>1886372</v>
      </c>
      <c r="F35" s="22">
        <f>+'当年度'!F35-'前年度'!F35</f>
        <v>1505000</v>
      </c>
      <c r="G35" s="22">
        <f>+'当年度'!G35-'前年度'!G35</f>
        <v>1</v>
      </c>
      <c r="H35" s="22">
        <f>+'当年度'!H35-'前年度'!H35</f>
        <v>7590646</v>
      </c>
      <c r="I35" s="22">
        <f>+'当年度'!I35-'前年度'!I35</f>
        <v>5039630</v>
      </c>
      <c r="J35" s="22">
        <f>+'当年度'!J35-'前年度'!J35</f>
        <v>-4882830</v>
      </c>
      <c r="K35" s="22">
        <f>+'当年度'!K35-'前年度'!K35</f>
        <v>930024</v>
      </c>
      <c r="L35" s="22">
        <f>+'当年度'!L35-'前年度'!L35</f>
        <v>50000</v>
      </c>
      <c r="M35" s="22">
        <f>+'当年度'!M35-'前年度'!M35</f>
        <v>-1</v>
      </c>
      <c r="N35" s="22">
        <f>+'当年度'!N35-'前年度'!N35</f>
        <v>-723225</v>
      </c>
      <c r="O35" s="22">
        <f>+'当年度'!O35-'前年度'!O35</f>
        <v>4302731</v>
      </c>
      <c r="P35" s="22">
        <f>+'当年度'!P35-'前年度'!P35</f>
        <v>171052</v>
      </c>
      <c r="Q35" s="22">
        <f>+'当年度'!Q35-'前年度'!Q35</f>
        <v>787014</v>
      </c>
      <c r="R35" s="22">
        <f>+'当年度'!R35-'前年度'!R35</f>
        <v>0</v>
      </c>
      <c r="S35" s="22">
        <f>+'当年度'!S35-'前年度'!S35</f>
        <v>-66857</v>
      </c>
      <c r="T35" s="22">
        <f>+'当年度'!T35-'前年度'!T35</f>
        <v>3619912</v>
      </c>
      <c r="U35" s="22">
        <f>+'当年度'!U35-'前年度'!U35</f>
        <v>17933595</v>
      </c>
      <c r="V35" s="22">
        <f>+'当年度'!V35-'前年度'!V35</f>
        <v>-5330995</v>
      </c>
      <c r="W35" s="22">
        <f>+'当年度'!W35-'前年度'!W35</f>
        <v>3603410</v>
      </c>
      <c r="X35" s="22">
        <f>+'当年度'!X35-'前年度'!X35</f>
        <v>1555000</v>
      </c>
      <c r="Y35" s="22">
        <f>+'当年度'!Y35-'前年度'!Y35</f>
        <v>-66857</v>
      </c>
      <c r="Z35" s="22">
        <f>+'当年度'!Z35-'前年度'!Z35</f>
        <v>10487333</v>
      </c>
    </row>
    <row r="36" spans="2:26" ht="22.5" customHeight="1">
      <c r="B36" s="6" t="s">
        <v>42</v>
      </c>
      <c r="C36" s="22">
        <f>+'当年度'!C36-'前年度'!C36</f>
        <v>2443877</v>
      </c>
      <c r="D36" s="22">
        <f>+'当年度'!D36-'前年度'!D36</f>
        <v>-562886</v>
      </c>
      <c r="E36" s="22">
        <f>+'当年度'!E36-'前年度'!E36</f>
        <v>2029332</v>
      </c>
      <c r="F36" s="22">
        <f>+'当年度'!F36-'前年度'!F36</f>
        <v>410999</v>
      </c>
      <c r="G36" s="22">
        <f>+'当年度'!G36-'前年度'!G36</f>
        <v>-574</v>
      </c>
      <c r="H36" s="22">
        <f>+'当年度'!H36-'前年度'!H36</f>
        <v>262084</v>
      </c>
      <c r="I36" s="22">
        <f>+'当年度'!I36-'前年度'!I36</f>
        <v>772312</v>
      </c>
      <c r="J36" s="22">
        <f>+'当年度'!J36-'前年度'!J36</f>
        <v>-395165</v>
      </c>
      <c r="K36" s="22">
        <f>+'当年度'!K36-'前年度'!K36</f>
        <v>300461</v>
      </c>
      <c r="L36" s="22">
        <f>+'当年度'!L36-'前年度'!L36</f>
        <v>210000</v>
      </c>
      <c r="M36" s="22">
        <f>+'当年度'!M36-'前年度'!M36</f>
        <v>0</v>
      </c>
      <c r="N36" s="22">
        <f>+'当年度'!N36-'前年度'!N36</f>
        <v>286686</v>
      </c>
      <c r="O36" s="22">
        <f>+'当年度'!O36-'前年度'!O36</f>
        <v>1862825</v>
      </c>
      <c r="P36" s="22">
        <f>+'当年度'!P36-'前年度'!P36</f>
        <v>347446</v>
      </c>
      <c r="Q36" s="22">
        <f>+'当年度'!Q36-'前年度'!Q36</f>
        <v>953448</v>
      </c>
      <c r="R36" s="22">
        <f>+'当年度'!R36-'前年度'!R36</f>
        <v>0</v>
      </c>
      <c r="S36" s="22">
        <f>+'当年度'!S36-'前年度'!S36</f>
        <v>431</v>
      </c>
      <c r="T36" s="22">
        <f>+'当年度'!T36-'前年度'!T36</f>
        <v>1257254</v>
      </c>
      <c r="U36" s="22">
        <f>+'当年度'!U36-'前年度'!U36</f>
        <v>5079014</v>
      </c>
      <c r="V36" s="22">
        <f>+'当年度'!V36-'前年度'!V36</f>
        <v>-610605</v>
      </c>
      <c r="W36" s="22">
        <f>+'当年度'!W36-'前年度'!W36</f>
        <v>3283241</v>
      </c>
      <c r="X36" s="22">
        <f>+'当年度'!X36-'前年度'!X36</f>
        <v>620999</v>
      </c>
      <c r="Y36" s="22">
        <f>+'当年度'!Y36-'前年度'!Y36</f>
        <v>-143</v>
      </c>
      <c r="Z36" s="22">
        <f>+'当年度'!Z36-'前年度'!Z36</f>
        <v>1806024</v>
      </c>
    </row>
    <row r="37" spans="2:26" ht="22.5" customHeight="1">
      <c r="B37" s="6" t="s">
        <v>32</v>
      </c>
      <c r="C37" s="22">
        <f>+'当年度'!C37-'前年度'!C37</f>
        <v>11035111</v>
      </c>
      <c r="D37" s="22">
        <f>+'当年度'!D37-'前年度'!D37</f>
        <v>-1182103</v>
      </c>
      <c r="E37" s="22">
        <f>+'当年度'!E37-'前年度'!E37</f>
        <v>3915704</v>
      </c>
      <c r="F37" s="22">
        <f>+'当年度'!F37-'前年度'!F37</f>
        <v>1915999</v>
      </c>
      <c r="G37" s="22">
        <f>+'当年度'!G37-'前年度'!G37</f>
        <v>-573</v>
      </c>
      <c r="H37" s="22">
        <f>+'当年度'!H37-'前年度'!H37</f>
        <v>7852730</v>
      </c>
      <c r="I37" s="22">
        <f>+'当年度'!I37-'前年度'!I37</f>
        <v>5811942</v>
      </c>
      <c r="J37" s="22">
        <f>+'当年度'!J37-'前年度'!J37</f>
        <v>-5277995</v>
      </c>
      <c r="K37" s="22">
        <f>+'当年度'!K37-'前年度'!K37</f>
        <v>1230485</v>
      </c>
      <c r="L37" s="22">
        <f>+'当年度'!L37-'前年度'!L37</f>
        <v>260000</v>
      </c>
      <c r="M37" s="22">
        <f>+'当年度'!M37-'前年度'!M37</f>
        <v>-1</v>
      </c>
      <c r="N37" s="22">
        <f>+'当年度'!N37-'前年度'!N37</f>
        <v>-436539</v>
      </c>
      <c r="O37" s="22">
        <f>+'当年度'!O37-'前年度'!O37</f>
        <v>6165556</v>
      </c>
      <c r="P37" s="22">
        <f>+'当年度'!P37-'前年度'!P37</f>
        <v>518498</v>
      </c>
      <c r="Q37" s="22">
        <f>+'当年度'!Q37-'前年度'!Q37</f>
        <v>1740462</v>
      </c>
      <c r="R37" s="22">
        <f>+'当年度'!R37-'前年度'!R37</f>
        <v>0</v>
      </c>
      <c r="S37" s="22">
        <f>+'当年度'!S37-'前年度'!S37</f>
        <v>-66426</v>
      </c>
      <c r="T37" s="22">
        <f>+'当年度'!T37-'前年度'!T37</f>
        <v>4877166</v>
      </c>
      <c r="U37" s="22">
        <f>+'当年度'!U37-'前年度'!U37</f>
        <v>23012609</v>
      </c>
      <c r="V37" s="22">
        <f>+'当年度'!V37-'前年度'!V37</f>
        <v>-5941600</v>
      </c>
      <c r="W37" s="22">
        <f>+'当年度'!W37-'前年度'!W37</f>
        <v>6886651</v>
      </c>
      <c r="X37" s="22">
        <f>+'当年度'!X37-'前年度'!X37</f>
        <v>2175999</v>
      </c>
      <c r="Y37" s="22">
        <f>+'当年度'!Y37-'前年度'!Y37</f>
        <v>-67000</v>
      </c>
      <c r="Z37" s="22">
        <f>+'当年度'!Z37-'前年度'!Z37</f>
        <v>12293357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D42" sqref="D42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14</v>
      </c>
      <c r="D6" s="25">
        <f>IF(AND('当年度'!D6=0,'前年度'!D6=0),"",IF('前年度'!D6=0,"皆増 ",IF('当年度'!D6=0,"皆減 ",ROUND('増減額'!D6/'前年度'!D6*100,1))))</f>
        <v>16.9</v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 t="str">
        <f>IF(AND('当年度'!G6=0,'前年度'!G6=0),"",IF('前年度'!G6=0,"皆増 ",IF('当年度'!G6=0,"皆減 ",ROUND('増減額'!G6/'前年度'!G6*100,1))))</f>
        <v>皆減 </v>
      </c>
      <c r="H6" s="25">
        <f>IF(AND('当年度'!H6=0,'前年度'!H6=0),"",IF('前年度'!H6=0,"皆増 ",IF('当年度'!H6=0,"皆減 ",ROUND('増減額'!H6/'前年度'!H6*100,1))))</f>
        <v>14.4</v>
      </c>
      <c r="I6" s="25">
        <f>IF(AND('当年度'!I6=0,'前年度'!I6=0),"",IF('前年度'!I6=0,"皆増 ",IF('当年度'!I6=0,"皆減 ",ROUND('増減額'!I6/'前年度'!I6*100,1))))</f>
        <v>286.3</v>
      </c>
      <c r="J6" s="25">
        <f>IF(AND('当年度'!J6=0,'前年度'!J6=0),"",IF('前年度'!J6=0,"皆増 ",IF('当年度'!J6=0,"皆減 ",ROUND('増減額'!J6/'前年度'!J6*100,1))))</f>
        <v>-100</v>
      </c>
      <c r="K6" s="25" t="str">
        <f>IF(AND('当年度'!K6=0,'前年度'!K6=0),"",IF('前年度'!K6=0,"皆増 ",IF('当年度'!K6=0,"皆減 ",ROUND('増減額'!K6/'前年度'!K6*100,1))))</f>
        <v>皆増 </v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  <v>-21.1</v>
      </c>
      <c r="O6" s="25">
        <f>IF(AND('当年度'!O6=0,'前年度'!O6=0),"",IF('前年度'!O6=0,"皆増 ",IF('当年度'!O6=0,"皆減 ",ROUND('増減額'!O6/'前年度'!O6*100,1))))</f>
        <v>-9.9</v>
      </c>
      <c r="P6" s="25">
        <f>IF(AND('当年度'!P6=0,'前年度'!P6=0),"",IF('前年度'!P6=0,"皆増 ",IF('当年度'!P6=0,"皆減 ",ROUND('増減額'!P6/'前年度'!P6*100,1))))</f>
        <v>-51.4</v>
      </c>
      <c r="Q6" s="25">
        <f>IF(AND('当年度'!Q6=0,'前年度'!Q6=0),"",IF('前年度'!Q6=0,"皆増 ",IF('当年度'!Q6=0,"皆減 ",ROUND('増減額'!Q6/'前年度'!Q6*100,1))))</f>
        <v>-13.8</v>
      </c>
      <c r="R6" s="25">
        <f>IF(AND('当年度'!R6=0,'前年度'!R6=0),"",IF('前年度'!R6=0,"皆増 ",IF('当年度'!R6=0,"皆減 ",ROUND('増減額'!R6/'前年度'!R6*100,1))))</f>
      </c>
      <c r="S6" s="25" t="str">
        <f>IF(AND('当年度'!S6=0,'前年度'!S6=0),"",IF('前年度'!S6=0,"皆増 ",IF('当年度'!S6=0,"皆減 ",ROUND('増減額'!S6/'前年度'!S6*100,1))))</f>
        <v>皆減 </v>
      </c>
      <c r="T6" s="25">
        <f>IF(AND('当年度'!T6=0,'前年度'!T6=0),"",IF('前年度'!T6=0,"皆増 ",IF('当年度'!T6=0,"皆減 ",ROUND('増減額'!T6/'前年度'!T6*100,1))))</f>
        <v>-15.6</v>
      </c>
      <c r="U6" s="25">
        <f>IF(AND('当年度'!U6=0,'前年度'!U6=0),"",IF('前年度'!U6=0,"皆増 ",IF('当年度'!U6=0,"皆減 ",ROUND('増減額'!U6/'前年度'!U6*100,1))))</f>
        <v>24.1</v>
      </c>
      <c r="V6" s="25">
        <f>IF(AND('当年度'!V6=0,'前年度'!V6=0),"",IF('前年度'!V6=0,"皆増 ",IF('当年度'!V6=0,"皆減 ",ROUND('増減額'!V6/'前年度'!V6*100,1))))</f>
        <v>-59.4</v>
      </c>
      <c r="W6" s="25">
        <f>IF(AND('当年度'!W6=0,'前年度'!W6=0),"",IF('前年度'!W6=0,"皆増 ",IF('当年度'!W6=0,"皆減 ",ROUND('増減額'!W6/'前年度'!W6*100,1))))</f>
        <v>58</v>
      </c>
      <c r="X6" s="25">
        <f>IF(AND('当年度'!X6=0,'前年度'!X6=0),"",IF('前年度'!X6=0,"皆増 ",IF('当年度'!X6=0,"皆減 ",ROUND('増減額'!X6/'前年度'!X6*100,1))))</f>
      </c>
      <c r="Y6" s="25" t="str">
        <f>IF(AND('当年度'!Y6=0,'前年度'!Y6=0),"",IF('前年度'!Y6=0,"皆増 ",IF('当年度'!Y6=0,"皆減 ",ROUND('増減額'!Y6/'前年度'!Y6*100,1))))</f>
        <v>皆減 </v>
      </c>
      <c r="Z6" s="25">
        <f>IF(AND('当年度'!Z6=0,'前年度'!Z6=0),"",IF('前年度'!Z6=0,"皆増 ",IF('当年度'!Z6=0,"皆減 ",ROUND('増減額'!Z6/'前年度'!Z6*100,1))))</f>
        <v>1.2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-6.6</v>
      </c>
      <c r="D7" s="25">
        <f>IF(AND('当年度'!D7=0,'前年度'!D7=0),"",IF('前年度'!D7=0,"皆増 ",IF('当年度'!D7=0,"皆減 ",ROUND('増減額'!D7/'前年度'!D7*100,1))))</f>
        <v>87.2</v>
      </c>
      <c r="E7" s="25">
        <f>IF(AND('当年度'!E7=0,'前年度'!E7=0),"",IF('前年度'!E7=0,"皆増 ",IF('当年度'!E7=0,"皆減 ",ROUND('増減額'!E7/'前年度'!E7*100,1))))</f>
        <v>20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2.5</v>
      </c>
      <c r="I7" s="25">
        <f>IF(AND('当年度'!I7=0,'前年度'!I7=0),"",IF('前年度'!I7=0,"皆増 ",IF('当年度'!I7=0,"皆減 ",ROUND('増減額'!I7/'前年度'!I7*100,1))))</f>
        <v>0.1</v>
      </c>
      <c r="J7" s="25">
        <f>IF(AND('当年度'!J7=0,'前年度'!J7=0),"",IF('前年度'!J7=0,"皆増 ",IF('当年度'!J7=0,"皆減 ",ROUND('増減額'!J7/'前年度'!J7*100,1))))</f>
        <v>7.8</v>
      </c>
      <c r="K7" s="25">
        <f>IF(AND('当年度'!K7=0,'前年度'!K7=0),"",IF('前年度'!K7=0,"皆増 ",IF('当年度'!K7=0,"皆減 ",ROUND('増減額'!K7/'前年度'!K7*100,1))))</f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0.1</v>
      </c>
      <c r="O7" s="25">
        <f>IF(AND('当年度'!O7=0,'前年度'!O7=0),"",IF('前年度'!O7=0,"皆増 ",IF('当年度'!O7=0,"皆減 ",ROUND('増減額'!O7/'前年度'!O7*100,1))))</f>
        <v>6.9</v>
      </c>
      <c r="P7" s="25">
        <f>IF(AND('当年度'!P7=0,'前年度'!P7=0),"",IF('前年度'!P7=0,"皆増 ",IF('当年度'!P7=0,"皆減 ",ROUND('増減額'!P7/'前年度'!P7*100,1))))</f>
        <v>-5.6</v>
      </c>
      <c r="Q7" s="25">
        <f>IF(AND('当年度'!Q7=0,'前年度'!Q7=0),"",IF('前年度'!Q7=0,"皆増 ",IF('当年度'!Q7=0,"皆減 ",ROUND('増減額'!Q7/'前年度'!Q7*100,1))))</f>
        <v>23.7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5.9</v>
      </c>
      <c r="U7" s="25">
        <f>IF(AND('当年度'!U7=0,'前年度'!U7=0),"",IF('前年度'!U7=0,"皆増 ",IF('当年度'!U7=0,"皆減 ",ROUND('増減額'!U7/'前年度'!U7*100,1))))</f>
        <v>2.3</v>
      </c>
      <c r="V7" s="25">
        <f>IF(AND('当年度'!V7=0,'前年度'!V7=0),"",IF('前年度'!V7=0,"皆増 ",IF('当年度'!V7=0,"皆減 ",ROUND('増減額'!V7/'前年度'!V7*100,1))))</f>
        <v>41.6</v>
      </c>
      <c r="W7" s="25">
        <f>IF(AND('当年度'!W7=0,'前年度'!W7=0),"",IF('前年度'!W7=0,"皆増 ",IF('当年度'!W7=0,"皆減 ",ROUND('増減額'!W7/'前年度'!W7*100,1))))</f>
        <v>20.2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4.8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1.6</v>
      </c>
      <c r="D8" s="25">
        <f>IF(AND('当年度'!D8=0,'前年度'!D8=0),"",IF('前年度'!D8=0,"皆増 ",IF('当年度'!D8=0,"皆減 ",ROUND('増減額'!D8/'前年度'!D8*100,1))))</f>
        <v>18.2</v>
      </c>
      <c r="E8" s="25" t="str">
        <f>IF(AND('当年度'!E8=0,'前年度'!E8=0),"",IF('前年度'!E8=0,"皆増 ",IF('当年度'!E8=0,"皆減 ",ROUND('増減額'!E8/'前年度'!E8*100,1))))</f>
        <v>皆増 </v>
      </c>
      <c r="F8" s="25">
        <f>IF(AND('当年度'!F8=0,'前年度'!F8=0),"",IF('前年度'!F8=0,"皆増 ",IF('当年度'!F8=0,"皆減 ",ROUND('増減額'!F8/'前年度'!F8*100,1))))</f>
        <v>86.2</v>
      </c>
      <c r="G8" s="25">
        <f>IF(AND('当年度'!G8=0,'前年度'!G8=0),"",IF('前年度'!G8=0,"皆増 ",IF('当年度'!G8=0,"皆減 ",ROUND('増減額'!G8/'前年度'!G8*100,1))))</f>
      </c>
      <c r="H8" s="25">
        <f>IF(AND('当年度'!H8=0,'前年度'!H8=0),"",IF('前年度'!H8=0,"皆増 ",IF('当年度'!H8=0,"皆減 ",ROUND('増減額'!H8/'前年度'!H8*100,1))))</f>
        <v>0.4</v>
      </c>
      <c r="I8" s="25">
        <f>IF(AND('当年度'!I8=0,'前年度'!I8=0),"",IF('前年度'!I8=0,"皆増 ",IF('当年度'!I8=0,"皆減 ",ROUND('増減額'!I8/'前年度'!I8*100,1))))</f>
        <v>47</v>
      </c>
      <c r="J8" s="25">
        <f>IF(AND('当年度'!J8=0,'前年度'!J8=0),"",IF('前年度'!J8=0,"皆増 ",IF('当年度'!J8=0,"皆減 ",ROUND('増減額'!J8/'前年度'!J8*100,1))))</f>
        <v>-99.4</v>
      </c>
      <c r="K8" s="25" t="str">
        <f>IF(AND('当年度'!K8=0,'前年度'!K8=0),"",IF('前年度'!K8=0,"皆増 ",IF('当年度'!K8=0,"皆減 ",ROUND('増減額'!K8/'前年度'!K8*100,1))))</f>
        <v>皆増 </v>
      </c>
      <c r="L8" s="25">
        <f>IF(AND('当年度'!L8=0,'前年度'!L8=0),"",IF('前年度'!L8=0,"皆増 ",IF('当年度'!L8=0,"皆減 ",ROUND('増減額'!L8/'前年度'!L8*100,1))))</f>
      </c>
      <c r="M8" s="25" t="str">
        <f>IF(AND('当年度'!M8=0,'前年度'!M8=0),"",IF('前年度'!M8=0,"皆増 ",IF('当年度'!M8=0,"皆減 ",ROUND('増減額'!M8/'前年度'!M8*100,1))))</f>
        <v>皆減 </v>
      </c>
      <c r="N8" s="25">
        <f>IF(AND('当年度'!N8=0,'前年度'!N8=0),"",IF('前年度'!N8=0,"皆増 ",IF('当年度'!N8=0,"皆減 ",ROUND('増減額'!N8/'前年度'!N8*100,1))))</f>
        <v>-11.4</v>
      </c>
      <c r="O8" s="25">
        <f>IF(AND('当年度'!O8=0,'前年度'!O8=0),"",IF('前年度'!O8=0,"皆増 ",IF('当年度'!O8=0,"皆減 ",ROUND('増減額'!O8/'前年度'!O8*100,1))))</f>
        <v>-17.1</v>
      </c>
      <c r="P8" s="25">
        <f>IF(AND('当年度'!P8=0,'前年度'!P8=0),"",IF('前年度'!P8=0,"皆増 ",IF('当年度'!P8=0,"皆減 ",ROUND('増減額'!P8/'前年度'!P8*100,1))))</f>
        <v>-25.1</v>
      </c>
      <c r="Q8" s="25">
        <f>IF(AND('当年度'!Q8=0,'前年度'!Q8=0),"",IF('前年度'!Q8=0,"皆増 ",IF('当年度'!Q8=0,"皆減 ",ROUND('増減額'!Q8/'前年度'!Q8*100,1))))</f>
        <v>-42.4</v>
      </c>
      <c r="R8" s="25">
        <f>IF(AND('当年度'!R8=0,'前年度'!R8=0),"",IF('前年度'!R8=0,"皆増 ",IF('当年度'!R8=0,"皆減 ",ROUND('増減額'!R8/'前年度'!R8*100,1))))</f>
      </c>
      <c r="S8" s="25" t="str">
        <f>IF(AND('当年度'!S8=0,'前年度'!S8=0),"",IF('前年度'!S8=0,"皆増 ",IF('当年度'!S8=0,"皆減 ",ROUND('増減額'!S8/'前年度'!S8*100,1))))</f>
        <v>皆減 </v>
      </c>
      <c r="T8" s="25">
        <f>IF(AND('当年度'!T8=0,'前年度'!T8=0),"",IF('前年度'!T8=0,"皆増 ",IF('当年度'!T8=0,"皆減 ",ROUND('増減額'!T8/'前年度'!T8*100,1))))</f>
        <v>-11.5</v>
      </c>
      <c r="U8" s="25">
        <f>IF(AND('当年度'!U8=0,'前年度'!U8=0),"",IF('前年度'!U8=0,"皆増 ",IF('当年度'!U8=0,"皆減 ",ROUND('増減額'!U8/'前年度'!U8*100,1))))</f>
        <v>-1.7</v>
      </c>
      <c r="V8" s="25">
        <f>IF(AND('当年度'!V8=0,'前年度'!V8=0),"",IF('前年度'!V8=0,"皆増 ",IF('当年度'!V8=0,"皆減 ",ROUND('増減額'!V8/'前年度'!V8*100,1))))</f>
        <v>-85.7</v>
      </c>
      <c r="W8" s="25">
        <f>IF(AND('当年度'!W8=0,'前年度'!W8=0),"",IF('前年度'!W8=0,"皆増 ",IF('当年度'!W8=0,"皆減 ",ROUND('増減額'!W8/'前年度'!W8*100,1))))</f>
        <v>-2.1</v>
      </c>
      <c r="X8" s="25">
        <f>IF(AND('当年度'!X8=0,'前年度'!X8=0),"",IF('前年度'!X8=0,"皆増 ",IF('当年度'!X8=0,"皆減 ",ROUND('増減額'!X8/'前年度'!X8*100,1))))</f>
        <v>86.2</v>
      </c>
      <c r="Y8" s="25" t="str">
        <f>IF(AND('当年度'!Y8=0,'前年度'!Y8=0),"",IF('前年度'!Y8=0,"皆増 ",IF('当年度'!Y8=0,"皆減 ",ROUND('増減額'!Y8/'前年度'!Y8*100,1))))</f>
        <v>皆減 </v>
      </c>
      <c r="Z8" s="25">
        <f>IF(AND('当年度'!Z8=0,'前年度'!Z8=0),"",IF('前年度'!Z8=0,"皆増 ",IF('当年度'!Z8=0,"皆減 ",ROUND('増減額'!Z8/'前年度'!Z8*100,1))))</f>
        <v>-4.2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43.1</v>
      </c>
      <c r="D9" s="25">
        <f>IF(AND('当年度'!D9=0,'前年度'!D9=0),"",IF('前年度'!D9=0,"皆増 ",IF('当年度'!D9=0,"皆減 ",ROUND('増減額'!D9/'前年度'!D9*100,1))))</f>
        <v>-70.2</v>
      </c>
      <c r="E9" s="25" t="str">
        <f>IF(AND('当年度'!E9=0,'前年度'!E9=0),"",IF('前年度'!E9=0,"皆増 ",IF('当年度'!E9=0,"皆減 ",ROUND('増減額'!E9/'前年度'!E9*100,1))))</f>
        <v>皆増 </v>
      </c>
      <c r="F9" s="25">
        <f>IF(AND('当年度'!F9=0,'前年度'!F9=0),"",IF('前年度'!F9=0,"皆増 ",IF('当年度'!F9=0,"皆減 ",ROUND('増減額'!F9/'前年度'!F9*100,1))))</f>
      </c>
      <c r="G9" s="25">
        <f>IF(AND('当年度'!G9=0,'前年度'!G9=0),"",IF('前年度'!G9=0,"皆増 ",IF('当年度'!G9=0,"皆減 ",ROUND('増減額'!G9/'前年度'!G9*100,1))))</f>
      </c>
      <c r="H9" s="25">
        <f>IF(AND('当年度'!H9=0,'前年度'!H9=0),"",IF('前年度'!H9=0,"皆増 ",IF('当年度'!H9=0,"皆減 ",ROUND('増減額'!H9/'前年度'!H9*100,1))))</f>
        <v>3</v>
      </c>
      <c r="I9" s="25">
        <f>IF(AND('当年度'!I9=0,'前年度'!I9=0),"",IF('前年度'!I9=0,"皆増 ",IF('当年度'!I9=0,"皆減 ",ROUND('増減額'!I9/'前年度'!I9*100,1))))</f>
        <v>3.7</v>
      </c>
      <c r="J9" s="25">
        <f>IF(AND('当年度'!J9=0,'前年度'!J9=0),"",IF('前年度'!J9=0,"皆増 ",IF('当年度'!J9=0,"皆減 ",ROUND('増減額'!J9/'前年度'!J9*100,1))))</f>
        <v>-99.7</v>
      </c>
      <c r="K9" s="25">
        <f>IF(AND('当年度'!K9=0,'前年度'!K9=0),"",IF('前年度'!K9=0,"皆増 ",IF('当年度'!K9=0,"皆減 ",ROUND('増減額'!K9/'前年度'!K9*100,1))))</f>
        <v>2784.9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</c>
      <c r="N9" s="25">
        <f>IF(AND('当年度'!N9=0,'前年度'!N9=0),"",IF('前年度'!N9=0,"皆増 ",IF('当年度'!N9=0,"皆減 ",ROUND('増減額'!N9/'前年度'!N9*100,1))))</f>
        <v>-52.3</v>
      </c>
      <c r="O9" s="25">
        <f>IF(AND('当年度'!O9=0,'前年度'!O9=0),"",IF('前年度'!O9=0,"皆増 ",IF('当年度'!O9=0,"皆減 ",ROUND('増減額'!O9/'前年度'!O9*100,1))))</f>
        <v>51</v>
      </c>
      <c r="P9" s="25">
        <f>IF(AND('当年度'!P9=0,'前年度'!P9=0),"",IF('前年度'!P9=0,"皆増 ",IF('当年度'!P9=0,"皆減 ",ROUND('増減額'!P9/'前年度'!P9*100,1))))</f>
        <v>5</v>
      </c>
      <c r="Q9" s="25">
        <f>IF(AND('当年度'!Q9=0,'前年度'!Q9=0),"",IF('前年度'!Q9=0,"皆増 ",IF('当年度'!Q9=0,"皆減 ",ROUND('増減額'!Q9/'前年度'!Q9*100,1))))</f>
        <v>21.2</v>
      </c>
      <c r="R9" s="25">
        <f>IF(AND('当年度'!R9=0,'前年度'!R9=0),"",IF('前年度'!R9=0,"皆増 ",IF('当年度'!R9=0,"皆減 ",ROUND('増減額'!R9/'前年度'!R9*100,1))))</f>
      </c>
      <c r="S9" s="25">
        <f>IF(AND('当年度'!S9=0,'前年度'!S9=0),"",IF('前年度'!S9=0,"皆増 ",IF('当年度'!S9=0,"皆減 ",ROUND('増減額'!S9/'前年度'!S9*100,1))))</f>
      </c>
      <c r="T9" s="25">
        <f>IF(AND('当年度'!T9=0,'前年度'!T9=0),"",IF('前年度'!T9=0,"皆増 ",IF('当年度'!T9=0,"皆減 ",ROUND('増減額'!T9/'前年度'!T9*100,1))))</f>
        <v>32.6</v>
      </c>
      <c r="U9" s="25">
        <f>IF(AND('当年度'!U9=0,'前年度'!U9=0),"",IF('前年度'!U9=0,"皆増 ",IF('当年度'!U9=0,"皆減 ",ROUND('増減額'!U9/'前年度'!U9*100,1))))</f>
        <v>45.5</v>
      </c>
      <c r="V9" s="25">
        <f>IF(AND('当年度'!V9=0,'前年度'!V9=0),"",IF('前年度'!V9=0,"皆増 ",IF('当年度'!V9=0,"皆減 ",ROUND('増減額'!V9/'前年度'!V9*100,1))))</f>
        <v>-31.2</v>
      </c>
      <c r="W9" s="25">
        <f>IF(AND('当年度'!W9=0,'前年度'!W9=0),"",IF('前年度'!W9=0,"皆増 ",IF('当年度'!W9=0,"皆減 ",ROUND('増減額'!W9/'前年度'!W9*100,1))))</f>
        <v>81.9</v>
      </c>
      <c r="X9" s="25">
        <f>IF(AND('当年度'!X9=0,'前年度'!X9=0),"",IF('前年度'!X9=0,"皆増 ",IF('当年度'!X9=0,"皆減 ",ROUND('増減額'!X9/'前年度'!X9*100,1))))</f>
      </c>
      <c r="Y9" s="25">
        <f>IF(AND('当年度'!Y9=0,'前年度'!Y9=0),"",IF('前年度'!Y9=0,"皆増 ",IF('当年度'!Y9=0,"皆減 ",ROUND('増減額'!Y9/'前年度'!Y9*100,1))))</f>
      </c>
      <c r="Z9" s="25">
        <f>IF(AND('当年度'!Z9=0,'前年度'!Z9=0),"",IF('前年度'!Z9=0,"皆増 ",IF('当年度'!Z9=0,"皆減 ",ROUND('増減額'!Z9/'前年度'!Z9*100,1))))</f>
        <v>13.9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28.6</v>
      </c>
      <c r="D10" s="25">
        <f>IF(AND('当年度'!D10=0,'前年度'!D10=0),"",IF('前年度'!D10=0,"皆増 ",IF('当年度'!D10=0,"皆減 ",ROUND('増減額'!D10/'前年度'!D10*100,1))))</f>
        <v>97.5</v>
      </c>
      <c r="E10" s="25" t="str">
        <f>IF(AND('当年度'!E10=0,'前年度'!E10=0),"",IF('前年度'!E10=0,"皆増 ",IF('当年度'!E10=0,"皆減 ",ROUND('増減額'!E10/'前年度'!E10*100,1))))</f>
        <v>皆増 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26</v>
      </c>
      <c r="I10" s="25">
        <f>IF(AND('当年度'!I10=0,'前年度'!I10=0),"",IF('前年度'!I10=0,"皆増 ",IF('当年度'!I10=0,"皆減 ",ROUND('増減額'!I10/'前年度'!I10*100,1))))</f>
        <v>165.4</v>
      </c>
      <c r="J10" s="25">
        <f>IF(AND('当年度'!J10=0,'前年度'!J10=0),"",IF('前年度'!J10=0,"皆増 ",IF('当年度'!J10=0,"皆減 ",ROUND('増減額'!J10/'前年度'!J10*100,1))))</f>
        <v>-69.5</v>
      </c>
      <c r="K10" s="25">
        <f>IF(AND('当年度'!K10=0,'前年度'!K10=0),"",IF('前年度'!K10=0,"皆増 ",IF('当年度'!K10=0,"皆減 ",ROUND('増減額'!K10/'前年度'!K10*100,1))))</f>
        <v>0</v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9.3</v>
      </c>
      <c r="O10" s="25">
        <f>IF(AND('当年度'!O10=0,'前年度'!O10=0),"",IF('前年度'!O10=0,"皆増 ",IF('当年度'!O10=0,"皆減 ",ROUND('増減額'!O10/'前年度'!O10*100,1))))</f>
        <v>-2.3</v>
      </c>
      <c r="P10" s="25">
        <f>IF(AND('当年度'!P10=0,'前年度'!P10=0),"",IF('前年度'!P10=0,"皆増 ",IF('当年度'!P10=0,"皆減 ",ROUND('増減額'!P10/'前年度'!P10*100,1))))</f>
        <v>77.5</v>
      </c>
      <c r="Q10" s="25">
        <f>IF(AND('当年度'!Q10=0,'前年度'!Q10=0),"",IF('前年度'!Q10=0,"皆増 ",IF('当年度'!Q10=0,"皆減 ",ROUND('増減額'!Q10/'前年度'!Q10*100,1))))</f>
        <v>37.3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4</v>
      </c>
      <c r="U10" s="25">
        <f>IF(AND('当年度'!U10=0,'前年度'!U10=0),"",IF('前年度'!U10=0,"皆増 ",IF('当年度'!U10=0,"皆減 ",ROUND('増減額'!U10/'前年度'!U10*100,1))))</f>
        <v>15.7</v>
      </c>
      <c r="V10" s="25">
        <f>IF(AND('当年度'!V10=0,'前年度'!V10=0),"",IF('前年度'!V10=0,"皆増 ",IF('当年度'!V10=0,"皆減 ",ROUND('増減額'!V10/'前年度'!V10*100,1))))</f>
        <v>44.7</v>
      </c>
      <c r="W10" s="25">
        <f>IF(AND('当年度'!W10=0,'前年度'!W10=0),"",IF('前年度'!W10=0,"皆増 ",IF('当年度'!W10=0,"皆減 ",ROUND('増減額'!W10/'前年度'!W10*100,1))))</f>
        <v>98.4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13.5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3.8</v>
      </c>
      <c r="D11" s="25">
        <f>IF(AND('当年度'!D11=0,'前年度'!D11=0),"",IF('前年度'!D11=0,"皆増 ",IF('当年度'!D11=0,"皆減 ",ROUND('増減額'!D11/'前年度'!D11*100,1))))</f>
        <v>-5.5</v>
      </c>
      <c r="E11" s="25">
        <f>IF(AND('当年度'!E11=0,'前年度'!E11=0),"",IF('前年度'!E11=0,"皆増 ",IF('当年度'!E11=0,"皆減 ",ROUND('増減額'!E11/'前年度'!E11*100,1))))</f>
      </c>
      <c r="F11" s="25">
        <f>IF(AND('当年度'!F11=0,'前年度'!F11=0),"",IF('前年度'!F11=0,"皆増 ",IF('当年度'!F11=0,"皆減 ",ROUND('増減額'!F11/'前年度'!F11*100,1))))</f>
        <v>433.3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19.6</v>
      </c>
      <c r="I11" s="25">
        <f>IF(AND('当年度'!I11=0,'前年度'!I11=0),"",IF('前年度'!I11=0,"皆増 ",IF('当年度'!I11=0,"皆減 ",ROUND('増減額'!I11/'前年度'!I11*100,1))))</f>
        <v>0</v>
      </c>
      <c r="J11" s="25">
        <f>IF(AND('当年度'!J11=0,'前年度'!J11=0),"",IF('前年度'!J11=0,"皆増 ",IF('当年度'!J11=0,"皆減 ",ROUND('増減額'!J11/'前年度'!J11*100,1))))</f>
        <v>-40</v>
      </c>
      <c r="K11" s="25">
        <f>IF(AND('当年度'!K11=0,'前年度'!K11=0),"",IF('前年度'!K11=0,"皆増 ",IF('当年度'!K11=0,"皆減 ",ROUND('増減額'!K11/'前年度'!K11*100,1))))</f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0</v>
      </c>
      <c r="O11" s="25">
        <f>IF(AND('当年度'!O11=0,'前年度'!O11=0),"",IF('前年度'!O11=0,"皆増 ",IF('当年度'!O11=0,"皆減 ",ROUND('増減額'!O11/'前年度'!O11*100,1))))</f>
        <v>9.8</v>
      </c>
      <c r="P11" s="25">
        <f>IF(AND('当年度'!P11=0,'前年度'!P11=0),"",IF('前年度'!P11=0,"皆増 ",IF('当年度'!P11=0,"皆減 ",ROUND('増減額'!P11/'前年度'!P11*100,1))))</f>
        <v>23.6</v>
      </c>
      <c r="Q11" s="25">
        <f>IF(AND('当年度'!Q11=0,'前年度'!Q11=0),"",IF('前年度'!Q11=0,"皆増 ",IF('当年度'!Q11=0,"皆減 ",ROUND('増減額'!Q11/'前年度'!Q11*100,1))))</f>
        <v>150.7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3.4</v>
      </c>
      <c r="U11" s="25">
        <f>IF(AND('当年度'!U11=0,'前年度'!U11=0),"",IF('前年度'!U11=0,"皆増 ",IF('当年度'!U11=0,"皆減 ",ROUND('増減額'!U11/'前年度'!U11*100,1))))</f>
        <v>3.9</v>
      </c>
      <c r="V11" s="25">
        <f>IF(AND('当年度'!V11=0,'前年度'!V11=0),"",IF('前年度'!V11=0,"皆増 ",IF('当年度'!V11=0,"皆減 ",ROUND('増減額'!V11/'前年度'!V11*100,1))))</f>
        <v>23.5</v>
      </c>
      <c r="W11" s="25">
        <f>IF(AND('当年度'!W11=0,'前年度'!W11=0),"",IF('前年度'!W11=0,"皆増 ",IF('当年度'!W11=0,"皆減 ",ROUND('増減額'!W11/'前年度'!W11*100,1))))</f>
        <v>150.7</v>
      </c>
      <c r="X11" s="25">
        <f>IF(AND('当年度'!X11=0,'前年度'!X11=0),"",IF('前年度'!X11=0,"皆増 ",IF('当年度'!X11=0,"皆減 ",ROUND('増減額'!X11/'前年度'!X11*100,1))))</f>
        <v>433.3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13.5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444.2</v>
      </c>
      <c r="D12" s="25">
        <f>IF(AND('当年度'!D12=0,'前年度'!D12=0),"",IF('前年度'!D12=0,"皆増 ",IF('当年度'!D12=0,"皆減 ",ROUND('増減額'!D12/'前年度'!D12*100,1))))</f>
        <v>-38.5</v>
      </c>
      <c r="E12" s="25">
        <f>IF(AND('当年度'!E12=0,'前年度'!E12=0),"",IF('前年度'!E12=0,"皆増 ",IF('当年度'!E12=0,"皆減 ",ROUND('増減額'!E12/'前年度'!E12*100,1))))</f>
      </c>
      <c r="F12" s="25">
        <f>IF(AND('当年度'!F12=0,'前年度'!F12=0),"",IF('前年度'!F12=0,"皆増 ",IF('当年度'!F12=0,"皆減 ",ROUND('増減額'!F12/'前年度'!F12*100,1))))</f>
      </c>
      <c r="G12" s="25">
        <f>IF(AND('当年度'!G12=0,'前年度'!G12=0),"",IF('前年度'!G12=0,"皆増 ",IF('当年度'!G12=0,"皆減 ",ROUND('増減額'!G12/'前年度'!G12*100,1))))</f>
      </c>
      <c r="H12" s="25">
        <f>IF(AND('当年度'!H12=0,'前年度'!H12=0),"",IF('前年度'!H12=0,"皆増 ",IF('当年度'!H12=0,"皆減 ",ROUND('増減額'!H12/'前年度'!H12*100,1))))</f>
        <v>50.2</v>
      </c>
      <c r="I12" s="25">
        <f>IF(AND('当年度'!I12=0,'前年度'!I12=0),"",IF('前年度'!I12=0,"皆増 ",IF('当年度'!I12=0,"皆減 ",ROUND('増減額'!I12/'前年度'!I12*100,1))))</f>
        <v>50639.7</v>
      </c>
      <c r="J12" s="25">
        <f>IF(AND('当年度'!J12=0,'前年度'!J12=0),"",IF('前年度'!J12=0,"皆増 ",IF('当年度'!J12=0,"皆減 ",ROUND('増減額'!J12/'前年度'!J12*100,1))))</f>
        <v>-100</v>
      </c>
      <c r="K12" s="25">
        <f>IF(AND('当年度'!K12=0,'前年度'!K12=0),"",IF('前年度'!K12=0,"皆増 ",IF('当年度'!K12=0,"皆減 ",ROUND('増減額'!K12/'前年度'!K12*100,1))))</f>
      </c>
      <c r="L12" s="25">
        <f>IF(AND('当年度'!L12=0,'前年度'!L12=0),"",IF('前年度'!L12=0,"皆増 ",IF('当年度'!L12=0,"皆減 ",ROUND('増減額'!L12/'前年度'!L12*100,1))))</f>
      </c>
      <c r="M12" s="25">
        <f>IF(AND('当年度'!M12=0,'前年度'!M12=0),"",IF('前年度'!M12=0,"皆増 ",IF('当年度'!M12=0,"皆減 ",ROUND('増減額'!M12/'前年度'!M12*100,1))))</f>
      </c>
      <c r="N12" s="25">
        <f>IF(AND('当年度'!N12=0,'前年度'!N12=0),"",IF('前年度'!N12=0,"皆増 ",IF('当年度'!N12=0,"皆減 ",ROUND('増減額'!N12/'前年度'!N12*100,1))))</f>
        <v>0</v>
      </c>
      <c r="O12" s="25">
        <f>IF(AND('当年度'!O12=0,'前年度'!O12=0),"",IF('前年度'!O12=0,"皆増 ",IF('当年度'!O12=0,"皆減 ",ROUND('増減額'!O12/'前年度'!O12*100,1))))</f>
        <v>14</v>
      </c>
      <c r="P12" s="25">
        <f>IF(AND('当年度'!P12=0,'前年度'!P12=0),"",IF('前年度'!P12=0,"皆増 ",IF('当年度'!P12=0,"皆減 ",ROUND('増減額'!P12/'前年度'!P12*100,1))))</f>
        <v>24.3</v>
      </c>
      <c r="Q12" s="25">
        <f>IF(AND('当年度'!Q12=0,'前年度'!Q12=0),"",IF('前年度'!Q12=0,"皆増 ",IF('当年度'!Q12=0,"皆減 ",ROUND('増減額'!Q12/'前年度'!Q12*100,1))))</f>
        <v>29.7</v>
      </c>
      <c r="R12" s="25">
        <f>IF(AND('当年度'!R12=0,'前年度'!R12=0),"",IF('前年度'!R12=0,"皆増 ",IF('当年度'!R12=0,"皆減 ",ROUND('増減額'!R12/'前年度'!R12*100,1))))</f>
      </c>
      <c r="S12" s="25">
        <f>IF(AND('当年度'!S12=0,'前年度'!S12=0),"",IF('前年度'!S12=0,"皆増 ",IF('当年度'!S12=0,"皆減 ",ROUND('増減額'!S12/'前年度'!S12*100,1))))</f>
        <v>-22.2</v>
      </c>
      <c r="T12" s="25">
        <f>IF(AND('当年度'!T12=0,'前年度'!T12=0),"",IF('前年度'!T12=0,"皆増 ",IF('当年度'!T12=0,"皆減 ",ROUND('増減額'!T12/'前年度'!T12*100,1))))</f>
        <v>14.2</v>
      </c>
      <c r="U12" s="25">
        <f>IF(AND('当年度'!U12=0,'前年度'!U12=0),"",IF('前年度'!U12=0,"皆増 ",IF('当年度'!U12=0,"皆減 ",ROUND('増減額'!U12/'前年度'!U12*100,1))))</f>
        <v>92.8</v>
      </c>
      <c r="V12" s="25">
        <f>IF(AND('当年度'!V12=0,'前年度'!V12=0),"",IF('前年度'!V12=0,"皆増 ",IF('当年度'!V12=0,"皆減 ",ROUND('増減額'!V12/'前年度'!V12*100,1))))</f>
        <v>-32.8</v>
      </c>
      <c r="W12" s="25">
        <f>IF(AND('当年度'!W12=0,'前年度'!W12=0),"",IF('前年度'!W12=0,"皆増 ",IF('当年度'!W12=0,"皆減 ",ROUND('増減額'!W12/'前年度'!W12*100,1))))</f>
        <v>29.7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-22.2</v>
      </c>
      <c r="Z12" s="25">
        <f>IF(AND('当年度'!Z12=0,'前年度'!Z12=0),"",IF('前年度'!Z12=0,"皆増 ",IF('当年度'!Z12=0,"皆減 ",ROUND('増減額'!Z12/'前年度'!Z12*100,1))))</f>
        <v>26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79.2</v>
      </c>
      <c r="D13" s="25">
        <f>IF(AND('当年度'!D13=0,'前年度'!D13=0),"",IF('前年度'!D13=0,"皆増 ",IF('当年度'!D13=0,"皆減 ",ROUND('増減額'!D13/'前年度'!D13*100,1))))</f>
        <v>-34.8</v>
      </c>
      <c r="E13" s="25">
        <f>IF(AND('当年度'!E13=0,'前年度'!E13=0),"",IF('前年度'!E13=0,"皆増 ",IF('当年度'!E13=0,"皆減 ",ROUND('増減額'!E13/'前年度'!E13*100,1))))</f>
        <v>-25.7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27.1</v>
      </c>
      <c r="I13" s="25">
        <f>IF(AND('当年度'!I13=0,'前年度'!I13=0),"",IF('前年度'!I13=0,"皆増 ",IF('当年度'!I13=0,"皆減 ",ROUND('増減額'!I13/'前年度'!I13*100,1))))</f>
        <v>29</v>
      </c>
      <c r="J13" s="25">
        <f>IF(AND('当年度'!J13=0,'前年度'!J13=0),"",IF('前年度'!J13=0,"皆増 ",IF('当年度'!J13=0,"皆減 ",ROUND('増減額'!J13/'前年度'!J13*100,1))))</f>
        <v>-100</v>
      </c>
      <c r="K13" s="25">
        <f>IF(AND('当年度'!K13=0,'前年度'!K13=0),"",IF('前年度'!K13=0,"皆増 ",IF('当年度'!K13=0,"皆減 ",ROUND('増減額'!K13/'前年度'!K13*100,1))))</f>
        <v>2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-18.4</v>
      </c>
      <c r="O13" s="25">
        <f>IF(AND('当年度'!O13=0,'前年度'!O13=0),"",IF('前年度'!O13=0,"皆増 ",IF('当年度'!O13=0,"皆減 ",ROUND('増減額'!O13/'前年度'!O13*100,1))))</f>
        <v>-7.5</v>
      </c>
      <c r="P13" s="25">
        <f>IF(AND('当年度'!P13=0,'前年度'!P13=0),"",IF('前年度'!P13=0,"皆増 ",IF('当年度'!P13=0,"皆減 ",ROUND('増減額'!P13/'前年度'!P13*100,1))))</f>
        <v>23.8</v>
      </c>
      <c r="Q13" s="25">
        <f>IF(AND('当年度'!Q13=0,'前年度'!Q13=0),"",IF('前年度'!Q13=0,"皆増 ",IF('当年度'!Q13=0,"皆減 ",ROUND('増減額'!Q13/'前年度'!Q13*100,1))))</f>
        <v>-6.6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2</v>
      </c>
      <c r="U13" s="25">
        <f>IF(AND('当年度'!U13=0,'前年度'!U13=0),"",IF('前年度'!U13=0,"皆増 ",IF('当年度'!U13=0,"皆減 ",ROUND('増減額'!U13/'前年度'!U13*100,1))))</f>
        <v>34.1</v>
      </c>
      <c r="V13" s="25">
        <f>IF(AND('当年度'!V13=0,'前年度'!V13=0),"",IF('前年度'!V13=0,"皆増 ",IF('当年度'!V13=0,"皆減 ",ROUND('増減額'!V13/'前年度'!V13*100,1))))</f>
        <v>-26.5</v>
      </c>
      <c r="W13" s="25">
        <f>IF(AND('当年度'!W13=0,'前年度'!W13=0),"",IF('前年度'!W13=0,"皆増 ",IF('当年度'!W13=0,"皆減 ",ROUND('増減額'!W13/'前年度'!W13*100,1))))</f>
        <v>-14.7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15.6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-0.3</v>
      </c>
      <c r="D14" s="25">
        <f>IF(AND('当年度'!D14=0,'前年度'!D14=0),"",IF('前年度'!D14=0,"皆増 ",IF('当年度'!D14=0,"皆減 ",ROUND('増減額'!D14/'前年度'!D14*100,1))))</f>
        <v>-3.2</v>
      </c>
      <c r="E14" s="25">
        <f>IF(AND('当年度'!E14=0,'前年度'!E14=0),"",IF('前年度'!E14=0,"皆増 ",IF('当年度'!E14=0,"皆減 ",ROUND('増減額'!E14/'前年度'!E14*100,1))))</f>
        <v>71.9</v>
      </c>
      <c r="F14" s="25">
        <f>IF(AND('当年度'!F14=0,'前年度'!F14=0),"",IF('前年度'!F14=0,"皆増 ",IF('当年度'!F14=0,"皆減 ",ROUND('増減額'!F14/'前年度'!F14*100,1))))</f>
        <v>22.2</v>
      </c>
      <c r="G14" s="25">
        <f>IF(AND('当年度'!G14=0,'前年度'!G14=0),"",IF('前年度'!G14=0,"皆増 ",IF('当年度'!G14=0,"皆減 ",ROUND('増減額'!G14/'前年度'!G14*100,1))))</f>
      </c>
      <c r="H14" s="25">
        <f>IF(AND('当年度'!H14=0,'前年度'!H14=0),"",IF('前年度'!H14=0,"皆増 ",IF('当年度'!H14=0,"皆減 ",ROUND('増減額'!H14/'前年度'!H14*100,1))))</f>
        <v>-10</v>
      </c>
      <c r="I14" s="25">
        <f>IF(AND('当年度'!I14=0,'前年度'!I14=0),"",IF('前年度'!I14=0,"皆増 ",IF('当年度'!I14=0,"皆減 ",ROUND('増減額'!I14/'前年度'!I14*100,1))))</f>
        <v>102.4</v>
      </c>
      <c r="J14" s="25">
        <f>IF(AND('当年度'!J14=0,'前年度'!J14=0),"",IF('前年度'!J14=0,"皆増 ",IF('当年度'!J14=0,"皆減 ",ROUND('増減額'!J14/'前年度'!J14*100,1))))</f>
        <v>-99.8</v>
      </c>
      <c r="K14" s="25">
        <f>IF(AND('当年度'!K14=0,'前年度'!K14=0),"",IF('前年度'!K14=0,"皆増 ",IF('当年度'!K14=0,"皆減 ",ROUND('増減額'!K14/'前年度'!K14*100,1))))</f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0.1</v>
      </c>
      <c r="O14" s="25">
        <f>IF(AND('当年度'!O14=0,'前年度'!O14=0),"",IF('前年度'!O14=0,"皆増 ",IF('当年度'!O14=0,"皆減 ",ROUND('増減額'!O14/'前年度'!O14*100,1))))</f>
        <v>0.8</v>
      </c>
      <c r="P14" s="25">
        <f>IF(AND('当年度'!P14=0,'前年度'!P14=0),"",IF('前年度'!P14=0,"皆増 ",IF('当年度'!P14=0,"皆減 ",ROUND('増減額'!P14/'前年度'!P14*100,1))))</f>
        <v>42.7</v>
      </c>
      <c r="Q14" s="25">
        <f>IF(AND('当年度'!Q14=0,'前年度'!Q14=0),"",IF('前年度'!Q14=0,"皆増 ",IF('当年度'!Q14=0,"皆減 ",ROUND('増減額'!Q14/'前年度'!Q14*100,1))))</f>
        <v>-40.7</v>
      </c>
      <c r="R14" s="25">
        <f>IF(AND('当年度'!R14=0,'前年度'!R14=0),"",IF('前年度'!R14=0,"皆増 ",IF('当年度'!R14=0,"皆減 ",ROUND('増減額'!R14/'前年度'!R14*100,1))))</f>
      </c>
      <c r="S14" s="25">
        <f>IF(AND('当年度'!S14=0,'前年度'!S14=0),"",IF('前年度'!S14=0,"皆増 ",IF('当年度'!S14=0,"皆減 ",ROUND('増減額'!S14/'前年度'!S14*100,1))))</f>
      </c>
      <c r="T14" s="25">
        <f>IF(AND('当年度'!T14=0,'前年度'!T14=0),"",IF('前年度'!T14=0,"皆増 ",IF('当年度'!T14=0,"皆減 ",ROUND('増減額'!T14/'前年度'!T14*100,1))))</f>
        <v>2.9</v>
      </c>
      <c r="U14" s="25">
        <f>IF(AND('当年度'!U14=0,'前年度'!U14=0),"",IF('前年度'!U14=0,"皆増 ",IF('当年度'!U14=0,"皆減 ",ROUND('増減額'!U14/'前年度'!U14*100,1))))</f>
        <v>5.2</v>
      </c>
      <c r="V14" s="25">
        <f>IF(AND('当年度'!V14=0,'前年度'!V14=0),"",IF('前年度'!V14=0,"皆増 ",IF('当年度'!V14=0,"皆減 ",ROUND('増減額'!V14/'前年度'!V14*100,1))))</f>
        <v>-60.9</v>
      </c>
      <c r="W14" s="25">
        <f>IF(AND('当年度'!W14=0,'前年度'!W14=0),"",IF('前年度'!W14=0,"皆増 ",IF('当年度'!W14=0,"皆減 ",ROUND('増減額'!W14/'前年度'!W14*100,1))))</f>
        <v>53.8</v>
      </c>
      <c r="X14" s="25">
        <f>IF(AND('当年度'!X14=0,'前年度'!X14=0),"",IF('前年度'!X14=0,"皆増 ",IF('当年度'!X14=0,"皆減 ",ROUND('増減額'!X14/'前年度'!X14*100,1))))</f>
        <v>22.2</v>
      </c>
      <c r="Y14" s="25">
        <f>IF(AND('当年度'!Y14=0,'前年度'!Y14=0),"",IF('前年度'!Y14=0,"皆増 ",IF('当年度'!Y14=0,"皆減 ",ROUND('増減額'!Y14/'前年度'!Y14*100,1))))</f>
      </c>
      <c r="Z14" s="25">
        <f>IF(AND('当年度'!Z14=0,'前年度'!Z14=0),"",IF('前年度'!Z14=0,"皆増 ",IF('当年度'!Z14=0,"皆減 ",ROUND('増減額'!Z14/'前年度'!Z14*100,1))))</f>
        <v>-1.5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19.7</v>
      </c>
      <c r="D15" s="25">
        <f>IF(AND('当年度'!D15=0,'前年度'!D15=0),"",IF('前年度'!D15=0,"皆増 ",IF('当年度'!D15=0,"皆減 ",ROUND('増減額'!D15/'前年度'!D15*100,1))))</f>
        <v>55.1</v>
      </c>
      <c r="E15" s="25">
        <f>IF(AND('当年度'!E15=0,'前年度'!E15=0),"",IF('前年度'!E15=0,"皆増 ",IF('当年度'!E15=0,"皆減 ",ROUND('増減額'!E15/'前年度'!E15*100,1))))</f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25.5</v>
      </c>
      <c r="I15" s="25">
        <f>IF(AND('当年度'!I15=0,'前年度'!I15=0),"",IF('前年度'!I15=0,"皆増 ",IF('当年度'!I15=0,"皆減 ",ROUND('増減額'!I15/'前年度'!I15*100,1))))</f>
        <v>111.2</v>
      </c>
      <c r="J15" s="25">
        <f>IF(AND('当年度'!J15=0,'前年度'!J15=0),"",IF('前年度'!J15=0,"皆増 ",IF('当年度'!J15=0,"皆減 ",ROUND('増減額'!J15/'前年度'!J15*100,1))))</f>
        <v>-7</v>
      </c>
      <c r="K15" s="25">
        <f>IF(AND('当年度'!K15=0,'前年度'!K15=0),"",IF('前年度'!K15=0,"皆増 ",IF('当年度'!K15=0,"皆減 ",ROUND('増減額'!K15/'前年度'!K15*100,1))))</f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49</v>
      </c>
      <c r="O15" s="25">
        <f>IF(AND('当年度'!O15=0,'前年度'!O15=0),"",IF('前年度'!O15=0,"皆増 ",IF('当年度'!O15=0,"皆減 ",ROUND('増減額'!O15/'前年度'!O15*100,1))))</f>
        <v>38.5</v>
      </c>
      <c r="P15" s="25">
        <f>IF(AND('当年度'!P15=0,'前年度'!P15=0),"",IF('前年度'!P15=0,"皆増 ",IF('当年度'!P15=0,"皆減 ",ROUND('増減額'!P15/'前年度'!P15*100,1))))</f>
        <v>5.3</v>
      </c>
      <c r="Q15" s="25">
        <f>IF(AND('当年度'!Q15=0,'前年度'!Q15=0),"",IF('前年度'!Q15=0,"皆増 ",IF('当年度'!Q15=0,"皆減 ",ROUND('増減額'!Q15/'前年度'!Q15*100,1))))</f>
        <v>17.7</v>
      </c>
      <c r="R15" s="25">
        <f>IF(AND('当年度'!R15=0,'前年度'!R15=0),"",IF('前年度'!R15=0,"皆増 ",IF('当年度'!R15=0,"皆減 ",ROUND('増減額'!R15/'前年度'!R15*100,1))))</f>
      </c>
      <c r="S15" s="25">
        <f>IF(AND('当年度'!S15=0,'前年度'!S15=0),"",IF('前年度'!S15=0,"皆増 ",IF('当年度'!S15=0,"皆減 ",ROUND('増減額'!S15/'前年度'!S15*100,1))))</f>
      </c>
      <c r="T15" s="25">
        <f>IF(AND('当年度'!T15=0,'前年度'!T15=0),"",IF('前年度'!T15=0,"皆増 ",IF('当年度'!T15=0,"皆減 ",ROUND('増減額'!T15/'前年度'!T15*100,1))))</f>
        <v>24.3</v>
      </c>
      <c r="U15" s="25">
        <f>IF(AND('当年度'!U15=0,'前年度'!U15=0),"",IF('前年度'!U15=0,"皆増 ",IF('当年度'!U15=0,"皆減 ",ROUND('増減額'!U15/'前年度'!U15*100,1))))</f>
        <v>38.8</v>
      </c>
      <c r="V15" s="25">
        <f>IF(AND('当年度'!V15=0,'前年度'!V15=0),"",IF('前年度'!V15=0,"皆増 ",IF('当年度'!V15=0,"皆減 ",ROUND('増減額'!V15/'前年度'!V15*100,1))))</f>
        <v>8.4</v>
      </c>
      <c r="W15" s="25">
        <f>IF(AND('当年度'!W15=0,'前年度'!W15=0),"",IF('前年度'!W15=0,"皆増 ",IF('当年度'!W15=0,"皆減 ",ROUND('増減額'!W15/'前年度'!W15*100,1))))</f>
        <v>17.7</v>
      </c>
      <c r="X15" s="25">
        <f>IF(AND('当年度'!X15=0,'前年度'!X15=0),"",IF('前年度'!X15=0,"皆増 ",IF('当年度'!X15=0,"皆減 ",ROUND('増減額'!X15/'前年度'!X15*100,1))))</f>
      </c>
      <c r="Y15" s="25">
        <f>IF(AND('当年度'!Y15=0,'前年度'!Y15=0),"",IF('前年度'!Y15=0,"皆増 ",IF('当年度'!Y15=0,"皆減 ",ROUND('増減額'!Y15/'前年度'!Y15*100,1))))</f>
      </c>
      <c r="Z15" s="25">
        <f>IF(AND('当年度'!Z15=0,'前年度'!Z15=0),"",IF('前年度'!Z15=0,"皆増 ",IF('当年度'!Z15=0,"皆減 ",ROUND('増減額'!Z15/'前年度'!Z15*100,1))))</f>
        <v>28.2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13.4</v>
      </c>
      <c r="D16" s="25">
        <f>IF(AND('当年度'!D16=0,'前年度'!D16=0),"",IF('前年度'!D16=0,"皆増 ",IF('当年度'!D16=0,"皆減 ",ROUND('増減額'!D16/'前年度'!D16*100,1))))</f>
        <v>71.9</v>
      </c>
      <c r="E16" s="25">
        <f>IF(AND('当年度'!E16=0,'前年度'!E16=0),"",IF('前年度'!E16=0,"皆増 ",IF('当年度'!E16=0,"皆減 ",ROUND('増減額'!E16/'前年度'!E16*100,1))))</f>
      </c>
      <c r="F16" s="25">
        <f>IF(AND('当年度'!F16=0,'前年度'!F16=0),"",IF('前年度'!F16=0,"皆増 ",IF('当年度'!F16=0,"皆減 ",ROUND('増減額'!F16/'前年度'!F16*100,1))))</f>
        <v>-4.5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11.4</v>
      </c>
      <c r="I16" s="25">
        <f>IF(AND('当年度'!I16=0,'前年度'!I16=0),"",IF('前年度'!I16=0,"皆増 ",IF('当年度'!I16=0,"皆減 ",ROUND('増減額'!I16/'前年度'!I16*100,1))))</f>
        <v>6.7</v>
      </c>
      <c r="J16" s="25">
        <f>IF(AND('当年度'!J16=0,'前年度'!J16=0),"",IF('前年度'!J16=0,"皆増 ",IF('当年度'!J16=0,"皆減 ",ROUND('増減額'!J16/'前年度'!J16*100,1))))</f>
        <v>-15.2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50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9.4</v>
      </c>
      <c r="O16" s="25">
        <f>IF(AND('当年度'!O16=0,'前年度'!O16=0),"",IF('前年度'!O16=0,"皆増 ",IF('当年度'!O16=0,"皆減 ",ROUND('増減額'!O16/'前年度'!O16*100,1))))</f>
        <v>18.5</v>
      </c>
      <c r="P16" s="25">
        <f>IF(AND('当年度'!P16=0,'前年度'!P16=0),"",IF('前年度'!P16=0,"皆増 ",IF('当年度'!P16=0,"皆減 ",ROUND('増減額'!P16/'前年度'!P16*100,1))))</f>
        <v>-66.5</v>
      </c>
      <c r="Q16" s="25">
        <f>IF(AND('当年度'!Q16=0,'前年度'!Q16=0),"",IF('前年度'!Q16=0,"皆増 ",IF('当年度'!Q16=0,"皆減 ",ROUND('増減額'!Q16/'前年度'!Q16*100,1))))</f>
        <v>19.6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-5.7</v>
      </c>
      <c r="U16" s="25">
        <f>IF(AND('当年度'!U16=0,'前年度'!U16=0),"",IF('前年度'!U16=0,"皆増 ",IF('当年度'!U16=0,"皆減 ",ROUND('増減額'!U16/'前年度'!U16*100,1))))</f>
        <v>13.5</v>
      </c>
      <c r="V16" s="25">
        <f>IF(AND('当年度'!V16=0,'前年度'!V16=0),"",IF('前年度'!V16=0,"皆増 ",IF('当年度'!V16=0,"皆減 ",ROUND('増減額'!V16/'前年度'!V16*100,1))))</f>
        <v>-65.8</v>
      </c>
      <c r="W16" s="25">
        <f>IF(AND('当年度'!W16=0,'前年度'!W16=0),"",IF('前年度'!W16=0,"皆増 ",IF('当年度'!W16=0,"皆減 ",ROUND('増減額'!W16/'前年度'!W16*100,1))))</f>
        <v>19.6</v>
      </c>
      <c r="X16" s="25">
        <f>IF(AND('当年度'!X16=0,'前年度'!X16=0),"",IF('前年度'!X16=0,"皆増 ",IF('当年度'!X16=0,"皆減 ",ROUND('増減額'!X16/'前年度'!X16*100,1))))</f>
        <v>5.6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5.6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6.7</v>
      </c>
      <c r="D17" s="25">
        <f>IF(AND('当年度'!D17=0,'前年度'!D17=0),"",IF('前年度'!D17=0,"皆増 ",IF('当年度'!D17=0,"皆減 ",ROUND('増減額'!D17/'前年度'!D17*100,1))))</f>
        <v>-46.9</v>
      </c>
      <c r="E17" s="25">
        <f>IF(AND('当年度'!E17=0,'前年度'!E17=0),"",IF('前年度'!E17=0,"皆増 ",IF('当年度'!E17=0,"皆減 ",ROUND('増減額'!E17/'前年度'!E17*100,1))))</f>
        <v>-42.5</v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2.4</v>
      </c>
      <c r="I17" s="25">
        <f>IF(AND('当年度'!I17=0,'前年度'!I17=0),"",IF('前年度'!I17=0,"皆増 ",IF('当年度'!I17=0,"皆減 ",ROUND('増減額'!I17/'前年度'!I17*100,1))))</f>
        <v>-12.3</v>
      </c>
      <c r="J17" s="25">
        <f>IF(AND('当年度'!J17=0,'前年度'!J17=0),"",IF('前年度'!J17=0,"皆増 ",IF('当年度'!J17=0,"皆減 ",ROUND('増減額'!J17/'前年度'!J17*100,1))))</f>
        <v>13</v>
      </c>
      <c r="K17" s="25">
        <f>IF(AND('当年度'!K17=0,'前年度'!K17=0),"",IF('前年度'!K17=0,"皆増 ",IF('当年度'!K17=0,"皆減 ",ROUND('増減額'!K17/'前年度'!K17*100,1))))</f>
        <v>6.3</v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-12.1</v>
      </c>
      <c r="O17" s="25">
        <f>IF(AND('当年度'!O17=0,'前年度'!O17=0),"",IF('前年度'!O17=0,"皆増 ",IF('当年度'!O17=0,"皆減 ",ROUND('増減額'!O17/'前年度'!O17*100,1))))</f>
        <v>-6.1</v>
      </c>
      <c r="P17" s="25">
        <f>IF(AND('当年度'!P17=0,'前年度'!P17=0),"",IF('前年度'!P17=0,"皆増 ",IF('当年度'!P17=0,"皆減 ",ROUND('増減額'!P17/'前年度'!P17*100,1))))</f>
        <v>68.5</v>
      </c>
      <c r="Q17" s="25">
        <f>IF(AND('当年度'!Q17=0,'前年度'!Q17=0),"",IF('前年度'!Q17=0,"皆増 ",IF('当年度'!Q17=0,"皆減 ",ROUND('増減額'!Q17/'前年度'!Q17*100,1))))</f>
        <v>-19.2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-100</v>
      </c>
      <c r="T17" s="25">
        <f>IF(AND('当年度'!T17=0,'前年度'!T17=0),"",IF('前年度'!T17=0,"皆増 ",IF('当年度'!T17=0,"皆減 ",ROUND('増減額'!T17/'前年度'!T17*100,1))))</f>
        <v>-4</v>
      </c>
      <c r="U17" s="25">
        <f>IF(AND('当年度'!U17=0,'前年度'!U17=0),"",IF('前年度'!U17=0,"皆増 ",IF('当年度'!U17=0,"皆減 ",ROUND('増減額'!U17/'前年度'!U17*100,1))))</f>
        <v>-1</v>
      </c>
      <c r="V17" s="25">
        <f>IF(AND('当年度'!V17=0,'前年度'!V17=0),"",IF('前年度'!V17=0,"皆増 ",IF('当年度'!V17=0,"皆減 ",ROUND('増減額'!V17/'前年度'!V17*100,1))))</f>
        <v>-28.6</v>
      </c>
      <c r="W17" s="25">
        <f>IF(AND('当年度'!W17=0,'前年度'!W17=0),"",IF('前年度'!W17=0,"皆増 ",IF('当年度'!W17=0,"皆減 ",ROUND('増減額'!W17/'前年度'!W17*100,1))))</f>
        <v>-23.1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-100</v>
      </c>
      <c r="Z17" s="25">
        <f>IF(AND('当年度'!Z17=0,'前年度'!Z17=0),"",IF('前年度'!Z17=0,"皆増 ",IF('当年度'!Z17=0,"皆減 ",ROUND('増減額'!Z17/'前年度'!Z17*100,1))))</f>
        <v>-1.8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2.3</v>
      </c>
      <c r="D18" s="25">
        <f>IF(AND('当年度'!D18=0,'前年度'!D18=0),"",IF('前年度'!D18=0,"皆増 ",IF('当年度'!D18=0,"皆減 ",ROUND('増減額'!D18/'前年度'!D18*100,1))))</f>
        <v>-54.6</v>
      </c>
      <c r="E18" s="25">
        <f>IF(AND('当年度'!E18=0,'前年度'!E18=0),"",IF('前年度'!E18=0,"皆増 ",IF('当年度'!E18=0,"皆減 ",ROUND('増減額'!E18/'前年度'!E18*100,1))))</f>
        <v>-37.1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</c>
      <c r="H18" s="25">
        <f>IF(AND('当年度'!H18=0,'前年度'!H18=0),"",IF('前年度'!H18=0,"皆増 ",IF('当年度'!H18=0,"皆減 ",ROUND('増減額'!H18/'前年度'!H18*100,1))))</f>
        <v>-5.3</v>
      </c>
      <c r="I18" s="25">
        <f>IF(AND('当年度'!I18=0,'前年度'!I18=0),"",IF('前年度'!I18=0,"皆増 ",IF('当年度'!I18=0,"皆減 ",ROUND('増減額'!I18/'前年度'!I18*100,1))))</f>
        <v>-65.2</v>
      </c>
      <c r="J18" s="25">
        <f>IF(AND('当年度'!J18=0,'前年度'!J18=0),"",IF('前年度'!J18=0,"皆増 ",IF('当年度'!J18=0,"皆減 ",ROUND('増減額'!J18/'前年度'!J18*100,1))))</f>
        <v>-66.7</v>
      </c>
      <c r="K18" s="25">
        <f>IF(AND('当年度'!K18=0,'前年度'!K18=0),"",IF('前年度'!K18=0,"皆増 ",IF('当年度'!K18=0,"皆減 ",ROUND('増減額'!K18/'前年度'!K18*100,1))))</f>
        <v>-97.7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-4.3</v>
      </c>
      <c r="O18" s="25">
        <f>IF(AND('当年度'!O18=0,'前年度'!O18=0),"",IF('前年度'!O18=0,"皆増 ",IF('当年度'!O18=0,"皆減 ",ROUND('増減額'!O18/'前年度'!O18*100,1))))</f>
        <v>0.9</v>
      </c>
      <c r="P18" s="25">
        <f>IF(AND('当年度'!P18=0,'前年度'!P18=0),"",IF('前年度'!P18=0,"皆増 ",IF('当年度'!P18=0,"皆減 ",ROUND('増減額'!P18/'前年度'!P18*100,1))))</f>
        <v>9.9</v>
      </c>
      <c r="Q18" s="25">
        <f>IF(AND('当年度'!Q18=0,'前年度'!Q18=0),"",IF('前年度'!Q18=0,"皆増 ",IF('当年度'!Q18=0,"皆減 ",ROUND('増減額'!Q18/'前年度'!Q18*100,1))))</f>
        <v>40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</c>
      <c r="T18" s="25">
        <f>IF(AND('当年度'!T18=0,'前年度'!T18=0),"",IF('前年度'!T18=0,"皆増 ",IF('当年度'!T18=0,"皆減 ",ROUND('増減額'!T18/'前年度'!T18*100,1))))</f>
        <v>-3.5</v>
      </c>
      <c r="U18" s="25">
        <f>IF(AND('当年度'!U18=0,'前年度'!U18=0),"",IF('前年度'!U18=0,"皆増 ",IF('当年度'!U18=0,"皆減 ",ROUND('増減額'!U18/'前年度'!U18*100,1))))</f>
        <v>0</v>
      </c>
      <c r="V18" s="25">
        <f>IF(AND('当年度'!V18=0,'前年度'!V18=0),"",IF('前年度'!V18=0,"皆増 ",IF('当年度'!V18=0,"皆減 ",ROUND('増減額'!V18/'前年度'!V18*100,1))))</f>
        <v>-30.5</v>
      </c>
      <c r="W18" s="25">
        <f>IF(AND('当年度'!W18=0,'前年度'!W18=0),"",IF('前年度'!W18=0,"皆増 ",IF('当年度'!W18=0,"皆減 ",ROUND('増減額'!W18/'前年度'!W18*100,1))))</f>
        <v>-13.2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</c>
      <c r="Z18" s="25">
        <f>IF(AND('当年度'!Z18=0,'前年度'!Z18=0),"",IF('前年度'!Z18=0,"皆増 ",IF('当年度'!Z18=0,"皆減 ",ROUND('増減額'!Z18/'前年度'!Z18*100,1))))</f>
        <v>-4.2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8.4</v>
      </c>
      <c r="D19" s="26">
        <f>IF(AND('当年度'!D19=0,'前年度'!D19=0),"",IF('前年度'!D19=0,"皆増 ",IF('当年度'!D19=0,"皆減 ",ROUND('増減額'!D19/'前年度'!D19*100,1))))</f>
        <v>98.5</v>
      </c>
      <c r="E19" s="26">
        <f>IF(AND('当年度'!E19=0,'前年度'!E19=0),"",IF('前年度'!E19=0,"皆増 ",IF('当年度'!E19=0,"皆減 ",ROUND('増減額'!E19/'前年度'!E19*100,1))))</f>
      </c>
      <c r="F19" s="26">
        <f>IF(AND('当年度'!F19=0,'前年度'!F19=0),"",IF('前年度'!F19=0,"皆増 ",IF('当年度'!F19=0,"皆減 ",ROUND('増減額'!F19/'前年度'!F19*100,1))))</f>
      </c>
      <c r="G19" s="26">
        <f>IF(AND('当年度'!G19=0,'前年度'!G19=0),"",IF('前年度'!G19=0,"皆増 ",IF('当年度'!G19=0,"皆減 ",ROUND('増減額'!G19/'前年度'!G19*100,1))))</f>
      </c>
      <c r="H19" s="26">
        <f>IF(AND('当年度'!H19=0,'前年度'!H19=0),"",IF('前年度'!H19=0,"皆増 ",IF('当年度'!H19=0,"皆減 ",ROUND('増減額'!H19/'前年度'!H19*100,1))))</f>
        <v>15.3</v>
      </c>
      <c r="I19" s="26">
        <f>IF(AND('当年度'!I19=0,'前年度'!I19=0),"",IF('前年度'!I19=0,"皆増 ",IF('当年度'!I19=0,"皆減 ",ROUND('増減額'!I19/'前年度'!I19*100,1))))</f>
        <v>133.2</v>
      </c>
      <c r="J19" s="26">
        <f>IF(AND('当年度'!J19=0,'前年度'!J19=0),"",IF('前年度'!J19=0,"皆増 ",IF('当年度'!J19=0,"皆減 ",ROUND('増減額'!J19/'前年度'!J19*100,1))))</f>
        <v>-99.7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0.2</v>
      </c>
      <c r="O19" s="26">
        <f>IF(AND('当年度'!O19=0,'前年度'!O19=0),"",IF('前年度'!O19=0,"皆増 ",IF('当年度'!O19=0,"皆減 ",ROUND('増減額'!O19/'前年度'!O19*100,1))))</f>
        <v>5.9</v>
      </c>
      <c r="P19" s="26">
        <f>IF(AND('当年度'!P19=0,'前年度'!P19=0),"",IF('前年度'!P19=0,"皆増 ",IF('当年度'!P19=0,"皆減 ",ROUND('増減額'!P19/'前年度'!P19*100,1))))</f>
        <v>-37.9</v>
      </c>
      <c r="Q19" s="26">
        <f>IF(AND('当年度'!Q19=0,'前年度'!Q19=0),"",IF('前年度'!Q19=0,"皆増 ",IF('当年度'!Q19=0,"皆減 ",ROUND('増減額'!Q19/'前年度'!Q19*100,1))))</f>
        <v>-1.6</v>
      </c>
      <c r="R19" s="26">
        <f>IF(AND('当年度'!R19=0,'前年度'!R19=0),"",IF('前年度'!R19=0,"皆増 ",IF('当年度'!R19=0,"皆減 ",ROUND('増減額'!R19/'前年度'!R19*100,1))))</f>
      </c>
      <c r="S19" s="26" t="str">
        <f>IF(AND('当年度'!S19=0,'前年度'!S19=0),"",IF('前年度'!S19=0,"皆増 ",IF('当年度'!S19=0,"皆減 ",ROUND('増減額'!S19/'前年度'!S19*100,1))))</f>
        <v>皆増 </v>
      </c>
      <c r="T19" s="26">
        <f>IF(AND('当年度'!T19=0,'前年度'!T19=0),"",IF('前年度'!T19=0,"皆増 ",IF('当年度'!T19=0,"皆減 ",ROUND('増減額'!T19/'前年度'!T19*100,1))))</f>
        <v>-0.6</v>
      </c>
      <c r="U19" s="26">
        <f>IF(AND('当年度'!U19=0,'前年度'!U19=0),"",IF('前年度'!U19=0,"皆増 ",IF('当年度'!U19=0,"皆減 ",ROUND('増減額'!U19/'前年度'!U19*100,1))))</f>
        <v>10.1</v>
      </c>
      <c r="V19" s="26">
        <f>IF(AND('当年度'!V19=0,'前年度'!V19=0),"",IF('前年度'!V19=0,"皆増 ",IF('当年度'!V19=0,"皆減 ",ROUND('増減額'!V19/'前年度'!V19*100,1))))</f>
        <v>-25.1</v>
      </c>
      <c r="W19" s="26">
        <f>IF(AND('当年度'!W19=0,'前年度'!W19=0),"",IF('前年度'!W19=0,"皆増 ",IF('当年度'!W19=0,"皆減 ",ROUND('増減額'!W19/'前年度'!W19*100,1))))</f>
        <v>-1.6</v>
      </c>
      <c r="X19" s="26">
        <f>IF(AND('当年度'!X19=0,'前年度'!X19=0),"",IF('前年度'!X19=0,"皆増 ",IF('当年度'!X19=0,"皆減 ",ROUND('増減額'!X19/'前年度'!X19*100,1))))</f>
      </c>
      <c r="Y19" s="26" t="str">
        <f>IF(AND('当年度'!Y19=0,'前年度'!Y19=0),"",IF('前年度'!Y19=0,"皆増 ",IF('当年度'!Y19=0,"皆減 ",ROUND('増減額'!Y19/'前年度'!Y19*100,1))))</f>
        <v>皆増 </v>
      </c>
      <c r="Z19" s="26">
        <f>IF(AND('当年度'!Z19=0,'前年度'!Z19=0),"",IF('前年度'!Z19=0,"皆増 ",IF('当年度'!Z19=0,"皆減 ",ROUND('増減額'!Z19/'前年度'!Z19*100,1))))</f>
        <v>5.2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3</v>
      </c>
      <c r="D20" s="27">
        <f>IF(AND('当年度'!D20=0,'前年度'!D20=0),"",IF('前年度'!D20=0,"皆増 ",IF('当年度'!D20=0,"皆減 ",ROUND('増減額'!D20/'前年度'!D20*100,1))))</f>
        <v>2662.4</v>
      </c>
      <c r="E20" s="27">
        <f>IF(AND('当年度'!E20=0,'前年度'!E20=0),"",IF('前年度'!E20=0,"皆増 ",IF('当年度'!E20=0,"皆減 ",ROUND('増減額'!E20/'前年度'!E20*100,1))))</f>
      </c>
      <c r="F20" s="27" t="str">
        <f>IF(AND('当年度'!F20=0,'前年度'!F20=0),"",IF('前年度'!F20=0,"皆増 ",IF('当年度'!F20=0,"皆減 ",ROUND('増減額'!F20/'前年度'!F20*100,1))))</f>
        <v>皆減 </v>
      </c>
      <c r="G20" s="27" t="str">
        <f>IF(AND('当年度'!G20=0,'前年度'!G20=0),"",IF('前年度'!G20=0,"皆増 ",IF('当年度'!G20=0,"皆減 ",ROUND('増減額'!G20/'前年度'!G20*100,1))))</f>
        <v>皆増 </v>
      </c>
      <c r="H20" s="27">
        <f>IF(AND('当年度'!H20=0,'前年度'!H20=0),"",IF('前年度'!H20=0,"皆増 ",IF('当年度'!H20=0,"皆減 ",ROUND('増減額'!H20/'前年度'!H20*100,1))))</f>
        <v>6.1</v>
      </c>
      <c r="I20" s="27">
        <f>IF(AND('当年度'!I20=0,'前年度'!I20=0),"",IF('前年度'!I20=0,"皆増 ",IF('当年度'!I20=0,"皆減 ",ROUND('増減額'!I20/'前年度'!I20*100,1))))</f>
        <v>36.3</v>
      </c>
      <c r="J20" s="27">
        <f>IF(AND('当年度'!J20=0,'前年度'!J20=0),"",IF('前年度'!J20=0,"皆増 ",IF('当年度'!J20=0,"皆減 ",ROUND('増減額'!J20/'前年度'!J20*100,1))))</f>
        <v>-12.6</v>
      </c>
      <c r="K20" s="27">
        <f>IF(AND('当年度'!K20=0,'前年度'!K20=0),"",IF('前年度'!K20=0,"皆増 ",IF('当年度'!K20=0,"皆減 ",ROUND('増減額'!K20/'前年度'!K20*100,1))))</f>
      </c>
      <c r="L20" s="27" t="str">
        <f>IF(AND('当年度'!L20=0,'前年度'!L20=0),"",IF('前年度'!L20=0,"皆増 ",IF('当年度'!L20=0,"皆減 ",ROUND('増減額'!L20/'前年度'!L20*100,1))))</f>
        <v>皆増 </v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56.9</v>
      </c>
      <c r="O20" s="27">
        <f>IF(AND('当年度'!O20=0,'前年度'!O20=0),"",IF('前年度'!O20=0,"皆増 ",IF('当年度'!O20=0,"皆減 ",ROUND('増減額'!O20/'前年度'!O20*100,1))))</f>
        <v>10.9</v>
      </c>
      <c r="P20" s="27">
        <f>IF(AND('当年度'!P20=0,'前年度'!P20=0),"",IF('前年度'!P20=0,"皆増 ",IF('当年度'!P20=0,"皆減 ",ROUND('増減額'!P20/'前年度'!P20*100,1))))</f>
        <v>0.2</v>
      </c>
      <c r="Q20" s="27">
        <f>IF(AND('当年度'!Q20=0,'前年度'!Q20=0),"",IF('前年度'!Q20=0,"皆増 ",IF('当年度'!Q20=0,"皆減 ",ROUND('増減額'!Q20/'前年度'!Q20*100,1))))</f>
        <v>1.1</v>
      </c>
      <c r="R20" s="27">
        <f>IF(AND('当年度'!R20=0,'前年度'!R20=0),"",IF('前年度'!R20=0,"皆増 ",IF('当年度'!R20=0,"皆減 ",ROUND('増減額'!R20/'前年度'!R20*100,1))))</f>
      </c>
      <c r="S20" s="27">
        <f>IF(AND('当年度'!S20=0,'前年度'!S20=0),"",IF('前年度'!S20=0,"皆増 ",IF('当年度'!S20=0,"皆減 ",ROUND('増減額'!S20/'前年度'!S20*100,1))))</f>
      </c>
      <c r="T20" s="27">
        <f>IF(AND('当年度'!T20=0,'前年度'!T20=0),"",IF('前年度'!T20=0,"皆増 ",IF('当年度'!T20=0,"皆減 ",ROUND('増減額'!T20/'前年度'!T20*100,1))))</f>
        <v>9.8</v>
      </c>
      <c r="U20" s="27">
        <f>IF(AND('当年度'!U20=0,'前年度'!U20=0),"",IF('前年度'!U20=0,"皆増 ",IF('当年度'!U20=0,"皆減 ",ROUND('増減額'!U20/'前年度'!U20*100,1))))</f>
        <v>9.1</v>
      </c>
      <c r="V20" s="27">
        <f>IF(AND('当年度'!V20=0,'前年度'!V20=0),"",IF('前年度'!V20=0,"皆増 ",IF('当年度'!V20=0,"皆減 ",ROUND('増減額'!V20/'前年度'!V20*100,1))))</f>
        <v>44.8</v>
      </c>
      <c r="W20" s="27">
        <f>IF(AND('当年度'!W20=0,'前年度'!W20=0),"",IF('前年度'!W20=0,"皆増 ",IF('当年度'!W20=0,"皆減 ",ROUND('増減額'!W20/'前年度'!W20*100,1))))</f>
        <v>1.1</v>
      </c>
      <c r="X20" s="27">
        <f>IF(AND('当年度'!X20=0,'前年度'!X20=0),"",IF('前年度'!X20=0,"皆増 ",IF('当年度'!X20=0,"皆減 ",ROUND('増減額'!X20/'前年度'!X20*100,1))))</f>
        <v>250</v>
      </c>
      <c r="Y20" s="27" t="str">
        <f>IF(AND('当年度'!Y20=0,'前年度'!Y20=0),"",IF('前年度'!Y20=0,"皆増 ",IF('当年度'!Y20=0,"皆減 ",ROUND('増減額'!Y20/'前年度'!Y20*100,1))))</f>
        <v>皆増 </v>
      </c>
      <c r="Z20" s="27">
        <f>IF(AND('当年度'!Z20=0,'前年度'!Z20=0),"",IF('前年度'!Z20=0,"皆増 ",IF('当年度'!Z20=0,"皆減 ",ROUND('増減額'!Z20/'前年度'!Z20*100,1))))</f>
        <v>15.6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12.1</v>
      </c>
      <c r="D21" s="25">
        <f>IF(AND('当年度'!D21=0,'前年度'!D21=0),"",IF('前年度'!D21=0,"皆増 ",IF('当年度'!D21=0,"皆減 ",ROUND('増減額'!D21/'前年度'!D21*100,1))))</f>
        <v>-20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8.6</v>
      </c>
      <c r="I21" s="25">
        <f>IF(AND('当年度'!I21=0,'前年度'!I21=0),"",IF('前年度'!I21=0,"皆増 ",IF('当年度'!I21=0,"皆減 ",ROUND('増減額'!I21/'前年度'!I21*100,1))))</f>
        <v>0</v>
      </c>
      <c r="J21" s="25" t="str">
        <f>IF(AND('当年度'!J21=0,'前年度'!J21=0),"",IF('前年度'!J21=0,"皆増 ",IF('当年度'!J21=0,"皆減 ",ROUND('増減額'!J21/'前年度'!J21*100,1))))</f>
        <v>皆増 </v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-1</v>
      </c>
      <c r="P21" s="25">
        <f>IF(AND('当年度'!P21=0,'前年度'!P21=0),"",IF('前年度'!P21=0,"皆増 ",IF('当年度'!P21=0,"皆減 ",ROUND('増減額'!P21/'前年度'!P21*100,1))))</f>
        <v>19642.2</v>
      </c>
      <c r="Q21" s="25">
        <f>IF(AND('当年度'!Q21=0,'前年度'!Q21=0),"",IF('前年度'!Q21=0,"皆増 ",IF('当年度'!Q21=0,"皆減 ",ROUND('増減額'!Q21/'前年度'!Q21*100,1))))</f>
        <v>-72.3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31.1</v>
      </c>
      <c r="U21" s="25">
        <f>IF(AND('当年度'!U21=0,'前年度'!U21=0),"",IF('前年度'!U21=0,"皆増 ",IF('当年度'!U21=0,"皆減 ",ROUND('増減額'!U21/'前年度'!U21*100,1))))</f>
        <v>5.6</v>
      </c>
      <c r="V21" s="25">
        <f>IF(AND('当年度'!V21=0,'前年度'!V21=0),"",IF('前年度'!V21=0,"皆増 ",IF('当年度'!V21=0,"皆減 ",ROUND('増減額'!V21/'前年度'!V21*100,1))))</f>
        <v>219.2</v>
      </c>
      <c r="W21" s="25">
        <f>IF(AND('当年度'!W21=0,'前年度'!W21=0),"",IF('前年度'!W21=0,"皆増 ",IF('当年度'!W21=0,"皆減 ",ROUND('増減額'!W21/'前年度'!W21*100,1))))</f>
        <v>-72.3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18.2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4.7</v>
      </c>
      <c r="D22" s="25">
        <f>IF(AND('当年度'!D22=0,'前年度'!D22=0),"",IF('前年度'!D22=0,"皆増 ",IF('当年度'!D22=0,"皆減 ",ROUND('増減額'!D22/'前年度'!D22*100,1))))</f>
        <v>10.2</v>
      </c>
      <c r="E22" s="25">
        <f>IF(AND('当年度'!E22=0,'前年度'!E22=0),"",IF('前年度'!E22=0,"皆増 ",IF('当年度'!E22=0,"皆減 ",ROUND('増減額'!E22/'前年度'!E22*100,1))))</f>
        <v>164.3</v>
      </c>
      <c r="F22" s="25">
        <f>IF(AND('当年度'!F22=0,'前年度'!F22=0),"",IF('前年度'!F22=0,"皆増 ",IF('当年度'!F22=0,"皆減 ",ROUND('増減額'!F22/'前年度'!F22*100,1))))</f>
        <v>69.2</v>
      </c>
      <c r="G22" s="25" t="str">
        <f>IF(AND('当年度'!G22=0,'前年度'!G22=0),"",IF('前年度'!G22=0,"皆増 ",IF('当年度'!G22=0,"皆減 ",ROUND('増減額'!G22/'前年度'!G22*100,1))))</f>
        <v>皆増 </v>
      </c>
      <c r="H22" s="25">
        <f>IF(AND('当年度'!H22=0,'前年度'!H22=0),"",IF('前年度'!H22=0,"皆増 ",IF('当年度'!H22=0,"皆減 ",ROUND('増減額'!H22/'前年度'!H22*100,1))))</f>
        <v>2.7</v>
      </c>
      <c r="I22" s="25">
        <f>IF(AND('当年度'!I22=0,'前年度'!I22=0),"",IF('前年度'!I22=0,"皆増 ",IF('当年度'!I22=0,"皆減 ",ROUND('増減額'!I22/'前年度'!I22*100,1))))</f>
        <v>51.4</v>
      </c>
      <c r="J22" s="25">
        <f>IF(AND('当年度'!J22=0,'前年度'!J22=0),"",IF('前年度'!J22=0,"皆増 ",IF('当年度'!J22=0,"皆減 ",ROUND('増減額'!J22/'前年度'!J22*100,1))))</f>
        <v>-99.8</v>
      </c>
      <c r="K22" s="25">
        <f>IF(AND('当年度'!K22=0,'前年度'!K22=0),"",IF('前年度'!K22=0,"皆増 ",IF('当年度'!K22=0,"皆減 ",ROUND('増減額'!K22/'前年度'!K22*100,1))))</f>
      </c>
      <c r="L22" s="25">
        <f>IF(AND('当年度'!L22=0,'前年度'!L22=0),"",IF('前年度'!L22=0,"皆増 ",IF('当年度'!L22=0,"皆減 ",ROUND('増減額'!L22/'前年度'!L22*100,1))))</f>
      </c>
      <c r="M22" s="25" t="str">
        <f>IF(AND('当年度'!M22=0,'前年度'!M22=0),"",IF('前年度'!M22=0,"皆増 ",IF('当年度'!M22=0,"皆減 ",ROUND('増減額'!M22/'前年度'!M22*100,1))))</f>
        <v>皆減 </v>
      </c>
      <c r="N22" s="25">
        <f>IF(AND('当年度'!N22=0,'前年度'!N22=0),"",IF('前年度'!N22=0,"皆増 ",IF('当年度'!N22=0,"皆減 ",ROUND('増減額'!N22/'前年度'!N22*100,1))))</f>
        <v>0.1</v>
      </c>
      <c r="O22" s="25">
        <f>IF(AND('当年度'!O22=0,'前年度'!O22=0),"",IF('前年度'!O22=0,"皆増 ",IF('当年度'!O22=0,"皆減 ",ROUND('増減額'!O22/'前年度'!O22*100,1))))</f>
        <v>9</v>
      </c>
      <c r="P22" s="25">
        <f>IF(AND('当年度'!P22=0,'前年度'!P22=0),"",IF('前年度'!P22=0,"皆増 ",IF('当年度'!P22=0,"皆減 ",ROUND('増減額'!P22/'前年度'!P22*100,1))))</f>
        <v>83.9</v>
      </c>
      <c r="Q22" s="25">
        <f>IF(AND('当年度'!Q22=0,'前年度'!Q22=0),"",IF('前年度'!Q22=0,"皆増 ",IF('当年度'!Q22=0,"皆減 ",ROUND('増減額'!Q22/'前年度'!Q22*100,1))))</f>
        <v>-84.2</v>
      </c>
      <c r="R22" s="25">
        <f>IF(AND('当年度'!R22=0,'前年度'!R22=0),"",IF('前年度'!R22=0,"皆増 ",IF('当年度'!R22=0,"皆減 ",ROUND('増減額'!R22/'前年度'!R22*100,1))))</f>
      </c>
      <c r="S22" s="25" t="str">
        <f>IF(AND('当年度'!S22=0,'前年度'!S22=0),"",IF('前年度'!S22=0,"皆増 ",IF('当年度'!S22=0,"皆減 ",ROUND('増減額'!S22/'前年度'!S22*100,1))))</f>
        <v>皆減 </v>
      </c>
      <c r="T22" s="25">
        <f>IF(AND('当年度'!T22=0,'前年度'!T22=0),"",IF('前年度'!T22=0,"皆増 ",IF('当年度'!T22=0,"皆減 ",ROUND('増減額'!T22/'前年度'!T22*100,1))))</f>
        <v>22.1</v>
      </c>
      <c r="U22" s="25">
        <f>IF(AND('当年度'!U22=0,'前年度'!U22=0),"",IF('前年度'!U22=0,"皆増 ",IF('当年度'!U22=0,"皆減 ",ROUND('増減額'!U22/'前年度'!U22*100,1))))</f>
        <v>10.7</v>
      </c>
      <c r="V22" s="25">
        <f>IF(AND('当年度'!V22=0,'前年度'!V22=0),"",IF('前年度'!V22=0,"皆増 ",IF('当年度'!V22=0,"皆減 ",ROUND('増減額'!V22/'前年度'!V22*100,1))))</f>
        <v>-5.6</v>
      </c>
      <c r="W22" s="25">
        <f>IF(AND('当年度'!W22=0,'前年度'!W22=0),"",IF('前年度'!W22=0,"皆増 ",IF('当年度'!W22=0,"皆減 ",ROUND('増減額'!W22/'前年度'!W22*100,1))))</f>
        <v>71.2</v>
      </c>
      <c r="X22" s="25">
        <f>IF(AND('当年度'!X22=0,'前年度'!X22=0),"",IF('前年度'!X22=0,"皆増 ",IF('当年度'!X22=0,"皆減 ",ROUND('増減額'!X22/'前年度'!X22*100,1))))</f>
        <v>69.2</v>
      </c>
      <c r="Y22" s="25">
        <f>IF(AND('当年度'!Y22=0,'前年度'!Y22=0),"",IF('前年度'!Y22=0,"皆増 ",IF('当年度'!Y22=0,"皆減 ",ROUND('増減額'!Y22/'前年度'!Y22*100,1))))</f>
        <v>-50</v>
      </c>
      <c r="Z22" s="25">
        <f>IF(AND('当年度'!Z22=0,'前年度'!Z22=0),"",IF('前年度'!Z22=0,"皆増 ",IF('当年度'!Z22=0,"皆減 ",ROUND('増減額'!Z22/'前年度'!Z22*100,1))))</f>
        <v>9.6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4</v>
      </c>
      <c r="D23" s="25">
        <f>IF(AND('当年度'!D23=0,'前年度'!D23=0),"",IF('前年度'!D23=0,"皆増 ",IF('当年度'!D23=0,"皆減 ",ROUND('増減額'!D23/'前年度'!D23*100,1))))</f>
        <v>-37.6</v>
      </c>
      <c r="E23" s="25">
        <f>IF(AND('当年度'!E23=0,'前年度'!E23=0),"",IF('前年度'!E23=0,"皆増 ",IF('当年度'!E23=0,"皆減 ",ROUND('増減額'!E23/'前年度'!E23*100,1))))</f>
        <v>19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-15.2</v>
      </c>
      <c r="I23" s="25">
        <f>IF(AND('当年度'!I23=0,'前年度'!I23=0),"",IF('前年度'!I23=0,"皆増 ",IF('当年度'!I23=0,"皆減 ",ROUND('増減額'!I23/'前年度'!I23*100,1))))</f>
        <v>370.9</v>
      </c>
      <c r="J23" s="25">
        <f>IF(AND('当年度'!J23=0,'前年度'!J23=0),"",IF('前年度'!J23=0,"皆増 ",IF('当年度'!J23=0,"皆減 ",ROUND('増減額'!J23/'前年度'!J23*100,1))))</f>
        <v>-100</v>
      </c>
      <c r="K23" s="25">
        <f>IF(AND('当年度'!K23=0,'前年度'!K23=0),"",IF('前年度'!K23=0,"皆増 ",IF('当年度'!K23=0,"皆減 ",ROUND('増減額'!K23/'前年度'!K23*100,1))))</f>
        <v>0</v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-8.7</v>
      </c>
      <c r="O23" s="25">
        <f>IF(AND('当年度'!O23=0,'前年度'!O23=0),"",IF('前年度'!O23=0,"皆増 ",IF('当年度'!O23=0,"皆減 ",ROUND('増減額'!O23/'前年度'!O23*100,1))))</f>
        <v>-1.8</v>
      </c>
      <c r="P23" s="25">
        <f>IF(AND('当年度'!P23=0,'前年度'!P23=0),"",IF('前年度'!P23=0,"皆増 ",IF('当年度'!P23=0,"皆減 ",ROUND('増減額'!P23/'前年度'!P23*100,1))))</f>
        <v>0.2</v>
      </c>
      <c r="Q23" s="25">
        <f>IF(AND('当年度'!Q23=0,'前年度'!Q23=0),"",IF('前年度'!Q23=0,"皆増 ",IF('当年度'!Q23=0,"皆減 ",ROUND('増減額'!Q23/'前年度'!Q23*100,1))))</f>
        <v>89</v>
      </c>
      <c r="R23" s="25">
        <f>IF(AND('当年度'!R23=0,'前年度'!R23=0),"",IF('前年度'!R23=0,"皆増 ",IF('当年度'!R23=0,"皆減 ",ROUND('増減額'!R23/'前年度'!R23*100,1))))</f>
      </c>
      <c r="S23" s="25" t="str">
        <f>IF(AND('当年度'!S23=0,'前年度'!S23=0),"",IF('前年度'!S23=0,"皆増 ",IF('当年度'!S23=0,"皆減 ",ROUND('増減額'!S23/'前年度'!S23*100,1))))</f>
        <v>皆増 </v>
      </c>
      <c r="T23" s="25">
        <f>IF(AND('当年度'!T23=0,'前年度'!T23=0),"",IF('前年度'!T23=0,"皆増 ",IF('当年度'!T23=0,"皆減 ",ROUND('増減額'!T23/'前年度'!T23*100,1))))</f>
        <v>-4.2</v>
      </c>
      <c r="U23" s="25">
        <f>IF(AND('当年度'!U23=0,'前年度'!U23=0),"",IF('前年度'!U23=0,"皆増 ",IF('当年度'!U23=0,"皆減 ",ROUND('増減額'!U23/'前年度'!U23*100,1))))</f>
        <v>6</v>
      </c>
      <c r="V23" s="25">
        <f>IF(AND('当年度'!V23=0,'前年度'!V23=0),"",IF('前年度'!V23=0,"皆増 ",IF('当年度'!V23=0,"皆減 ",ROUND('増減額'!V23/'前年度'!V23*100,1))))</f>
        <v>-52.3</v>
      </c>
      <c r="W23" s="25">
        <f>IF(AND('当年度'!W23=0,'前年度'!W23=0),"",IF('前年度'!W23=0,"皆増 ",IF('当年度'!W23=0,"皆減 ",ROUND('増減額'!W23/'前年度'!W23*100,1))))</f>
        <v>23.8</v>
      </c>
      <c r="X23" s="25">
        <f>IF(AND('当年度'!X23=0,'前年度'!X23=0),"",IF('前年度'!X23=0,"皆増 ",IF('当年度'!X23=0,"皆減 ",ROUND('増減額'!X23/'前年度'!X23*100,1))))</f>
      </c>
      <c r="Y23" s="25" t="str">
        <f>IF(AND('当年度'!Y23=0,'前年度'!Y23=0),"",IF('前年度'!Y23=0,"皆増 ",IF('当年度'!Y23=0,"皆減 ",ROUND('増減額'!Y23/'前年度'!Y23*100,1))))</f>
        <v>皆増 </v>
      </c>
      <c r="Z23" s="25">
        <f>IF(AND('当年度'!Z23=0,'前年度'!Z23=0),"",IF('前年度'!Z23=0,"皆増 ",IF('当年度'!Z23=0,"皆減 ",ROUND('増減額'!Z23/'前年度'!Z23*100,1))))</f>
        <v>-9.5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-3.2</v>
      </c>
      <c r="D24" s="25">
        <f>IF(AND('当年度'!D24=0,'前年度'!D24=0),"",IF('前年度'!D24=0,"皆増 ",IF('当年度'!D24=0,"皆減 ",ROUND('増減額'!D24/'前年度'!D24*100,1))))</f>
        <v>-22.2</v>
      </c>
      <c r="E24" s="25">
        <f>IF(AND('当年度'!E24=0,'前年度'!E24=0),"",IF('前年度'!E24=0,"皆増 ",IF('当年度'!E24=0,"皆減 ",ROUND('増減額'!E24/'前年度'!E24*100,1))))</f>
        <v>-17.9</v>
      </c>
      <c r="F24" s="25">
        <f>IF(AND('当年度'!F24=0,'前年度'!F24=0),"",IF('前年度'!F24=0,"皆増 ",IF('当年度'!F24=0,"皆減 ",ROUND('増減額'!F24/'前年度'!F24*100,1))))</f>
        <v>27.7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-1.9</v>
      </c>
      <c r="I24" s="25">
        <f>IF(AND('当年度'!I24=0,'前年度'!I24=0),"",IF('前年度'!I24=0,"皆増 ",IF('当年度'!I24=0,"皆減 ",ROUND('増減額'!I24/'前年度'!I24*100,1))))</f>
        <v>-1</v>
      </c>
      <c r="J24" s="25">
        <f>IF(AND('当年度'!J24=0,'前年度'!J24=0),"",IF('前年度'!J24=0,"皆増 ",IF('当年度'!J24=0,"皆減 ",ROUND('増減額'!J24/'前年度'!J24*100,1))))</f>
        <v>-44.8</v>
      </c>
      <c r="K24" s="25">
        <f>IF(AND('当年度'!K24=0,'前年度'!K24=0),"",IF('前年度'!K24=0,"皆増 ",IF('当年度'!K24=0,"皆減 ",ROUND('増減額'!K24/'前年度'!K24*100,1))))</f>
        <v>1</v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-1.3</v>
      </c>
      <c r="O24" s="25">
        <f>IF(AND('当年度'!O24=0,'前年度'!O24=0),"",IF('前年度'!O24=0,"皆増 ",IF('当年度'!O24=0,"皆減 ",ROUND('増減額'!O24/'前年度'!O24*100,1))))</f>
        <v>4.1</v>
      </c>
      <c r="P24" s="25">
        <f>IF(AND('当年度'!P24=0,'前年度'!P24=0),"",IF('前年度'!P24=0,"皆増 ",IF('当年度'!P24=0,"皆減 ",ROUND('増減額'!P24/'前年度'!P24*100,1))))</f>
        <v>-4.4</v>
      </c>
      <c r="Q24" s="25">
        <f>IF(AND('当年度'!Q24=0,'前年度'!Q24=0),"",IF('前年度'!Q24=0,"皆増 ",IF('当年度'!Q24=0,"皆減 ",ROUND('増減額'!Q24/'前年度'!Q24*100,1))))</f>
        <v>1296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-2.6</v>
      </c>
      <c r="U24" s="25">
        <f>IF(AND('当年度'!U24=0,'前年度'!U24=0),"",IF('前年度'!U24=0,"皆増 ",IF('当年度'!U24=0,"皆減 ",ROUND('増減額'!U24/'前年度'!U24*100,1))))</f>
        <v>1</v>
      </c>
      <c r="V24" s="25">
        <f>IF(AND('当年度'!V24=0,'前年度'!V24=0),"",IF('前年度'!V24=0,"皆増 ",IF('当年度'!V24=0,"皆減 ",ROUND('増減額'!V24/'前年度'!V24*100,1))))</f>
        <v>-6.3</v>
      </c>
      <c r="W24" s="25">
        <f>IF(AND('当年度'!W24=0,'前年度'!W24=0),"",IF('前年度'!W24=0,"皆増 ",IF('当年度'!W24=0,"皆減 ",ROUND('増減額'!W24/'前年度'!W24*100,1))))</f>
        <v>137.2</v>
      </c>
      <c r="X24" s="25">
        <f>IF(AND('当年度'!X24=0,'前年度'!X24=0),"",IF('前年度'!X24=0,"皆増 ",IF('当年度'!X24=0,"皆減 ",ROUND('増減額'!X24/'前年度'!X24*100,1))))</f>
        <v>27.7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-2.2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20.7</v>
      </c>
      <c r="D25" s="25">
        <f>IF(AND('当年度'!D25=0,'前年度'!D25=0),"",IF('前年度'!D25=0,"皆増 ",IF('当年度'!D25=0,"皆減 ",ROUND('増減額'!D25/'前年度'!D25*100,1))))</f>
        <v>-70.1</v>
      </c>
      <c r="E25" s="25" t="str">
        <f>IF(AND('当年度'!E25=0,'前年度'!E25=0),"",IF('前年度'!E25=0,"皆増 ",IF('当年度'!E25=0,"皆減 ",ROUND('増減額'!E25/'前年度'!E25*100,1))))</f>
        <v>皆増 </v>
      </c>
      <c r="F25" s="25">
        <f>IF(AND('当年度'!F25=0,'前年度'!F25=0),"",IF('前年度'!F25=0,"皆増 ",IF('当年度'!F25=0,"皆減 ",ROUND('増減額'!F25/'前年度'!F25*100,1))))</f>
      </c>
      <c r="G25" s="25">
        <f>IF(AND('当年度'!G25=0,'前年度'!G25=0),"",IF('前年度'!G25=0,"皆増 ",IF('当年度'!G25=0,"皆減 ",ROUND('増減額'!G25/'前年度'!G25*100,1))))</f>
      </c>
      <c r="H25" s="25">
        <f>IF(AND('当年度'!H25=0,'前年度'!H25=0),"",IF('前年度'!H25=0,"皆増 ",IF('当年度'!H25=0,"皆減 ",ROUND('増減額'!H25/'前年度'!H25*100,1))))</f>
        <v>1.4</v>
      </c>
      <c r="I25" s="25">
        <f>IF(AND('当年度'!I25=0,'前年度'!I25=0),"",IF('前年度'!I25=0,"皆増 ",IF('当年度'!I25=0,"皆減 ",ROUND('増減額'!I25/'前年度'!I25*100,1))))</f>
        <v>0</v>
      </c>
      <c r="J25" s="25">
        <f>IF(AND('当年度'!J25=0,'前年度'!J25=0),"",IF('前年度'!J25=0,"皆増 ",IF('当年度'!J25=0,"皆減 ",ROUND('増減額'!J25/'前年度'!J25*100,1))))</f>
        <v>0</v>
      </c>
      <c r="K25" s="25">
        <f>IF(AND('当年度'!K25=0,'前年度'!K25=0),"",IF('前年度'!K25=0,"皆増 ",IF('当年度'!K25=0,"皆減 ",ROUND('増減額'!K25/'前年度'!K25*100,1))))</f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</v>
      </c>
      <c r="O25" s="25">
        <f>IF(AND('当年度'!O25=0,'前年度'!O25=0),"",IF('前年度'!O25=0,"皆増 ",IF('当年度'!O25=0,"皆減 ",ROUND('増減額'!O25/'前年度'!O25*100,1))))</f>
        <v>21.5</v>
      </c>
      <c r="P25" s="25">
        <f>IF(AND('当年度'!P25=0,'前年度'!P25=0),"",IF('前年度'!P25=0,"皆増 ",IF('当年度'!P25=0,"皆減 ",ROUND('増減額'!P25/'前年度'!P25*100,1))))</f>
        <v>-25</v>
      </c>
      <c r="Q25" s="25">
        <f>IF(AND('当年度'!Q25=0,'前年度'!Q25=0),"",IF('前年度'!Q25=0,"皆増 ",IF('当年度'!Q25=0,"皆減 ",ROUND('増減額'!Q25/'前年度'!Q25*100,1))))</f>
        <v>53.4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</c>
      <c r="T25" s="25">
        <f>IF(AND('当年度'!T25=0,'前年度'!T25=0),"",IF('前年度'!T25=0,"皆増 ",IF('当年度'!T25=0,"皆減 ",ROUND('増減額'!T25/'前年度'!T25*100,1))))</f>
        <v>4.5</v>
      </c>
      <c r="U25" s="25">
        <f>IF(AND('当年度'!U25=0,'前年度'!U25=0),"",IF('前年度'!U25=0,"皆増 ",IF('当年度'!U25=0,"皆減 ",ROUND('増減額'!U25/'前年度'!U25*100,1))))</f>
        <v>19.2</v>
      </c>
      <c r="V25" s="25">
        <f>IF(AND('当年度'!V25=0,'前年度'!V25=0),"",IF('前年度'!V25=0,"皆増 ",IF('当年度'!V25=0,"皆減 ",ROUND('増減額'!V25/'前年度'!V25*100,1))))</f>
        <v>-46.6</v>
      </c>
      <c r="W25" s="25">
        <f>IF(AND('当年度'!W25=0,'前年度'!W25=0),"",IF('前年度'!W25=0,"皆増 ",IF('当年度'!W25=0,"皆減 ",ROUND('増減額'!W25/'前年度'!W25*100,1))))</f>
        <v>104.5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</c>
      <c r="Z25" s="25">
        <f>IF(AND('当年度'!Z25=0,'前年度'!Z25=0),"",IF('前年度'!Z25=0,"皆増 ",IF('当年度'!Z25=0,"皆減 ",ROUND('増減額'!Z25/'前年度'!Z25*100,1))))</f>
        <v>2.4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16.7</v>
      </c>
      <c r="D26" s="25">
        <f>IF(AND('当年度'!D26=0,'前年度'!D26=0),"",IF('前年度'!D26=0,"皆増 ",IF('当年度'!D26=0,"皆減 ",ROUND('増減額'!D26/'前年度'!D26*100,1))))</f>
        <v>588.4</v>
      </c>
      <c r="E26" s="25">
        <f>IF(AND('当年度'!E26=0,'前年度'!E26=0),"",IF('前年度'!E26=0,"皆増 ",IF('当年度'!E26=0,"皆減 ",ROUND('増減額'!E26/'前年度'!E26*100,1))))</f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98.3</v>
      </c>
      <c r="I26" s="25">
        <f>IF(AND('当年度'!I26=0,'前年度'!I26=0),"",IF('前年度'!I26=0,"皆増 ",IF('当年度'!I26=0,"皆減 ",ROUND('増減額'!I26/'前年度'!I26*100,1))))</f>
        <v>-0.2</v>
      </c>
      <c r="J26" s="25">
        <f>IF(AND('当年度'!J26=0,'前年度'!J26=0),"",IF('前年度'!J26=0,"皆増 ",IF('当年度'!J26=0,"皆減 ",ROUND('増減額'!J26/'前年度'!J26*100,1))))</f>
        <v>-2.9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-0.2</v>
      </c>
      <c r="O26" s="25">
        <f>IF(AND('当年度'!O26=0,'前年度'!O26=0),"",IF('前年度'!O26=0,"皆増 ",IF('当年度'!O26=0,"皆減 ",ROUND('増減額'!O26/'前年度'!O26*100,1))))</f>
        <v>17.9</v>
      </c>
      <c r="P26" s="25">
        <f>IF(AND('当年度'!P26=0,'前年度'!P26=0),"",IF('前年度'!P26=0,"皆増 ",IF('当年度'!P26=0,"皆減 ",ROUND('増減額'!P26/'前年度'!P26*100,1))))</f>
        <v>-35.5</v>
      </c>
      <c r="Q26" s="25">
        <f>IF(AND('当年度'!Q26=0,'前年度'!Q26=0),"",IF('前年度'!Q26=0,"皆増 ",IF('当年度'!Q26=0,"皆減 ",ROUND('増減額'!Q26/'前年度'!Q26*100,1))))</f>
        <v>9.8</v>
      </c>
      <c r="R26" s="25">
        <f>IF(AND('当年度'!R26=0,'前年度'!R26=0),"",IF('前年度'!R26=0,"皆増 ",IF('当年度'!R26=0,"皆減 ",ROUND('増減額'!R26/'前年度'!R26*100,1))))</f>
      </c>
      <c r="S26" s="25">
        <f>IF(AND('当年度'!S26=0,'前年度'!S26=0),"",IF('前年度'!S26=0,"皆増 ",IF('当年度'!S26=0,"皆減 ",ROUND('増減額'!S26/'前年度'!S26*100,1))))</f>
      </c>
      <c r="T26" s="25">
        <f>IF(AND('当年度'!T26=0,'前年度'!T26=0),"",IF('前年度'!T26=0,"皆増 ",IF('当年度'!T26=0,"皆減 ",ROUND('増減額'!T26/'前年度'!T26*100,1))))</f>
        <v>-8.1</v>
      </c>
      <c r="U26" s="25">
        <f>IF(AND('当年度'!U26=0,'前年度'!U26=0),"",IF('前年度'!U26=0,"皆増 ",IF('当年度'!U26=0,"皆減 ",ROUND('増減額'!U26/'前年度'!U26*100,1))))</f>
        <v>15.7</v>
      </c>
      <c r="V26" s="25">
        <f>IF(AND('当年度'!V26=0,'前年度'!V26=0),"",IF('前年度'!V26=0,"皆増 ",IF('当年度'!V26=0,"皆減 ",ROUND('増減額'!V26/'前年度'!V26*100,1))))</f>
        <v>22.3</v>
      </c>
      <c r="W26" s="25">
        <f>IF(AND('当年度'!W26=0,'前年度'!W26=0),"",IF('前年度'!W26=0,"皆増 ",IF('当年度'!W26=0,"皆減 ",ROUND('増減額'!W26/'前年度'!W26*100,1))))</f>
        <v>9.8</v>
      </c>
      <c r="X26" s="25">
        <f>IF(AND('当年度'!X26=0,'前年度'!X26=0),"",IF('前年度'!X26=0,"皆増 ",IF('当年度'!X26=0,"皆減 ",ROUND('増減額'!X26/'前年度'!X26*100,1))))</f>
      </c>
      <c r="Y26" s="25">
        <f>IF(AND('当年度'!Y26=0,'前年度'!Y26=0),"",IF('前年度'!Y26=0,"皆増 ",IF('当年度'!Y26=0,"皆減 ",ROUND('増減額'!Y26/'前年度'!Y26*100,1))))</f>
      </c>
      <c r="Z26" s="25">
        <f>IF(AND('当年度'!Z26=0,'前年度'!Z26=0),"",IF('前年度'!Z26=0,"皆増 ",IF('当年度'!Z26=0,"皆減 ",ROUND('増減額'!Z26/'前年度'!Z26*100,1))))</f>
        <v>19.9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-0.1</v>
      </c>
      <c r="D27" s="25">
        <f>IF(AND('当年度'!D27=0,'前年度'!D27=0),"",IF('前年度'!D27=0,"皆増 ",IF('当年度'!D27=0,"皆減 ",ROUND('増減額'!D27/'前年度'!D27*100,1))))</f>
        <v>57.3</v>
      </c>
      <c r="E27" s="25">
        <f>IF(AND('当年度'!E27=0,'前年度'!E27=0),"",IF('前年度'!E27=0,"皆増 ",IF('当年度'!E27=0,"皆減 ",ROUND('増減額'!E27/'前年度'!E27*100,1))))</f>
        <v>271.7</v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-8.3</v>
      </c>
      <c r="I27" s="25">
        <f>IF(AND('当年度'!I27=0,'前年度'!I27=0),"",IF('前年度'!I27=0,"皆増 ",IF('当年度'!I27=0,"皆減 ",ROUND('増減額'!I27/'前年度'!I27*100,1))))</f>
        <v>98</v>
      </c>
      <c r="J27" s="25">
        <f>IF(AND('当年度'!J27=0,'前年度'!J27=0),"",IF('前年度'!J27=0,"皆増 ",IF('当年度'!J27=0,"皆減 ",ROUND('増減額'!J27/'前年度'!J27*100,1))))</f>
        <v>-58.2</v>
      </c>
      <c r="K27" s="25">
        <f>IF(AND('当年度'!K27=0,'前年度'!K27=0),"",IF('前年度'!K27=0,"皆増 ",IF('当年度'!K27=0,"皆減 ",ROUND('増減額'!K27/'前年度'!K27*100,1))))</f>
        <v>0</v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11</v>
      </c>
      <c r="O27" s="25">
        <f>IF(AND('当年度'!O27=0,'前年度'!O27=0),"",IF('前年度'!O27=0,"皆増 ",IF('当年度'!O27=0,"皆減 ",ROUND('増減額'!O27/'前年度'!O27*100,1))))</f>
        <v>8.3</v>
      </c>
      <c r="P27" s="25">
        <f>IF(AND('当年度'!P27=0,'前年度'!P27=0),"",IF('前年度'!P27=0,"皆増 ",IF('当年度'!P27=0,"皆減 ",ROUND('増減額'!P27/'前年度'!P27*100,1))))</f>
        <v>38.8</v>
      </c>
      <c r="Q27" s="25">
        <f>IF(AND('当年度'!Q27=0,'前年度'!Q27=0),"",IF('前年度'!Q27=0,"皆増 ",IF('当年度'!Q27=0,"皆減 ",ROUND('増減額'!Q27/'前年度'!Q27*100,1))))</f>
        <v>155.9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8</v>
      </c>
      <c r="U27" s="25">
        <f>IF(AND('当年度'!U27=0,'前年度'!U27=0),"",IF('前年度'!U27=0,"皆増 ",IF('当年度'!U27=0,"皆減 ",ROUND('増減額'!U27/'前年度'!U27*100,1))))</f>
        <v>5.7</v>
      </c>
      <c r="V27" s="25">
        <f>IF(AND('当年度'!V27=0,'前年度'!V27=0),"",IF('前年度'!V27=0,"皆増 ",IF('当年度'!V27=0,"皆減 ",ROUND('増減額'!V27/'前年度'!V27*100,1))))</f>
        <v>13.3</v>
      </c>
      <c r="W27" s="25">
        <f>IF(AND('当年度'!W27=0,'前年度'!W27=0),"",IF('前年度'!W27=0,"皆増 ",IF('当年度'!W27=0,"皆減 ",ROUND('増減額'!W27/'前年度'!W27*100,1))))</f>
        <v>188.6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-0.2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9</v>
      </c>
      <c r="D28" s="25">
        <f>IF(AND('当年度'!D28=0,'前年度'!D28=0),"",IF('前年度'!D28=0,"皆増 ",IF('当年度'!D28=0,"皆減 ",ROUND('増減額'!D28/'前年度'!D28*100,1))))</f>
        <v>165.6</v>
      </c>
      <c r="E28" s="25" t="str">
        <f>IF(AND('当年度'!E28=0,'前年度'!E28=0),"",IF('前年度'!E28=0,"皆増 ",IF('当年度'!E28=0,"皆減 ",ROUND('増減額'!E28/'前年度'!E28*100,1))))</f>
        <v>皆増 </v>
      </c>
      <c r="F28" s="25">
        <f>IF(AND('当年度'!F28=0,'前年度'!F28=0),"",IF('前年度'!F28=0,"皆増 ",IF('当年度'!F28=0,"皆減 ",ROUND('増減額'!F28/'前年度'!F28*100,1))))</f>
        <v>16.7</v>
      </c>
      <c r="G28" s="25" t="str">
        <f>IF(AND('当年度'!G28=0,'前年度'!G28=0),"",IF('前年度'!G28=0,"皆増 ",IF('当年度'!G28=0,"皆減 ",ROUND('増減額'!G28/'前年度'!G28*100,1))))</f>
        <v>皆減 </v>
      </c>
      <c r="H28" s="25">
        <f>IF(AND('当年度'!H28=0,'前年度'!H28=0),"",IF('前年度'!H28=0,"皆増 ",IF('当年度'!H28=0,"皆減 ",ROUND('増減額'!H28/'前年度'!H28*100,1))))</f>
        <v>4.3</v>
      </c>
      <c r="I28" s="25">
        <f>IF(AND('当年度'!I28=0,'前年度'!I28=0),"",IF('前年度'!I28=0,"皆増 ",IF('当年度'!I28=0,"皆減 ",ROUND('増減額'!I28/'前年度'!I28*100,1))))</f>
        <v>8.4</v>
      </c>
      <c r="J28" s="25">
        <f>IF(AND('当年度'!J28=0,'前年度'!J28=0),"",IF('前年度'!J28=0,"皆増 ",IF('当年度'!J28=0,"皆減 ",ROUND('増減額'!J28/'前年度'!J28*100,1))))</f>
        <v>-99.3</v>
      </c>
      <c r="K28" s="25">
        <f>IF(AND('当年度'!K28=0,'前年度'!K28=0),"",IF('前年度'!K28=0,"皆増 ",IF('当年度'!K28=0,"皆減 ",ROUND('増減額'!K28/'前年度'!K28*100,1))))</f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19.3</v>
      </c>
      <c r="P28" s="25">
        <f>IF(AND('当年度'!P28=0,'前年度'!P28=0),"",IF('前年度'!P28=0,"皆増 ",IF('当年度'!P28=0,"皆減 ",ROUND('増減額'!P28/'前年度'!P28*100,1))))</f>
        <v>36</v>
      </c>
      <c r="Q28" s="25">
        <f>IF(AND('当年度'!Q28=0,'前年度'!Q28=0),"",IF('前年度'!Q28=0,"皆増 ",IF('当年度'!Q28=0,"皆減 ",ROUND('増減額'!Q28/'前年度'!Q28*100,1))))</f>
        <v>58.6</v>
      </c>
      <c r="R28" s="25">
        <f>IF(AND('当年度'!R28=0,'前年度'!R28=0),"",IF('前年度'!R28=0,"皆増 ",IF('当年度'!R28=0,"皆減 ",ROUND('増減額'!R28/'前年度'!R28*100,1))))</f>
      </c>
      <c r="S28" s="25" t="str">
        <f>IF(AND('当年度'!S28=0,'前年度'!S28=0),"",IF('前年度'!S28=0,"皆増 ",IF('当年度'!S28=0,"皆減 ",ROUND('増減額'!S28/'前年度'!S28*100,1))))</f>
        <v>皆減 </v>
      </c>
      <c r="T28" s="25">
        <f>IF(AND('当年度'!T28=0,'前年度'!T28=0),"",IF('前年度'!T28=0,"皆増 ",IF('当年度'!T28=0,"皆減 ",ROUND('増減額'!T28/'前年度'!T28*100,1))))</f>
        <v>17.2</v>
      </c>
      <c r="U28" s="25">
        <f>IF(AND('当年度'!U28=0,'前年度'!U28=0),"",IF('前年度'!U28=0,"皆増 ",IF('当年度'!U28=0,"皆減 ",ROUND('増減額'!U28/'前年度'!U28*100,1))))</f>
        <v>11</v>
      </c>
      <c r="V28" s="25">
        <f>IF(AND('当年度'!V28=0,'前年度'!V28=0),"",IF('前年度'!V28=0,"皆増 ",IF('当年度'!V28=0,"皆減 ",ROUND('増減額'!V28/'前年度'!V28*100,1))))</f>
        <v>42.1</v>
      </c>
      <c r="W28" s="25">
        <f>IF(AND('当年度'!W28=0,'前年度'!W28=0),"",IF('前年度'!W28=0,"皆増 ",IF('当年度'!W28=0,"皆減 ",ROUND('増減額'!W28/'前年度'!W28*100,1))))</f>
        <v>176.3</v>
      </c>
      <c r="X28" s="25">
        <f>IF(AND('当年度'!X28=0,'前年度'!X28=0),"",IF('前年度'!X28=0,"皆増 ",IF('当年度'!X28=0,"皆減 ",ROUND('増減額'!X28/'前年度'!X28*100,1))))</f>
        <v>16.7</v>
      </c>
      <c r="Y28" s="25" t="str">
        <f>IF(AND('当年度'!Y28=0,'前年度'!Y28=0),"",IF('前年度'!Y28=0,"皆増 ",IF('当年度'!Y28=0,"皆減 ",ROUND('増減額'!Y28/'前年度'!Y28*100,1))))</f>
        <v>皆減 </v>
      </c>
      <c r="Z28" s="25">
        <f>IF(AND('当年度'!Z28=0,'前年度'!Z28=0),"",IF('前年度'!Z28=0,"皆増 ",IF('当年度'!Z28=0,"皆減 ",ROUND('増減額'!Z28/'前年度'!Z28*100,1))))</f>
        <v>6.7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18</v>
      </c>
      <c r="D29" s="25">
        <f>IF(AND('当年度'!D29=0,'前年度'!D29=0),"",IF('前年度'!D29=0,"皆増 ",IF('当年度'!D29=0,"皆減 ",ROUND('増減額'!D29/'前年度'!D29*100,1))))</f>
        <v>-37.7</v>
      </c>
      <c r="E29" s="25">
        <f>IF(AND('当年度'!E29=0,'前年度'!E29=0),"",IF('前年度'!E29=0,"皆増 ",IF('当年度'!E29=0,"皆減 ",ROUND('増減額'!E29/'前年度'!E29*100,1))))</f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9.5</v>
      </c>
      <c r="I29" s="25">
        <f>IF(AND('当年度'!I29=0,'前年度'!I29=0),"",IF('前年度'!I29=0,"皆増 ",IF('当年度'!I29=0,"皆減 ",ROUND('増減額'!I29/'前年度'!I29*100,1))))</f>
        <v>1.3</v>
      </c>
      <c r="J29" s="25">
        <f>IF(AND('当年度'!J29=0,'前年度'!J29=0),"",IF('前年度'!J29=0,"皆増 ",IF('当年度'!J29=0,"皆減 ",ROUND('増減額'!J29/'前年度'!J29*100,1))))</f>
        <v>0</v>
      </c>
      <c r="K29" s="25">
        <f>IF(AND('当年度'!K29=0,'前年度'!K29=0),"",IF('前年度'!K29=0,"皆増 ",IF('当年度'!K29=0,"皆減 ",ROUND('増減額'!K29/'前年度'!K29*100,1))))</f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1.3</v>
      </c>
      <c r="O29" s="25">
        <f>IF(AND('当年度'!O29=0,'前年度'!O29=0),"",IF('前年度'!O29=0,"皆増 ",IF('当年度'!O29=0,"皆減 ",ROUND('増減額'!O29/'前年度'!O29*100,1))))</f>
        <v>13.5</v>
      </c>
      <c r="P29" s="25">
        <f>IF(AND('当年度'!P29=0,'前年度'!P29=0),"",IF('前年度'!P29=0,"皆増 ",IF('当年度'!P29=0,"皆減 ",ROUND('増減額'!P29/'前年度'!P29*100,1))))</f>
        <v>-7.4</v>
      </c>
      <c r="Q29" s="25" t="str">
        <f>IF(AND('当年度'!Q29=0,'前年度'!Q29=0),"",IF('前年度'!Q29=0,"皆増 ",IF('当年度'!Q29=0,"皆減 ",ROUND('増減額'!Q29/'前年度'!Q29*100,1))))</f>
        <v>皆増 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9.6</v>
      </c>
      <c r="U29" s="25">
        <f>IF(AND('当年度'!U29=0,'前年度'!U29=0),"",IF('前年度'!U29=0,"皆増 ",IF('当年度'!U29=0,"皆減 ",ROUND('増減額'!U29/'前年度'!U29*100,1))))</f>
        <v>13.9</v>
      </c>
      <c r="V29" s="25">
        <f>IF(AND('当年度'!V29=0,'前年度'!V29=0),"",IF('前年度'!V29=0,"皆増 ",IF('当年度'!V29=0,"皆減 ",ROUND('増減額'!V29/'前年度'!V29*100,1))))</f>
        <v>-24.8</v>
      </c>
      <c r="W29" s="25" t="str">
        <f>IF(AND('当年度'!W29=0,'前年度'!W29=0),"",IF('前年度'!W29=0,"皆増 ",IF('当年度'!W29=0,"皆減 ",ROUND('増減額'!W29/'前年度'!W29*100,1))))</f>
        <v>皆増 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8.6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21.8</v>
      </c>
      <c r="D30" s="25">
        <f>IF(AND('当年度'!D30=0,'前年度'!D30=0),"",IF('前年度'!D30=0,"皆増 ",IF('当年度'!D30=0,"皆減 ",ROUND('増減額'!D30/'前年度'!D30*100,1))))</f>
        <v>-74.9</v>
      </c>
      <c r="E30" s="25" t="str">
        <f>IF(AND('当年度'!E30=0,'前年度'!E30=0),"",IF('前年度'!E30=0,"皆増 ",IF('当年度'!E30=0,"皆減 ",ROUND('増減額'!E30/'前年度'!E30*100,1))))</f>
        <v>皆増 </v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-46.7</v>
      </c>
      <c r="I30" s="25">
        <f>IF(AND('当年度'!I30=0,'前年度'!I30=0),"",IF('前年度'!I30=0,"皆増 ",IF('当年度'!I30=0,"皆減 ",ROUND('増減額'!I30/'前年度'!I30*100,1))))</f>
        <v>0.1</v>
      </c>
      <c r="J30" s="25">
        <f>IF(AND('当年度'!J30=0,'前年度'!J30=0),"",IF('前年度'!J30=0,"皆増 ",IF('当年度'!J30=0,"皆減 ",ROUND('増減額'!J30/'前年度'!J30*100,1))))</f>
        <v>30.8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 t="str">
        <f>IF(AND('当年度'!M30=0,'前年度'!M30=0),"",IF('前年度'!M30=0,"皆増 ",IF('当年度'!M30=0,"皆減 ",ROUND('増減額'!M30/'前年度'!M30*100,1))))</f>
        <v>皆減 </v>
      </c>
      <c r="N30" s="25">
        <f>IF(AND('当年度'!N30=0,'前年度'!N30=0),"",IF('前年度'!N30=0,"皆増 ",IF('当年度'!N30=0,"皆減 ",ROUND('増減額'!N30/'前年度'!N30*100,1))))</f>
        <v>0.1</v>
      </c>
      <c r="O30" s="25">
        <f>IF(AND('当年度'!O30=0,'前年度'!O30=0),"",IF('前年度'!O30=0,"皆増 ",IF('当年度'!O30=0,"皆減 ",ROUND('増減額'!O30/'前年度'!O30*100,1))))</f>
        <v>3.2</v>
      </c>
      <c r="P30" s="25">
        <f>IF(AND('当年度'!P30=0,'前年度'!P30=0),"",IF('前年度'!P30=0,"皆増 ",IF('当年度'!P30=0,"皆減 ",ROUND('増減額'!P30/'前年度'!P30*100,1))))</f>
        <v>1.3</v>
      </c>
      <c r="Q30" s="25">
        <f>IF(AND('当年度'!Q30=0,'前年度'!Q30=0),"",IF('前年度'!Q30=0,"皆増 ",IF('当年度'!Q30=0,"皆減 ",ROUND('増減額'!Q30/'前年度'!Q30*100,1))))</f>
        <v>-85.7</v>
      </c>
      <c r="R30" s="25">
        <f>IF(AND('当年度'!R30=0,'前年度'!R30=0),"",IF('前年度'!R30=0,"皆増 ",IF('当年度'!R30=0,"皆減 ",ROUND('増減額'!R30/'前年度'!R30*100,1))))</f>
      </c>
      <c r="S30" s="25" t="str">
        <f>IF(AND('当年度'!S30=0,'前年度'!S30=0),"",IF('前年度'!S30=0,"皆増 ",IF('当年度'!S30=0,"皆減 ",ROUND('増減額'!S30/'前年度'!S30*100,1))))</f>
        <v>皆減 </v>
      </c>
      <c r="T30" s="25">
        <f>IF(AND('当年度'!T30=0,'前年度'!T30=0),"",IF('前年度'!T30=0,"皆増 ",IF('当年度'!T30=0,"皆減 ",ROUND('増減額'!T30/'前年度'!T30*100,1))))</f>
        <v>7.9</v>
      </c>
      <c r="U30" s="25">
        <f>IF(AND('当年度'!U30=0,'前年度'!U30=0),"",IF('前年度'!U30=0,"皆増 ",IF('当年度'!U30=0,"皆減 ",ROUND('増減額'!U30/'前年度'!U30*100,1))))</f>
        <v>10</v>
      </c>
      <c r="V30" s="25">
        <f>IF(AND('当年度'!V30=0,'前年度'!V30=0),"",IF('前年度'!V30=0,"皆増 ",IF('当年度'!V30=0,"皆減 ",ROUND('増減額'!V30/'前年度'!V30*100,1))))</f>
        <v>-44.5</v>
      </c>
      <c r="W30" s="25">
        <f>IF(AND('当年度'!W30=0,'前年度'!W30=0),"",IF('前年度'!W30=0,"皆増 ",IF('当年度'!W30=0,"皆減 ",ROUND('増減額'!W30/'前年度'!W30*100,1))))</f>
        <v>583.7</v>
      </c>
      <c r="X30" s="25">
        <f>IF(AND('当年度'!X30=0,'前年度'!X30=0),"",IF('前年度'!X30=0,"皆増 ",IF('当年度'!X30=0,"皆減 ",ROUND('増減額'!X30/'前年度'!X30*100,1))))</f>
      </c>
      <c r="Y30" s="25">
        <f>IF(AND('当年度'!Y30=0,'前年度'!Y30=0),"",IF('前年度'!Y30=0,"皆増 ",IF('当年度'!Y30=0,"皆減 ",ROUND('増減額'!Y30/'前年度'!Y30*100,1))))</f>
      </c>
      <c r="Z30" s="25">
        <f>IF(AND('当年度'!Z30=0,'前年度'!Z30=0),"",IF('前年度'!Z30=0,"皆増 ",IF('当年度'!Z30=0,"皆減 ",ROUND('増減額'!Z30/'前年度'!Z30*100,1))))</f>
        <v>-14.7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27.2</v>
      </c>
      <c r="D31" s="25">
        <f>IF(AND('当年度'!D31=0,'前年度'!D31=0),"",IF('前年度'!D31=0,"皆増 ",IF('当年度'!D31=0,"皆減 ",ROUND('増減額'!D31/'前年度'!D31*100,1))))</f>
        <v>-99.9</v>
      </c>
      <c r="E31" s="25">
        <f>IF(AND('当年度'!E31=0,'前年度'!E31=0),"",IF('前年度'!E31=0,"皆増 ",IF('当年度'!E31=0,"皆減 ",ROUND('増減額'!E31/'前年度'!E31*100,1))))</f>
      </c>
      <c r="F31" s="25">
        <f>IF(AND('当年度'!F31=0,'前年度'!F31=0),"",IF('前年度'!F31=0,"皆増 ",IF('当年度'!F31=0,"皆減 ",ROUND('増減額'!F31/'前年度'!F31*100,1))))</f>
      </c>
      <c r="G31" s="25">
        <f>IF(AND('当年度'!G31=0,'前年度'!G31=0),"",IF('前年度'!G31=0,"皆増 ",IF('当年度'!G31=0,"皆減 ",ROUND('増減額'!G31/'前年度'!G31*100,1))))</f>
      </c>
      <c r="H31" s="25">
        <f>IF(AND('当年度'!H31=0,'前年度'!H31=0),"",IF('前年度'!H31=0,"皆増 ",IF('当年度'!H31=0,"皆減 ",ROUND('増減額'!H31/'前年度'!H31*100,1))))</f>
        <v>0</v>
      </c>
      <c r="I31" s="25">
        <f>IF(AND('当年度'!I31=0,'前年度'!I31=0),"",IF('前年度'!I31=0,"皆増 ",IF('当年度'!I31=0,"皆減 ",ROUND('増減額'!I31/'前年度'!I31*100,1))))</f>
        <v>5.1</v>
      </c>
      <c r="J31" s="25">
        <f>IF(AND('当年度'!J31=0,'前年度'!J31=0),"",IF('前年度'!J31=0,"皆増 ",IF('当年度'!J31=0,"皆減 ",ROUND('増減額'!J31/'前年度'!J31*100,1))))</f>
        <v>111.7</v>
      </c>
      <c r="K31" s="25" t="str">
        <f>IF(AND('当年度'!K31=0,'前年度'!K31=0),"",IF('前年度'!K31=0,"皆増 ",IF('当年度'!K31=0,"皆減 ",ROUND('増減額'!K31/'前年度'!K31*100,1))))</f>
        <v>皆増 </v>
      </c>
      <c r="L31" s="25">
        <f>IF(AND('当年度'!L31=0,'前年度'!L31=0),"",IF('前年度'!L31=0,"皆増 ",IF('当年度'!L31=0,"皆減 ",ROUND('増減額'!L31/'前年度'!L31*100,1))))</f>
      </c>
      <c r="M31" s="25">
        <f>IF(AND('当年度'!M31=0,'前年度'!M31=0),"",IF('前年度'!M31=0,"皆増 ",IF('当年度'!M31=0,"皆減 ",ROUND('増減額'!M31/'前年度'!M31*100,1))))</f>
      </c>
      <c r="N31" s="25">
        <f>IF(AND('当年度'!N31=0,'前年度'!N31=0),"",IF('前年度'!N31=0,"皆増 ",IF('当年度'!N31=0,"皆減 ",ROUND('増減額'!N31/'前年度'!N31*100,1))))</f>
        <v>0.3</v>
      </c>
      <c r="O31" s="25">
        <f>IF(AND('当年度'!O31=0,'前年度'!O31=0),"",IF('前年度'!O31=0,"皆増 ",IF('当年度'!O31=0,"皆減 ",ROUND('増減額'!O31/'前年度'!O31*100,1))))</f>
        <v>-10.3</v>
      </c>
      <c r="P31" s="25">
        <f>IF(AND('当年度'!P31=0,'前年度'!P31=0),"",IF('前年度'!P31=0,"皆増 ",IF('当年度'!P31=0,"皆減 ",ROUND('増減額'!P31/'前年度'!P31*100,1))))</f>
        <v>-1.6</v>
      </c>
      <c r="Q31" s="25">
        <f>IF(AND('当年度'!Q31=0,'前年度'!Q31=0),"",IF('前年度'!Q31=0,"皆増 ",IF('当年度'!Q31=0,"皆減 ",ROUND('増減額'!Q31/'前年度'!Q31*100,1))))</f>
        <v>-60.2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</c>
      <c r="T31" s="25">
        <f>IF(AND('当年度'!T31=0,'前年度'!T31=0),"",IF('前年度'!T31=0,"皆増 ",IF('当年度'!T31=0,"皆減 ",ROUND('増減額'!T31/'前年度'!T31*100,1))))</f>
        <v>-0.2</v>
      </c>
      <c r="U31" s="25">
        <f>IF(AND('当年度'!U31=0,'前年度'!U31=0),"",IF('前年度'!U31=0,"皆増 ",IF('当年度'!U31=0,"皆減 ",ROUND('増減額'!U31/'前年度'!U31*100,1))))</f>
        <v>6</v>
      </c>
      <c r="V31" s="25">
        <f>IF(AND('当年度'!V31=0,'前年度'!V31=0),"",IF('前年度'!V31=0,"皆増 ",IF('当年度'!V31=0,"皆減 ",ROUND('増減額'!V31/'前年度'!V31*100,1))))</f>
        <v>-46.6</v>
      </c>
      <c r="W31" s="25">
        <f>IF(AND('当年度'!W31=0,'前年度'!W31=0),"",IF('前年度'!W31=0,"皆増 ",IF('当年度'!W31=0,"皆減 ",ROUND('増減額'!W31/'前年度'!W31*100,1))))</f>
        <v>7.5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</c>
      <c r="Z31" s="25">
        <f>IF(AND('当年度'!Z31=0,'前年度'!Z31=0),"",IF('前年度'!Z31=0,"皆増 ",IF('当年度'!Z31=0,"皆減 ",ROUND('増減額'!Z31/'前年度'!Z31*100,1))))</f>
        <v>0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9.7</v>
      </c>
      <c r="D32" s="25">
        <f>IF(AND('当年度'!D32=0,'前年度'!D32=0),"",IF('前年度'!D32=0,"皆増 ",IF('当年度'!D32=0,"皆減 ",ROUND('増減額'!D32/'前年度'!D32*100,1))))</f>
        <v>-3.1</v>
      </c>
      <c r="E32" s="25">
        <f>IF(AND('当年度'!E32=0,'前年度'!E32=0),"",IF('前年度'!E32=0,"皆増 ",IF('当年度'!E32=0,"皆減 ",ROUND('増減額'!E32/'前年度'!E32*100,1))))</f>
        <v>180.7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-9.2</v>
      </c>
      <c r="I32" s="25">
        <f>IF(AND('当年度'!I32=0,'前年度'!I32=0),"",IF('前年度'!I32=0,"皆増 ",IF('当年度'!I32=0,"皆減 ",ROUND('増減額'!I32/'前年度'!I32*100,1))))</f>
        <v>0</v>
      </c>
      <c r="J32" s="25">
        <f>IF(AND('当年度'!J32=0,'前年度'!J32=0),"",IF('前年度'!J32=0,"皆増 ",IF('当年度'!J32=0,"皆減 ",ROUND('増減額'!J32/'前年度'!J32*100,1))))</f>
        <v>15.2</v>
      </c>
      <c r="K32" s="25" t="str">
        <f>IF(AND('当年度'!K32=0,'前年度'!K32=0),"",IF('前年度'!K32=0,"皆増 ",IF('当年度'!K32=0,"皆減 ",ROUND('増減額'!K32/'前年度'!K32*100,1))))</f>
        <v>皆増 </v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-8.1</v>
      </c>
      <c r="O32" s="25">
        <f>IF(AND('当年度'!O32=0,'前年度'!O32=0),"",IF('前年度'!O32=0,"皆増 ",IF('当年度'!O32=0,"皆減 ",ROUND('増減額'!O32/'前年度'!O32*100,1))))</f>
        <v>0.8</v>
      </c>
      <c r="P32" s="25">
        <f>IF(AND('当年度'!P32=0,'前年度'!P32=0),"",IF('前年度'!P32=0,"皆増 ",IF('当年度'!P32=0,"皆減 ",ROUND('増減額'!P32/'前年度'!P32*100,1))))</f>
        <v>-8.1</v>
      </c>
      <c r="Q32" s="25">
        <f>IF(AND('当年度'!Q32=0,'前年度'!Q32=0),"",IF('前年度'!Q32=0,"皆増 ",IF('当年度'!Q32=0,"皆減 ",ROUND('増減額'!Q32/'前年度'!Q32*100,1))))</f>
        <v>-8.6</v>
      </c>
      <c r="R32" s="25">
        <f>IF(AND('当年度'!R32=0,'前年度'!R32=0),"",IF('前年度'!R32=0,"皆増 ",IF('当年度'!R32=0,"皆減 ",ROUND('増減額'!R32/'前年度'!R32*100,1))))</f>
      </c>
      <c r="S32" s="25">
        <f>IF(AND('当年度'!S32=0,'前年度'!S32=0),"",IF('前年度'!S32=0,"皆増 ",IF('当年度'!S32=0,"皆減 ",ROUND('増減額'!S32/'前年度'!S32*100,1))))</f>
      </c>
      <c r="T32" s="25">
        <f>IF(AND('当年度'!T32=0,'前年度'!T32=0),"",IF('前年度'!T32=0,"皆増 ",IF('当年度'!T32=0,"皆減 ",ROUND('増減額'!T32/'前年度'!T32*100,1))))</f>
        <v>0.8</v>
      </c>
      <c r="U32" s="25">
        <f>IF(AND('当年度'!U32=0,'前年度'!U32=0),"",IF('前年度'!U32=0,"皆増 ",IF('当年度'!U32=0,"皆減 ",ROUND('増減額'!U32/'前年度'!U32*100,1))))</f>
        <v>3</v>
      </c>
      <c r="V32" s="25">
        <f>IF(AND('当年度'!V32=0,'前年度'!V32=0),"",IF('前年度'!V32=0,"皆増 ",IF('当年度'!V32=0,"皆減 ",ROUND('増減額'!V32/'前年度'!V32*100,1))))</f>
        <v>-5.3</v>
      </c>
      <c r="W32" s="25">
        <f>IF(AND('当年度'!W32=0,'前年度'!W32=0),"",IF('前年度'!W32=0,"皆増 ",IF('当年度'!W32=0,"皆減 ",ROUND('増減額'!W32/'前年度'!W32*100,1))))</f>
        <v>99</v>
      </c>
      <c r="X32" s="25">
        <f>IF(AND('当年度'!X32=0,'前年度'!X32=0),"",IF('前年度'!X32=0,"皆増 ",IF('当年度'!X32=0,"皆減 ",ROUND('増減額'!X32/'前年度'!X32*100,1))))</f>
      </c>
      <c r="Y32" s="25">
        <f>IF(AND('当年度'!Y32=0,'前年度'!Y32=0),"",IF('前年度'!Y32=0,"皆増 ",IF('当年度'!Y32=0,"皆減 ",ROUND('増減額'!Y32/'前年度'!Y32*100,1))))</f>
      </c>
      <c r="Z32" s="25">
        <f>IF(AND('当年度'!Z32=0,'前年度'!Z32=0),"",IF('前年度'!Z32=0,"皆増 ",IF('当年度'!Z32=0,"皆減 ",ROUND('増減額'!Z32/'前年度'!Z32*100,1))))</f>
        <v>-4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11.3</v>
      </c>
      <c r="D33" s="25">
        <f>IF(AND('当年度'!D33=0,'前年度'!D33=0),"",IF('前年度'!D33=0,"皆増 ",IF('当年度'!D33=0,"皆減 ",ROUND('増減額'!D33/'前年度'!D33*100,1))))</f>
        <v>-27.5</v>
      </c>
      <c r="E33" s="25" t="str">
        <f>IF(AND('当年度'!E33=0,'前年度'!E33=0),"",IF('前年度'!E33=0,"皆増 ",IF('当年度'!E33=0,"皆減 ",ROUND('増減額'!E33/'前年度'!E33*100,1))))</f>
        <v>皆増 </v>
      </c>
      <c r="F33" s="25">
        <f>IF(AND('当年度'!F33=0,'前年度'!F33=0),"",IF('前年度'!F33=0,"皆増 ",IF('当年度'!F33=0,"皆減 ",ROUND('増減額'!F33/'前年度'!F33*100,1))))</f>
        <v>100</v>
      </c>
      <c r="G33" s="25" t="str">
        <f>IF(AND('当年度'!G33=0,'前年度'!G33=0),"",IF('前年度'!G33=0,"皆増 ",IF('当年度'!G33=0,"皆減 ",ROUND('増減額'!G33/'前年度'!G33*100,1))))</f>
        <v>皆減 </v>
      </c>
      <c r="H33" s="25">
        <f>IF(AND('当年度'!H33=0,'前年度'!H33=0),"",IF('前年度'!H33=0,"皆増 ",IF('当年度'!H33=0,"皆減 ",ROUND('増減額'!H33/'前年度'!H33*100,1))))</f>
        <v>16.2</v>
      </c>
      <c r="I33" s="25">
        <f>IF(AND('当年度'!I33=0,'前年度'!I33=0),"",IF('前年度'!I33=0,"皆増 ",IF('当年度'!I33=0,"皆減 ",ROUND('増減額'!I33/'前年度'!I33*100,1))))</f>
        <v>19.8</v>
      </c>
      <c r="J33" s="25">
        <f>IF(AND('当年度'!J33=0,'前年度'!J33=0),"",IF('前年度'!J33=0,"皆増 ",IF('当年度'!J33=0,"皆減 ",ROUND('増減額'!J33/'前年度'!J33*100,1))))</f>
        <v>-0.1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16.5</v>
      </c>
      <c r="O33" s="25">
        <f>IF(AND('当年度'!O33=0,'前年度'!O33=0),"",IF('前年度'!O33=0,"皆増 ",IF('当年度'!O33=0,"皆減 ",ROUND('増減額'!O33/'前年度'!O33*100,1))))</f>
        <v>8.3</v>
      </c>
      <c r="P33" s="25">
        <f>IF(AND('当年度'!P33=0,'前年度'!P33=0),"",IF('前年度'!P33=0,"皆増 ",IF('当年度'!P33=0,"皆減 ",ROUND('増減額'!P33/'前年度'!P33*100,1))))</f>
        <v>-69.1</v>
      </c>
      <c r="Q33" s="25">
        <f>IF(AND('当年度'!Q33=0,'前年度'!Q33=0),"",IF('前年度'!Q33=0,"皆増 ",IF('当年度'!Q33=0,"皆減 ",ROUND('増減額'!Q33/'前年度'!Q33*100,1))))</f>
        <v>115.8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-3.1</v>
      </c>
      <c r="U33" s="25">
        <f>IF(AND('当年度'!U33=0,'前年度'!U33=0),"",IF('前年度'!U33=0,"皆増 ",IF('当年度'!U33=0,"皆減 ",ROUND('増減額'!U33/'前年度'!U33*100,1))))</f>
        <v>11.5</v>
      </c>
      <c r="V33" s="25">
        <f>IF(AND('当年度'!V33=0,'前年度'!V33=0),"",IF('前年度'!V33=0,"皆増 ",IF('当年度'!V33=0,"皆減 ",ROUND('増減額'!V33/'前年度'!V33*100,1))))</f>
        <v>-39.6</v>
      </c>
      <c r="W33" s="25">
        <f>IF(AND('当年度'!W33=0,'前年度'!W33=0),"",IF('前年度'!W33=0,"皆増 ",IF('当年度'!W33=0,"皆減 ",ROUND('増減額'!W33/'前年度'!W33*100,1))))</f>
        <v>380.6</v>
      </c>
      <c r="X33" s="25">
        <f>IF(AND('当年度'!X33=0,'前年度'!X33=0),"",IF('前年度'!X33=0,"皆増 ",IF('当年度'!X33=0,"皆減 ",ROUND('増減額'!X33/'前年度'!X33*100,1))))</f>
        <v>100</v>
      </c>
      <c r="Y33" s="25" t="str">
        <f>IF(AND('当年度'!Y33=0,'前年度'!Y33=0),"",IF('前年度'!Y33=0,"皆増 ",IF('当年度'!Y33=0,"皆減 ",ROUND('増減額'!Y33/'前年度'!Y33*100,1))))</f>
        <v>皆減 </v>
      </c>
      <c r="Z33" s="25">
        <f>IF(AND('当年度'!Z33=0,'前年度'!Z33=0),"",IF('前年度'!Z33=0,"皆増 ",IF('当年度'!Z33=0,"皆減 ",ROUND('増減額'!Z33/'前年度'!Z33*100,1))))</f>
        <v>10.6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4.8</v>
      </c>
      <c r="D34" s="25">
        <f>IF(AND('当年度'!D34=0,'前年度'!D34=0),"",IF('前年度'!D34=0,"皆増 ",IF('当年度'!D34=0,"皆減 ",ROUND('増減額'!D34/'前年度'!D34*100,1))))</f>
        <v>3.3</v>
      </c>
      <c r="E34" s="25" t="str">
        <f>IF(AND('当年度'!E34=0,'前年度'!E34=0),"",IF('前年度'!E34=0,"皆増 ",IF('当年度'!E34=0,"皆減 ",ROUND('増減額'!E34/'前年度'!E34*100,1))))</f>
        <v>皆減 </v>
      </c>
      <c r="F34" s="25">
        <f>IF(AND('当年度'!F34=0,'前年度'!F34=0),"",IF('前年度'!F34=0,"皆増 ",IF('当年度'!F34=0,"皆減 ",ROUND('増減額'!F34/'前年度'!F34*100,1))))</f>
        <v>40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15.8</v>
      </c>
      <c r="I34" s="25">
        <f>IF(AND('当年度'!I34=0,'前年度'!I34=0),"",IF('前年度'!I34=0,"皆増 ",IF('当年度'!I34=0,"皆減 ",ROUND('増減額'!I34/'前年度'!I34*100,1))))</f>
        <v>1025.6</v>
      </c>
      <c r="J34" s="25" t="str">
        <f>IF(AND('当年度'!J34=0,'前年度'!J34=0),"",IF('前年度'!J34=0,"皆増 ",IF('当年度'!J34=0,"皆減 ",ROUND('増減額'!J34/'前年度'!J34*100,1))))</f>
        <v>皆減 </v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-0.4</v>
      </c>
      <c r="P34" s="25">
        <f>IF(AND('当年度'!P34=0,'前年度'!P34=0),"",IF('前年度'!P34=0,"皆増 ",IF('当年度'!P34=0,"皆減 ",ROUND('増減額'!P34/'前年度'!P34*100,1))))</f>
        <v>-40.6</v>
      </c>
      <c r="Q34" s="25">
        <f>IF(AND('当年度'!Q34=0,'前年度'!Q34=0),"",IF('前年度'!Q34=0,"皆増 ",IF('当年度'!Q34=0,"皆減 ",ROUND('増減額'!Q34/'前年度'!Q34*100,1))))</f>
        <v>100.1</v>
      </c>
      <c r="R34" s="25">
        <f>IF(AND('当年度'!R34=0,'前年度'!R34=0),"",IF('前年度'!R34=0,"皆増 ",IF('当年度'!R34=0,"皆減 ",ROUND('増減額'!R34/'前年度'!R34*100,1))))</f>
      </c>
      <c r="S34" s="25" t="str">
        <f>IF(AND('当年度'!S34=0,'前年度'!S34=0),"",IF('前年度'!S34=0,"皆増 ",IF('当年度'!S34=0,"皆減 ",ROUND('増減額'!S34/'前年度'!S34*100,1))))</f>
        <v>皆増 </v>
      </c>
      <c r="T34" s="25">
        <f>IF(AND('当年度'!T34=0,'前年度'!T34=0),"",IF('前年度'!T34=0,"皆増 ",IF('当年度'!T34=0,"皆減 ",ROUND('増減額'!T34/'前年度'!T34*100,1))))</f>
        <v>-3.7</v>
      </c>
      <c r="U34" s="25">
        <f>IF(AND('当年度'!U34=0,'前年度'!U34=0),"",IF('前年度'!U34=0,"皆増 ",IF('当年度'!U34=0,"皆減 ",ROUND('増減額'!U34/'前年度'!U34*100,1))))</f>
        <v>3.8</v>
      </c>
      <c r="V34" s="25">
        <f>IF(AND('当年度'!V34=0,'前年度'!V34=0),"",IF('前年度'!V34=0,"皆増 ",IF('当年度'!V34=0,"皆減 ",ROUND('増減額'!V34/'前年度'!V34*100,1))))</f>
        <v>-74.6</v>
      </c>
      <c r="W34" s="25">
        <f>IF(AND('当年度'!W34=0,'前年度'!W34=0),"",IF('前年度'!W34=0,"皆増 ",IF('当年度'!W34=0,"皆減 ",ROUND('増減額'!W34/'前年度'!W34*100,1))))</f>
        <v>-58</v>
      </c>
      <c r="X34" s="25">
        <f>IF(AND('当年度'!X34=0,'前年度'!X34=0),"",IF('前年度'!X34=0,"皆増 ",IF('当年度'!X34=0,"皆減 ",ROUND('増減額'!X34/'前年度'!X34*100,1))))</f>
        <v>40</v>
      </c>
      <c r="Y34" s="25" t="str">
        <f>IF(AND('当年度'!Y34=0,'前年度'!Y34=0),"",IF('前年度'!Y34=0,"皆増 ",IF('当年度'!Y34=0,"皆減 ",ROUND('増減額'!Y34/'前年度'!Y34*100,1))))</f>
        <v>皆増 </v>
      </c>
      <c r="Z34" s="25">
        <f>IF(AND('当年度'!Z34=0,'前年度'!Z34=0),"",IF('前年度'!Z34=0,"皆増 ",IF('当年度'!Z34=0,"皆減 ",ROUND('増減額'!Z34/'前年度'!Z34*100,1))))</f>
        <v>7.5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11.4</v>
      </c>
      <c r="D35" s="28">
        <f>IF(AND('当年度'!D35=0,'前年度'!D35=0),"",IF('前年度'!D35=0,"皆増 ",IF('当年度'!D35=0,"皆減 ",ROUND('増減額'!D35/'前年度'!D35*100,1))))</f>
        <v>-4.5</v>
      </c>
      <c r="E35" s="28">
        <f>IF(AND('当年度'!E35=0,'前年度'!E35=0),"",IF('前年度'!E35=0,"皆増 ",IF('当年度'!E35=0,"皆減 ",ROUND('増減額'!E35/'前年度'!E35*100,1))))</f>
        <v>29.5</v>
      </c>
      <c r="F35" s="28">
        <f>IF(AND('当年度'!F35=0,'前年度'!F35=0),"",IF('前年度'!F35=0,"皆増 ",IF('当年度'!F35=0,"皆減 ",ROUND('増減額'!F35/'前年度'!F35*100,1))))</f>
        <v>112.7</v>
      </c>
      <c r="G35" s="28" t="str">
        <f>IF(AND('当年度'!G35=0,'前年度'!G35=0),"",IF('前年度'!G35=0,"皆増 ",IF('当年度'!G35=0,"皆減 ",ROUND('増減額'!G35/'前年度'!G35*100,1))))</f>
        <v>皆減 </v>
      </c>
      <c r="H35" s="28">
        <f>IF(AND('当年度'!H35=0,'前年度'!H35=0),"",IF('前年度'!H35=0,"皆増 ",IF('当年度'!H35=0,"皆減 ",ROUND('増減額'!H35/'前年度'!H35*100,1))))</f>
        <v>9</v>
      </c>
      <c r="I35" s="28">
        <f>IF(AND('当年度'!I35=0,'前年度'!I35=0),"",IF('前年度'!I35=0,"皆増 ",IF('当年度'!I35=0,"皆減 ",ROUND('増減額'!I35/'前年度'!I35*100,1))))</f>
        <v>52.4</v>
      </c>
      <c r="J35" s="28">
        <f>IF(AND('当年度'!J35=0,'前年度'!J35=0),"",IF('前年度'!J35=0,"皆増 ",IF('当年度'!J35=0,"皆減 ",ROUND('増減額'!J35/'前年度'!J35*100,1))))</f>
        <v>-80.7</v>
      </c>
      <c r="K35" s="28">
        <f>IF(AND('当年度'!K35=0,'前年度'!K35=0),"",IF('前年度'!K35=0,"皆増 ",IF('当年度'!K35=0,"皆減 ",ROUND('増減額'!K35/'前年度'!K35*100,1))))</f>
        <v>83.7</v>
      </c>
      <c r="L35" s="28">
        <f>IF(AND('当年度'!L35=0,'前年度'!L35=0),"",IF('前年度'!L35=0,"皆増 ",IF('当年度'!L35=0,"皆減 ",ROUND('増減額'!L35/'前年度'!L35*100,1))))</f>
        <v>50</v>
      </c>
      <c r="M35" s="28" t="str">
        <f>IF(AND('当年度'!M35=0,'前年度'!M35=0),"",IF('前年度'!M35=0,"皆増 ",IF('当年度'!M35=0,"皆減 ",ROUND('増減額'!M35/'前年度'!M35*100,1))))</f>
        <v>皆減 </v>
      </c>
      <c r="N35" s="28">
        <f>IF(AND('当年度'!N35=0,'前年度'!N35=0),"",IF('前年度'!N35=0,"皆増 ",IF('当年度'!N35=0,"皆減 ",ROUND('増減額'!N35/'前年度'!N35*100,1))))</f>
        <v>-4.9</v>
      </c>
      <c r="O35" s="28">
        <f>IF(AND('当年度'!O35=0,'前年度'!O35=0),"",IF('前年度'!O35=0,"皆増 ",IF('当年度'!O35=0,"皆減 ",ROUND('増減額'!O35/'前年度'!O35*100,1))))</f>
        <v>5.4</v>
      </c>
      <c r="P35" s="28">
        <f>IF(AND('当年度'!P35=0,'前年度'!P35=0),"",IF('前年度'!P35=0,"皆増 ",IF('当年度'!P35=0,"皆減 ",ROUND('増減額'!P35/'前年度'!P35*100,1))))</f>
        <v>1.3</v>
      </c>
      <c r="Q35" s="28">
        <f>IF(AND('当年度'!Q35=0,'前年度'!Q35=0),"",IF('前年度'!Q35=0,"皆増 ",IF('当年度'!Q35=0,"皆減 ",ROUND('増減額'!Q35/'前年度'!Q35*100,1))))</f>
        <v>9.2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581.6</v>
      </c>
      <c r="T35" s="28">
        <f>IF(AND('当年度'!T35=0,'前年度'!T35=0),"",IF('前年度'!T35=0,"皆増 ",IF('当年度'!T35=0,"皆減 ",ROUND('増減額'!T35/'前年度'!T35*100,1))))</f>
        <v>4.3</v>
      </c>
      <c r="U35" s="28">
        <f>IF(AND('当年度'!U35=0,'前年度'!U35=0),"",IF('前年度'!U35=0,"皆増 ",IF('当年度'!U35=0,"皆減 ",ROUND('増減額'!U35/'前年度'!U35*100,1))))</f>
        <v>10.9</v>
      </c>
      <c r="V35" s="28">
        <f>IF(AND('当年度'!V35=0,'前年度'!V35=0),"",IF('前年度'!V35=0,"皆増 ",IF('当年度'!V35=0,"皆減 ",ROUND('増減額'!V35/'前年度'!V35*100,1))))</f>
        <v>-16.4</v>
      </c>
      <c r="W35" s="28">
        <f>IF(AND('当年度'!W35=0,'前年度'!W35=0),"",IF('前年度'!W35=0,"皆増 ",IF('当年度'!W35=0,"皆減 ",ROUND('増減額'!W35/'前年度'!W35*100,1))))</f>
        <v>22.4</v>
      </c>
      <c r="X35" s="28">
        <f>IF(AND('当年度'!X35=0,'前年度'!X35=0),"",IF('前年度'!X35=0,"皆増 ",IF('当年度'!X35=0,"皆減 ",ROUND('増減額'!X35/'前年度'!X35*100,1))))</f>
        <v>108.4</v>
      </c>
      <c r="Y35" s="28">
        <f>IF(AND('当年度'!Y35=0,'前年度'!Y35=0),"",IF('前年度'!Y35=0,"皆増 ",IF('当年度'!Y35=0,"皆減 ",ROUND('増減額'!Y35/'前年度'!Y35*100,1))))</f>
        <v>581.6</v>
      </c>
      <c r="Z35" s="28">
        <f>IF(AND('当年度'!Z35=0,'前年度'!Z35=0),"",IF('前年度'!Z35=0,"皆増 ",IF('当年度'!Z35=0,"皆減 ",ROUND('増減額'!Z35/'前年度'!Z35*100,1))))</f>
        <v>5.7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7.3</v>
      </c>
      <c r="D36" s="28">
        <f>IF(AND('当年度'!D36=0,'前年度'!D36=0),"",IF('前年度'!D36=0,"皆増 ",IF('当年度'!D36=0,"皆減 ",ROUND('増減額'!D36/'前年度'!D36*100,1))))</f>
        <v>-20.4</v>
      </c>
      <c r="E36" s="28">
        <f>IF(AND('当年度'!E36=0,'前年度'!E36=0),"",IF('前年度'!E36=0,"皆増 ",IF('当年度'!E36=0,"皆減 ",ROUND('増減額'!E36/'前年度'!E36*100,1))))</f>
        <v>157</v>
      </c>
      <c r="F36" s="28">
        <f>IF(AND('当年度'!F36=0,'前年度'!F36=0),"",IF('前年度'!F36=0,"皆増 ",IF('当年度'!F36=0,"皆減 ",ROUND('増減額'!F36/'前年度'!F36*100,1))))</f>
        <v>41.9</v>
      </c>
      <c r="G36" s="28">
        <f>IF(AND('当年度'!G36=0,'前年度'!G36=0),"",IF('前年度'!G36=0,"皆増 ",IF('当年度'!G36=0,"皆減 ",ROUND('増減額'!G36/'前年度'!G36*100,1))))</f>
        <v>28700</v>
      </c>
      <c r="H36" s="28">
        <f>IF(AND('当年度'!H36=0,'前年度'!H36=0),"",IF('前年度'!H36=0,"皆増 ",IF('当年度'!H36=0,"皆減 ",ROUND('増減額'!H36/'前年度'!H36*100,1))))</f>
        <v>0.7</v>
      </c>
      <c r="I36" s="28">
        <f>IF(AND('当年度'!I36=0,'前年度'!I36=0),"",IF('前年度'!I36=0,"皆増 ",IF('当年度'!I36=0,"皆減 ",ROUND('増減額'!I36/'前年度'!I36*100,1))))</f>
        <v>8.4</v>
      </c>
      <c r="J36" s="28">
        <f>IF(AND('当年度'!J36=0,'前年度'!J36=0),"",IF('前年度'!J36=0,"皆増 ",IF('当年度'!J36=0,"皆減 ",ROUND('増減額'!J36/'前年度'!J36*100,1))))</f>
        <v>-45.8</v>
      </c>
      <c r="K36" s="28">
        <f>IF(AND('当年度'!K36=0,'前年度'!K36=0),"",IF('前年度'!K36=0,"皆増 ",IF('当年度'!K36=0,"皆減 ",ROUND('増減額'!K36/'前年度'!K36*100,1))))</f>
        <v>334.6</v>
      </c>
      <c r="L36" s="28" t="str">
        <f>IF(AND('当年度'!L36=0,'前年度'!L36=0),"",IF('前年度'!L36=0,"皆増 ",IF('当年度'!L36=0,"皆減 ",ROUND('増減額'!L36/'前年度'!L36*100,1))))</f>
        <v>皆増 </v>
      </c>
      <c r="M36" s="28">
        <f>IF(AND('当年度'!M36=0,'前年度'!M36=0),"",IF('前年度'!M36=0,"皆増 ",IF('当年度'!M36=0,"皆減 ",ROUND('増減額'!M36/'前年度'!M36*100,1))))</f>
      </c>
      <c r="N36" s="28">
        <f>IF(AND('当年度'!N36=0,'前年度'!N36=0),"",IF('前年度'!N36=0,"皆増 ",IF('当年度'!N36=0,"皆減 ",ROUND('増減額'!N36/'前年度'!N36*100,1))))</f>
        <v>2.9</v>
      </c>
      <c r="O36" s="28">
        <f>IF(AND('当年度'!O36=0,'前年度'!O36=0),"",IF('前年度'!O36=0,"皆増 ",IF('当年度'!O36=0,"皆減 ",ROUND('増減額'!O36/'前年度'!O36*100,1))))</f>
        <v>5.1</v>
      </c>
      <c r="P36" s="28">
        <f>IF(AND('当年度'!P36=0,'前年度'!P36=0),"",IF('前年度'!P36=0,"皆増 ",IF('当年度'!P36=0,"皆減 ",ROUND('増減額'!P36/'前年度'!P36*100,1))))</f>
        <v>8.8</v>
      </c>
      <c r="Q36" s="28">
        <f>IF(AND('当年度'!Q36=0,'前年度'!Q36=0),"",IF('前年度'!Q36=0,"皆増 ",IF('当年度'!Q36=0,"皆減 ",ROUND('増減額'!Q36/'前年度'!Q36*100,1))))</f>
        <v>45.8</v>
      </c>
      <c r="R36" s="28">
        <f>IF(AND('当年度'!R36=0,'前年度'!R36=0),"",IF('前年度'!R36=0,"皆増 ",IF('当年度'!R36=0,"皆減 ",ROUND('増減額'!R36/'前年度'!R36*100,1))))</f>
      </c>
      <c r="S36" s="28" t="str">
        <f>IF(AND('当年度'!S36=0,'前年度'!S36=0),"",IF('前年度'!S36=0,"皆増 ",IF('当年度'!S36=0,"皆減 ",ROUND('増減額'!S36/'前年度'!S36*100,1))))</f>
        <v>皆減 </v>
      </c>
      <c r="T36" s="28">
        <f>IF(AND('当年度'!T36=0,'前年度'!T36=0),"",IF('前年度'!T36=0,"皆増 ",IF('当年度'!T36=0,"皆減 ",ROUND('増減額'!T36/'前年度'!T36*100,1))))</f>
        <v>3.3</v>
      </c>
      <c r="U36" s="28">
        <f>IF(AND('当年度'!U36=0,'前年度'!U36=0),"",IF('前年度'!U36=0,"皆増 ",IF('当年度'!U36=0,"皆減 ",ROUND('増減額'!U36/'前年度'!U36*100,1))))</f>
        <v>6.4</v>
      </c>
      <c r="V36" s="28">
        <f>IF(AND('当年度'!V36=0,'前年度'!V36=0),"",IF('前年度'!V36=0,"皆増 ",IF('当年度'!V36=0,"皆減 ",ROUND('増減額'!V36/'前年度'!V36*100,1))))</f>
        <v>-8.1</v>
      </c>
      <c r="W36" s="28">
        <f>IF(AND('当年度'!W36=0,'前年度'!W36=0),"",IF('前年度'!W36=0,"皆増 ",IF('当年度'!W36=0,"皆減 ",ROUND('増減額'!W36/'前年度'!W36*100,1))))</f>
        <v>94.8</v>
      </c>
      <c r="X36" s="28">
        <f>IF(AND('当年度'!X36=0,'前年度'!X36=0),"",IF('前年度'!X36=0,"皆増 ",IF('当年度'!X36=0,"皆減 ",ROUND('増減額'!X36/'前年度'!X36*100,1))))</f>
        <v>63.3</v>
      </c>
      <c r="Y36" s="28">
        <f>IF(AND('当年度'!Y36=0,'前年度'!Y36=0),"",IF('前年度'!Y36=0,"皆増 ",IF('当年度'!Y36=0,"皆減 ",ROUND('増減額'!Y36/'前年度'!Y36*100,1))))</f>
        <v>33</v>
      </c>
      <c r="Z36" s="28">
        <f>IF(AND('当年度'!Z36=0,'前年度'!Z36=0),"",IF('前年度'!Z36=0,"皆増 ",IF('当年度'!Z36=0,"皆減 ",ROUND('増減額'!Z36/'前年度'!Z36*100,1))))</f>
        <v>2.1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10.1</v>
      </c>
      <c r="D37" s="28">
        <f>IF(AND('当年度'!D37=0,'前年度'!D37=0),"",IF('前年度'!D37=0,"皆増 ",IF('当年度'!D37=0,"皆減 ",ROUND('増減額'!D37/'前年度'!D37*100,1))))</f>
        <v>-7.2</v>
      </c>
      <c r="E37" s="28">
        <f>IF(AND('当年度'!E37=0,'前年度'!E37=0),"",IF('前年度'!E37=0,"皆増 ",IF('当年度'!E37=0,"皆減 ",ROUND('増減額'!E37/'前年度'!E37*100,1))))</f>
        <v>51</v>
      </c>
      <c r="F37" s="28">
        <f>IF(AND('当年度'!F37=0,'前年度'!F37=0),"",IF('前年度'!F37=0,"皆増 ",IF('当年度'!F37=0,"皆減 ",ROUND('増減額'!F37/'前年度'!F37*100,1))))</f>
        <v>82.7</v>
      </c>
      <c r="G37" s="28">
        <f>IF(AND('当年度'!G37=0,'前年度'!G37=0),"",IF('前年度'!G37=0,"皆増 ",IF('当年度'!G37=0,"皆減 ",ROUND('増減額'!G37/'前年度'!G37*100,1))))</f>
        <v>19100</v>
      </c>
      <c r="H37" s="28">
        <f>IF(AND('当年度'!H37=0,'前年度'!H37=0),"",IF('前年度'!H37=0,"皆増 ",IF('当年度'!H37=0,"皆減 ",ROUND('増減額'!H37/'前年度'!H37*100,1))))</f>
        <v>6.5</v>
      </c>
      <c r="I37" s="28">
        <f>IF(AND('当年度'!I37=0,'前年度'!I37=0),"",IF('前年度'!I37=0,"皆増 ",IF('当年度'!I37=0,"皆減 ",ROUND('増減額'!I37/'前年度'!I37*100,1))))</f>
        <v>30.9</v>
      </c>
      <c r="J37" s="28">
        <f>IF(AND('当年度'!J37=0,'前年度'!J37=0),"",IF('前年度'!J37=0,"皆増 ",IF('当年度'!J37=0,"皆減 ",ROUND('増減額'!J37/'前年度'!J37*100,1))))</f>
        <v>-76.4</v>
      </c>
      <c r="K37" s="28">
        <f>IF(AND('当年度'!K37=0,'前年度'!K37=0),"",IF('前年度'!K37=0,"皆増 ",IF('当年度'!K37=0,"皆減 ",ROUND('増減額'!K37/'前年度'!K37*100,1))))</f>
        <v>102.5</v>
      </c>
      <c r="L37" s="28">
        <f>IF(AND('当年度'!L37=0,'前年度'!L37=0),"",IF('前年度'!L37=0,"皆増 ",IF('当年度'!L37=0,"皆減 ",ROUND('増減額'!L37/'前年度'!L37*100,1))))</f>
        <v>260</v>
      </c>
      <c r="M37" s="28" t="str">
        <f>IF(AND('当年度'!M37=0,'前年度'!M37=0),"",IF('前年度'!M37=0,"皆増 ",IF('当年度'!M37=0,"皆減 ",ROUND('増減額'!M37/'前年度'!M37*100,1))))</f>
        <v>皆減 </v>
      </c>
      <c r="N37" s="28">
        <f>IF(AND('当年度'!N37=0,'前年度'!N37=0),"",IF('前年度'!N37=0,"皆増 ",IF('当年度'!N37=0,"皆減 ",ROUND('増減額'!N37/'前年度'!N37*100,1))))</f>
        <v>-1.8</v>
      </c>
      <c r="O37" s="28">
        <f>IF(AND('当年度'!O37=0,'前年度'!O37=0),"",IF('前年度'!O37=0,"皆増 ",IF('当年度'!O37=0,"皆減 ",ROUND('増減額'!O37/'前年度'!O37*100,1))))</f>
        <v>5.3</v>
      </c>
      <c r="P37" s="28">
        <f>IF(AND('当年度'!P37=0,'前年度'!P37=0),"",IF('前年度'!P37=0,"皆増 ",IF('当年度'!P37=0,"皆減 ",ROUND('増減額'!P37/'前年度'!P37*100,1))))</f>
        <v>3.1</v>
      </c>
      <c r="Q37" s="28">
        <f>IF(AND('当年度'!Q37=0,'前年度'!Q37=0),"",IF('前年度'!Q37=0,"皆増 ",IF('当年度'!Q37=0,"皆減 ",ROUND('増減額'!Q37/'前年度'!Q37*100,1))))</f>
        <v>16.3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556.9</v>
      </c>
      <c r="T37" s="28">
        <f>IF(AND('当年度'!T37=0,'前年度'!T37=0),"",IF('前年度'!T37=0,"皆増 ",IF('当年度'!T37=0,"皆減 ",ROUND('増減額'!T37/'前年度'!T37*100,1))))</f>
        <v>4</v>
      </c>
      <c r="U37" s="28">
        <f>IF(AND('当年度'!U37=0,'前年度'!U37=0),"",IF('前年度'!U37=0,"皆増 ",IF('当年度'!U37=0,"皆減 ",ROUND('増減額'!U37/'前年度'!U37*100,1))))</f>
        <v>9.4</v>
      </c>
      <c r="V37" s="28">
        <f>IF(AND('当年度'!V37=0,'前年度'!V37=0),"",IF('前年度'!V37=0,"皆増 ",IF('当年度'!V37=0,"皆減 ",ROUND('増減額'!V37/'前年度'!V37*100,1))))</f>
        <v>-14.8</v>
      </c>
      <c r="W37" s="28">
        <f>IF(AND('当年度'!W37=0,'前年度'!W37=0),"",IF('前年度'!W37=0,"皆増 ",IF('当年度'!W37=0,"皆減 ",ROUND('増減額'!W37/'前年度'!W37*100,1))))</f>
        <v>35.2</v>
      </c>
      <c r="X37" s="28">
        <f>IF(AND('当年度'!X37=0,'前年度'!X37=0),"",IF('前年度'!X37=0,"皆増 ",IF('当年度'!X37=0,"皆減 ",ROUND('増減額'!X37/'前年度'!X37*100,1))))</f>
        <v>90.1</v>
      </c>
      <c r="Y37" s="28">
        <f>IF(AND('当年度'!Y37=0,'前年度'!Y37=0),"",IF('前年度'!Y37=0,"皆増 ",IF('当年度'!Y37=0,"皆減 ",ROUND('増減額'!Y37/'前年度'!Y37*100,1))))</f>
        <v>561.7</v>
      </c>
      <c r="Z37" s="28">
        <f>IF(AND('当年度'!Z37=0,'前年度'!Z37=0),"",IF('前年度'!Z37=0,"皆増 ",IF('当年度'!Z37=0,"皆減 ",ROUND('増減額'!Z37/'前年度'!Z37*100,1))))</f>
        <v>4.6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2022-08-22T05:24:22Z</cp:lastPrinted>
  <dcterms:created xsi:type="dcterms:W3CDTF">1999-09-10T06:58:00Z</dcterms:created>
  <dcterms:modified xsi:type="dcterms:W3CDTF">2023-08-16T04:49:53Z</dcterms:modified>
  <cp:category/>
  <cp:version/>
  <cp:contentType/>
  <cp:contentStatus/>
</cp:coreProperties>
</file>