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<sst xmlns="http://schemas.openxmlformats.org/spreadsheetml/2006/main" count="1146" uniqueCount="593">
  <si>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</si>
  <si>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</si>
  <si>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</si>
  <si>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</si>
  <si>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</si>
  <si>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</si>
  <si>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</si>
  <si>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</si>
  <si>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</si>
  <si>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</si>
  <si>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</si>
  <si>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</si>
  <si>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</si>
  <si>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</si>
  <si>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</si>
  <si>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</si>
  <si>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</si>
  <si>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</si>
  <si>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</si>
  <si>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</si>
  <si>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</si>
  <si>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</si>
  <si>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</si>
  <si>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</si>
  <si>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</si>
  <si>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</si>
  <si>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</si>
  <si>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</si>
  <si>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</si>
  <si>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</si>
  <si>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</si>
  <si>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</si>
  <si>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</si>
  <si>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</si>
  <si>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</si>
  <si>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</si>
  <si>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</si>
  <si>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</si>
  <si>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</si>
  <si>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</si>
  <si>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</si>
  <si>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</si>
  <si>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</si>
  <si>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</si>
  <si>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</si>
  <si>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</si>
  <si>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</si>
  <si>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</si>
  <si>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</si>
  <si>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</si>
  <si>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</si>
  <si>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</si>
  <si>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</si>
  <si>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</si>
  <si>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</si>
  <si>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</si>
  <si>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</si>
  <si>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</si>
  <si>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</si>
  <si>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</si>
  <si>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</si>
  <si>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</si>
  <si>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</si>
  <si>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</si>
  <si>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</si>
  <si>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</si>
  <si>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</si>
  <si>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</si>
  <si>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</si>
  <si>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</si>
  <si>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</si>
  <si>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</si>
  <si>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</si>
  <si>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</si>
  <si>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</si>
  <si>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</si>
  <si>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</si>
  <si>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</si>
  <si>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</si>
  <si>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</si>
  <si>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</si>
  <si>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</si>
  <si>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</si>
  <si>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</si>
  <si>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</si>
  <si>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</si>
  <si>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</si>
  <si>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</si>
  <si>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</si>
  <si>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</si>
  <si>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</si>
  <si>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</si>
  <si>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</si>
  <si>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</si>
  <si>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</si>
  <si>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</si>
  <si>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</si>
  <si>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</si>
  <si>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</si>
  <si>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</si>
  <si>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</si>
  <si>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</si>
  <si>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</si>
  <si>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</si>
  <si>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</si>
  <si>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</si>
  <si>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</si>
  <si>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</si>
  <si>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</si>
  <si>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</si>
  <si>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</si>
  <si>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</si>
  <si>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</si>
  <si>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</si>
  <si>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</si>
  <si>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</si>
  <si>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</si>
  <si>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</si>
  <si>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</si>
  <si>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</si>
  <si>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</si>
  <si>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</si>
  <si>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</si>
  <si>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</si>
  <si>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</si>
  <si>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</si>
  <si>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</si>
  <si>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</si>
  <si>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</si>
  <si>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</si>
  <si>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</si>
  <si>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</si>
  <si>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</si>
  <si>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</si>
  <si>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</si>
  <si>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</si>
  <si>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</si>
  <si>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</si>
  <si>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</si>
  <si>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</si>
  <si>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</si>
  <si>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</si>
  <si>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</si>
  <si>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</si>
  <si>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</si>
  <si>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</si>
  <si>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</si>
  <si>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</si>
  <si>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</si>
  <si>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</si>
  <si>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</si>
  <si>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</si>
  <si>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</si>
  <si>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</si>
  <si>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</si>
  <si>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</si>
  <si>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</si>
  <si>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</si>
  <si>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</si>
  <si>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</si>
  <si>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</si>
  <si>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</si>
  <si>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</si>
  <si>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</si>
  <si>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</si>
  <si>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</si>
  <si>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</si>
  <si>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</si>
  <si>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</si>
  <si>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</si>
  <si>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</si>
  <si>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</si>
  <si>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</si>
  <si>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</si>
  <si>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</si>
  <si>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</si>
  <si>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</si>
  <si>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</si>
  <si>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</si>
  <si>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</si>
  <si>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</si>
  <si>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</si>
  <si>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</si>
  <si>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</si>
  <si>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</si>
  <si>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</si>
  <si>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</si>
  <si>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</si>
  <si>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</si>
  <si>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</si>
  <si>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</si>
  <si>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</si>
  <si>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</si>
  <si>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</si>
  <si>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</si>
  <si>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</si>
  <si>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</si>
  <si>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</si>
  <si>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</si>
  <si>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</si>
  <si>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</si>
  <si>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</si>
  <si>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</si>
  <si>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</si>
  <si>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</si>
  <si>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</si>
  <si>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</si>
  <si>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</si>
  <si>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</si>
  <si>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</si>
  <si>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</si>
  <si>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</si>
  <si>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</si>
  <si>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</si>
  <si>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</si>
  <si>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</si>
  <si>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</si>
  <si>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三重県東員町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</si>
  <si>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</si>
  <si>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</si>
  <si>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</si>
  <si>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</si>
  <si>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</si>
  <si>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</si>
  <si>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</si>
  <si>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</si>
  <si>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</si>
  <si>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</si>
  <si>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</si>
  <si>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</si>
  <si>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</si>
  <si>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</si>
  <si>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</si>
  <si>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</si>
  <si>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</si>
  <si>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</si>
  <si>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</si>
  <si>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</si>
  <si>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</si>
  <si>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</si>
  <si>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</si>
  <si>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</si>
  <si>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</si>
  <si>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</si>
  <si>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</si>
  <si>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</si>
  <si>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</si>
  <si>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</si>
  <si>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</si>
  <si>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</si>
  <si>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</si>
  <si>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</si>
  <si>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</si>
  <si>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</si>
  <si>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</si>
  <si>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</si>
  <si>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</si>
  <si>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</si>
  <si>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</si>
  <si>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</si>
  <si>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</si>
  <si>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</si>
  <si>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</si>
  <si>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</si>
  <si>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</si>
  <si>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</si>
  <si>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</si>
  <si>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</si>
  <si>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</si>
  <si>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</si>
  <si>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</si>
  <si>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</si>
  <si>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</si>
  <si>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</si>
  <si>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</si>
  <si>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</si>
  <si>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</si>
  <si>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</si>
  <si>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</si>
  <si>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</si>
  <si>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</si>
  <si>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</si>
  <si>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</si>
  <si>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</si>
  <si>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</si>
  <si>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</si>
  <si>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</si>
  <si>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</si>
  <si>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</si>
  <si>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</si>
  <si>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</si>
  <si>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</si>
  <si>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</si>
  <si>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</si>
  <si>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</si>
  <si>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</si>
  <si>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</si>
  <si>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</si>
  <si>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</si>
  <si>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</si>
  <si>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</si>
  <si>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</si>
  <si>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</si>
  <si>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</si>
  <si>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</si>
  <si>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</si>
  <si>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</si>
  <si>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</si>
  <si>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</si>
  <si>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</si>
  <si>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</si>
  <si>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</si>
  <si>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</si>
  <si>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</si>
  <si>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</si>
  <si>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</si>
  <si>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</si>
  <si>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</si>
  <si>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</si>
  <si>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</si>
  <si>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</si>
  <si>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</si>
  <si>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</si>
  <si>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</si>
  <si>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</si>
  <si>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</si>
  <si>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</si>
  <si>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</si>
  <si>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</si>
  <si>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</si>
  <si>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</si>
  <si>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</si>
  <si>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</si>
  <si>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</si>
  <si>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</si>
  <si>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</si>
  <si>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</si>
  <si>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</si>
  <si>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</si>
  <si>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</si>
  <si>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</si>
  <si>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</si>
  <si>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</si>
  <si>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</si>
  <si>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</si>
  <si>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</si>
  <si>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</si>
  <si>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</si>
  <si>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</si>
  <si>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</si>
  <si>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</si>
  <si>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</si>
  <si>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</si>
  <si>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</si>
  <si>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</si>
  <si>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</si>
  <si>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</si>
  <si>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</si>
  <si>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</si>
  <si>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</si>
  <si>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</si>
  <si>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</si>
  <si>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</si>
  <si>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</si>
  <si>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</si>
  <si>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</si>
  <si>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</si>
  <si>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</si>
  <si>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</si>
  <si>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</si>
  <si>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</si>
  <si>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</si>
  <si>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三重県東員町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</si>
  <si>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</si>
  <si>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</si>
  <si>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</si>
  <si>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</si>
  <si>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</si>
  <si>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</si>
  <si>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</si>
  <si>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</si>
  <si>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</si>
  <si>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</si>
  <si>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</si>
  <si>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</si>
  <si>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</si>
  <si>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</si>
  <si>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</si>
  <si>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</si>
  <si>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</si>
  <si>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</si>
  <si>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</si>
  <si>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</si>
  <si>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</si>
  <si>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</si>
  <si>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</si>
  <si>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</si>
  <si>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</si>
  <si>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</si>
  <si>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</si>
  <si>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</si>
  <si>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</si>
  <si>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</si>
  <si>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</si>
  <si>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</si>
  <si>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</si>
  <si>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</si>
  <si>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</si>
  <si>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</si>
  <si>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</si>
  <si>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</si>
  <si>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</si>
  <si>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</si>
  <si>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</si>
  <si>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</si>
  <si>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</si>
  <si>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</si>
  <si>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</si>
  <si>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</si>
  <si>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</si>
  <si>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</si>
  <si>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</si>
  <si>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</si>
  <si>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</si>
  <si>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</si>
  <si>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</si>
  <si>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</si>
  <si>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</si>
  <si>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</si>
  <si>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</si>
  <si>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</si>
  <si>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</si>
  <si>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</si>
  <si>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</si>
  <si>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</si>
  <si>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</si>
  <si>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</si>
  <si>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</si>
  <si>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</si>
  <si>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</si>
  <si>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</si>
  <si>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</si>
  <si>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</si>
  <si>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</si>
  <si>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</si>
  <si>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</si>
  <si>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</si>
  <si>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</si>
  <si>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</si>
  <si>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</si>
  <si>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</si>
  <si>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</si>
  <si>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</si>
  <si>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</si>
  <si>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</si>
  <si>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</si>
  <si>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</si>
  <si>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</si>
  <si>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</si>
  <si>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</si>
  <si>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</si>
  <si>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</si>
  <si>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</si>
  <si>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</si>
  <si>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</si>
  <si>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</si>
  <si>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</si>
  <si>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</si>
  <si>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</si>
  <si>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</si>
  <si>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</si>
  <si>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</si>
  <si>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</si>
  <si>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</si>
  <si>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</si>
  <si>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</si>
  <si>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</si>
  <si>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</si>
  <si>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</si>
  <si>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</si>
  <si>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</si>
  <si>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</si>
  <si>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</si>
  <si>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</si>
  <si>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</si>
  <si>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</si>
  <si>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</si>
  <si>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</si>
  <si>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</si>
  <si>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</si>
  <si>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</si>
  <si>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</si>
  <si>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</si>
  <si>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</si>
  <si>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</si>
  <si>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</si>
  <si>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</si>
  <si>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</si>
  <si>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</si>
  <si>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</si>
  <si>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</si>
  <si>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</si>
  <si>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</si>
  <si>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</si>
  <si>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</si>
  <si>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</si>
  <si>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</si>
  <si>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</si>
  <si>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</si>
  <si>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</si>
  <si>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</si>
  <si>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</si>
  <si>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</si>
  <si>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</si>
  <si>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</si>
  <si>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</si>
  <si>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</si>
  <si>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</si>
  <si>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</si>
  <si>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</si>
  <si>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</si>
  <si>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</si>
  <si>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</si>
  <si>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</si>
  <si>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</si>
  <si>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</si>
  <si>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</si>
  <si>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</si>
  <si>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</si>
  <si>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</si>
  <si>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</si>
  <si>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</si>
  <si>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</si>
  <si>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</si>
  <si>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</si>
  <si>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</si>
  <si>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</si>
  <si>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</si>
  <si>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</si>
  <si>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</si>
  <si>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</si>
  <si>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</si>
  <si>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</si>
  <si>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</si>
  <si>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</si>
  <si>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</si>
  <si>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</si>
  <si>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</si>
  <si>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</si>
  <si>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</si>
  <si>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</si>
  <si>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</si>
  <si>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</si>
  <si>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</si>
  <si>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</si>
  <si>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</si>
  <si>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</si>
  <si>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</si>
  <si>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</si>
  <si>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</si>
  <si>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</si>
  <si>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</si>
  <si>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5.43</t>
  </si>
  <si>
    <t>一般会計</t>
  </si>
  <si>
    <t>水道事業会計</t>
  </si>
  <si>
    <t>介護保険特別会計</t>
  </si>
  <si>
    <t>下水道事業特別会計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</si>
  <si>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</si>
  <si>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</si>
  <si>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</si>
  <si>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</si>
  <si>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</si>
  <si>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</si>
  <si>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</si>
  <si>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</si>
  <si>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</si>
  <si>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</si>
  <si>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</si>
  <si>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桑名広域清掃事業組合</t>
    <rPh sb="0" eb="4">
      <t>クワナコウイキ</t>
    </rPh>
    <rPh sb="4" eb="6">
      <t>セイソウ</t>
    </rPh>
    <rPh sb="6" eb="8">
      <t>ジギョウ</t>
    </rPh>
    <rPh sb="8" eb="10">
      <t>クミアイ</t>
    </rPh>
    <phoneticPr fontId="2"/>
  </si>
  <si>
    <t>（一般会計）</t>
    <rPh sb="1" eb="3">
      <t>イッパン</t>
    </rPh>
    <rPh sb="3" eb="5">
      <t>カイケイ</t>
    </rPh>
    <phoneticPr fontId="2"/>
  </si>
  <si>
    <t>（ごみ処理施設整備事業特別会計）</t>
    <rPh sb="3" eb="5">
      <t>ショリ</t>
    </rPh>
    <rPh sb="5" eb="7">
      <t>シセツ</t>
    </rPh>
    <rPh sb="7" eb="9">
      <t>セイビ</t>
    </rPh>
    <rPh sb="9" eb="11">
      <t>ジギョウ</t>
    </rPh>
    <rPh sb="11" eb="13">
      <t>トクベツ</t>
    </rPh>
    <rPh sb="13" eb="15">
      <t>カイケイ</t>
    </rPh>
    <phoneticPr fontId="2"/>
  </si>
  <si>
    <t>三重県市町総合事務組合</t>
    <rPh sb="0" eb="3">
      <t>ミエケン</t>
    </rPh>
    <rPh sb="3" eb="4">
      <t>シ</t>
    </rPh>
    <rPh sb="4" eb="5">
      <t>マチ</t>
    </rPh>
    <rPh sb="5" eb="7">
      <t>ソウゴウ</t>
    </rPh>
    <rPh sb="7" eb="9">
      <t>ジム</t>
    </rPh>
    <rPh sb="9" eb="11">
      <t>クミアイ</t>
    </rPh>
    <phoneticPr fontId="2"/>
  </si>
  <si>
    <t>（共同研修特別会計）</t>
    <rPh sb="1" eb="3">
      <t>キョウドウ</t>
    </rPh>
    <rPh sb="3" eb="5">
      <t>ケンシュウ</t>
    </rPh>
    <rPh sb="5" eb="7">
      <t>トクベツ</t>
    </rPh>
    <rPh sb="7" eb="9">
      <t>カイケイ</t>
    </rPh>
    <phoneticPr fontId="2"/>
  </si>
  <si>
    <t>（デジタル地図特別会計）</t>
    <rPh sb="5" eb="7">
      <t>チズ</t>
    </rPh>
    <rPh sb="7" eb="9">
      <t>トクベツ</t>
    </rPh>
    <rPh sb="9" eb="11">
      <t>カイケイ</t>
    </rPh>
    <phoneticPr fontId="2"/>
  </si>
  <si>
    <t>（物品特別会計）</t>
    <rPh sb="1" eb="3">
      <t>ブッピン</t>
    </rPh>
    <rPh sb="3" eb="5">
      <t>トクベツ</t>
    </rPh>
    <rPh sb="5" eb="7">
      <t>カイケイ</t>
    </rPh>
    <phoneticPr fontId="2"/>
  </si>
  <si>
    <t>（退職手当特別会計）</t>
    <rPh sb="1" eb="3">
      <t>タイショク</t>
    </rPh>
    <rPh sb="3" eb="5">
      <t>テアテ</t>
    </rPh>
    <rPh sb="5" eb="7">
      <t>トクベツ</t>
    </rPh>
    <rPh sb="7" eb="9">
      <t>カイケイ</t>
    </rPh>
    <phoneticPr fontId="2"/>
  </si>
  <si>
    <t>（消防救急無線特別会計）</t>
    <rPh sb="1" eb="3">
      <t>ショウボウ</t>
    </rPh>
    <rPh sb="3" eb="5">
      <t>キュウキュウ</t>
    </rPh>
    <rPh sb="5" eb="7">
      <t>ムセン</t>
    </rPh>
    <rPh sb="7" eb="9">
      <t>トクベツ</t>
    </rPh>
    <rPh sb="9" eb="11">
      <t>カイケイ</t>
    </rPh>
    <phoneticPr fontId="2"/>
  </si>
  <si>
    <t>（公平委員会特別会計）</t>
    <rPh sb="1" eb="3">
      <t>コウヘイ</t>
    </rPh>
    <rPh sb="3" eb="6">
      <t>イインカイ</t>
    </rPh>
    <rPh sb="6" eb="8">
      <t>トクベツ</t>
    </rPh>
    <rPh sb="8" eb="10">
      <t>カイケイ</t>
    </rPh>
    <phoneticPr fontId="2"/>
  </si>
  <si>
    <t>桑名・員弁広域連合</t>
    <rPh sb="0" eb="2">
      <t>クワナ</t>
    </rPh>
    <rPh sb="3" eb="5">
      <t>イナベ</t>
    </rPh>
    <rPh sb="5" eb="7">
      <t>コウイキ</t>
    </rPh>
    <rPh sb="7" eb="9">
      <t>レンゴウ</t>
    </rPh>
    <phoneticPr fontId="2"/>
  </si>
  <si>
    <t>三重地方税管理回収機構</t>
    <rPh sb="0" eb="2">
      <t>ミエ</t>
    </rPh>
    <rPh sb="2" eb="5">
      <t>チホウゼイ</t>
    </rPh>
    <rPh sb="5" eb="7">
      <t>カンリ</t>
    </rPh>
    <rPh sb="7" eb="9">
      <t>カイシュウ</t>
    </rPh>
    <rPh sb="9" eb="11">
      <t>キコウ</t>
    </rPh>
    <phoneticPr fontId="2"/>
  </si>
  <si>
    <t>（滞納整理拡充事業特別会計）</t>
    <rPh sb="1" eb="3">
      <t>タイノウ</t>
    </rPh>
    <rPh sb="3" eb="5">
      <t>セイリ</t>
    </rPh>
    <rPh sb="5" eb="7">
      <t>カクジュウ</t>
    </rPh>
    <rPh sb="7" eb="9">
      <t>ジギョウ</t>
    </rPh>
    <rPh sb="9" eb="11">
      <t>トクベツ</t>
    </rPh>
    <rPh sb="11" eb="13">
      <t>カイケイ</t>
    </rPh>
    <phoneticPr fontId="2"/>
  </si>
  <si>
    <t>三重県後期高齢者医療広域連合</t>
    <rPh sb="0" eb="3">
      <t>ミエケン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</si>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</sst>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31D9-4F35-BF41-DA2866BA4B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14014</c:v>
                </c:pt>
                <c:pt idx="1">
                  <c:v>20473</c:v>
                </c:pt>
                <c:pt idx="2">
                  <c:v>29329</c:v>
                </c:pt>
                <c:pt idx="3">
                  <c:v>35535</c:v>
                </c:pt>
                <c:pt idx="4">
                  <c:v>50960</c:v>
                </c:pt>
              </c:numCache>
            </c:numRef>
          </c:val>
          <c:smooth val="0"/>
          <c:extLst>
            <c:ext xmlns:c16="http://schemas.microsoft.com/office/drawing/2014/chart" uri="{C3380CC4-5D6E-409C-BE32-E72D297353CC}">
              <c16:uniqueId val="{00000001-31D9-4F35-BF41-DA2866BA4B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7.27</c:v>
                </c:pt>
                <c:pt idx="1">
                  <c:v>8.43</c:v>
                </c:pt>
                <c:pt idx="2">
                  <c:v>10.63</c:v>
                </c:pt>
                <c:pt idx="3">
                  <c:v>22.73</c:v>
                </c:pt>
                <c:pt idx="4">
                  <c:v>14.33</c:v>
                </c:pt>
              </c:numCache>
            </c:numRef>
          </c:val>
          <c:extLst>
            <c:ext xmlns:c16="http://schemas.microsoft.com/office/drawing/2014/chart" uri="{C3380CC4-5D6E-409C-BE32-E72D297353CC}">
              <c16:uniqueId val="{00000000-34F0-4F6E-9FA9-EEC67881D3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33.94</c:v>
                </c:pt>
                <c:pt idx="1">
                  <c:v>34.03</c:v>
                </c:pt>
                <c:pt idx="2">
                  <c:v>34.69</c:v>
                </c:pt>
                <c:pt idx="3">
                  <c:v>36.020000000000003</c:v>
                </c:pt>
                <c:pt idx="4">
                  <c:v>39.409999999999997</c:v>
                </c:pt>
              </c:numCache>
            </c:numRef>
          </c:val>
          <c:extLst>
            <c:ext xmlns:c16="http://schemas.microsoft.com/office/drawing/2014/chart" uri="{C3380CC4-5D6E-409C-BE32-E72D297353CC}">
              <c16:uniqueId val="{00000001-34F0-4F6E-9FA9-EEC67881D3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0.71</c:v>
                </c:pt>
                <c:pt idx="1">
                  <c:v>1.1599999999999999</c:v>
                </c:pt>
                <c:pt idx="2">
                  <c:v>6.19</c:v>
                </c:pt>
                <c:pt idx="3">
                  <c:v>16.77</c:v>
                </c:pt>
                <c:pt idx="4">
                  <c:v>-5.43</c:v>
                </c:pt>
              </c:numCache>
            </c:numRef>
          </c:val>
          <c:smooth val="0"/>
          <c:extLst>
            <c:ext xmlns:c16="http://schemas.microsoft.com/office/drawing/2014/chart" uri="{C3380CC4-5D6E-409C-BE32-E72D297353CC}">
              <c16:uniqueId val="{00000002-34F0-4F6E-9FA9-EEC67881D3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6A-441C-92B2-F60ED120B27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6A-441C-92B2-F60ED120B27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6A-441C-92B2-F60ED120B27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6A-441C-92B2-F60ED120B27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4-1B6A-441C-92B2-F60ED120B27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5.17</c:v>
                </c:pt>
                <c:pt idx="2">
                  <c:v>#N/A</c:v>
                </c:pt>
                <c:pt idx="3">
                  <c:v>4.07</c:v>
                </c:pt>
                <c:pt idx="4">
                  <c:v>#N/A</c:v>
                </c:pt>
                <c:pt idx="5">
                  <c:v>3.82</c:v>
                </c:pt>
                <c:pt idx="6">
                  <c:v>#N/A</c:v>
                </c:pt>
                <c:pt idx="7">
                  <c:v>3.28</c:v>
                </c:pt>
                <c:pt idx="8">
                  <c:v>#N/A</c:v>
                </c:pt>
                <c:pt idx="9">
                  <c:v>3.02</c:v>
                </c:pt>
              </c:numCache>
            </c:numRef>
          </c:val>
          <c:extLst>
            <c:ext xmlns:c16="http://schemas.microsoft.com/office/drawing/2014/chart" uri="{C3380CC4-5D6E-409C-BE32-E72D297353CC}">
              <c16:uniqueId val="{00000005-1B6A-441C-92B2-F60ED120B27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1.79</c:v>
                </c:pt>
                <c:pt idx="2">
                  <c:v>#N/A</c:v>
                </c:pt>
                <c:pt idx="3">
                  <c:v>1.88</c:v>
                </c:pt>
                <c:pt idx="4">
                  <c:v>#N/A</c:v>
                </c:pt>
                <c:pt idx="5">
                  <c:v>1.61</c:v>
                </c:pt>
                <c:pt idx="6">
                  <c:v>#N/A</c:v>
                </c:pt>
                <c:pt idx="7">
                  <c:v>2.2400000000000002</c:v>
                </c:pt>
                <c:pt idx="8">
                  <c:v>#N/A</c:v>
                </c:pt>
                <c:pt idx="9">
                  <c:v>3.7</c:v>
                </c:pt>
              </c:numCache>
            </c:numRef>
          </c:val>
          <c:extLst>
            <c:ext xmlns:c16="http://schemas.microsoft.com/office/drawing/2014/chart" uri="{C3380CC4-5D6E-409C-BE32-E72D297353CC}">
              <c16:uniqueId val="{00000006-1B6A-441C-92B2-F60ED120B27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3.28</c:v>
                </c:pt>
                <c:pt idx="2">
                  <c:v>#N/A</c:v>
                </c:pt>
                <c:pt idx="3">
                  <c:v>5.27</c:v>
                </c:pt>
                <c:pt idx="4">
                  <c:v>#N/A</c:v>
                </c:pt>
                <c:pt idx="5">
                  <c:v>3.44</c:v>
                </c:pt>
                <c:pt idx="6">
                  <c:v>#N/A</c:v>
                </c:pt>
                <c:pt idx="7">
                  <c:v>2.73</c:v>
                </c:pt>
                <c:pt idx="8">
                  <c:v>#N/A</c:v>
                </c:pt>
                <c:pt idx="9">
                  <c:v>4.97</c:v>
                </c:pt>
              </c:numCache>
            </c:numRef>
          </c:val>
          <c:extLst>
            <c:ext xmlns:c16="http://schemas.microsoft.com/office/drawing/2014/chart" uri="{C3380CC4-5D6E-409C-BE32-E72D297353CC}">
              <c16:uniqueId val="{00000007-1B6A-441C-92B2-F60ED120B27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11.72</c:v>
                </c:pt>
                <c:pt idx="2">
                  <c:v>#N/A</c:v>
                </c:pt>
                <c:pt idx="3">
                  <c:v>9.52</c:v>
                </c:pt>
                <c:pt idx="4">
                  <c:v>#N/A</c:v>
                </c:pt>
                <c:pt idx="5">
                  <c:v>10.38</c:v>
                </c:pt>
                <c:pt idx="6">
                  <c:v>#N/A</c:v>
                </c:pt>
                <c:pt idx="7">
                  <c:v>11.5</c:v>
                </c:pt>
                <c:pt idx="8">
                  <c:v>#N/A</c:v>
                </c:pt>
                <c:pt idx="9">
                  <c:v>11.74</c:v>
                </c:pt>
              </c:numCache>
            </c:numRef>
          </c:val>
          <c:extLst>
            <c:ext xmlns:c16="http://schemas.microsoft.com/office/drawing/2014/chart" uri="{C3380CC4-5D6E-409C-BE32-E72D297353CC}">
              <c16:uniqueId val="{00000008-1B6A-441C-92B2-F60ED120B27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7.27</c:v>
                </c:pt>
                <c:pt idx="2">
                  <c:v>#N/A</c:v>
                </c:pt>
                <c:pt idx="3">
                  <c:v>8.42</c:v>
                </c:pt>
                <c:pt idx="4">
                  <c:v>#N/A</c:v>
                </c:pt>
                <c:pt idx="5">
                  <c:v>10.62</c:v>
                </c:pt>
                <c:pt idx="6">
                  <c:v>#N/A</c:v>
                </c:pt>
                <c:pt idx="7">
                  <c:v>22.72</c:v>
                </c:pt>
                <c:pt idx="8">
                  <c:v>#N/A</c:v>
                </c:pt>
                <c:pt idx="9">
                  <c:v>14.32</c:v>
                </c:pt>
              </c:numCache>
            </c:numRef>
          </c:val>
          <c:extLst>
            <c:ext xmlns:c16="http://schemas.microsoft.com/office/drawing/2014/chart" uri="{C3380CC4-5D6E-409C-BE32-E72D297353CC}">
              <c16:uniqueId val="{00000009-1B6A-441C-92B2-F60ED120B27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628</c:v>
                </c:pt>
                <c:pt idx="5">
                  <c:v>602</c:v>
                </c:pt>
                <c:pt idx="8">
                  <c:v>585</c:v>
                </c:pt>
                <c:pt idx="11">
                  <c:v>583</c:v>
                </c:pt>
                <c:pt idx="14">
                  <c:v>640</c:v>
                </c:pt>
              </c:numCache>
            </c:numRef>
          </c:val>
          <c:extLst>
            <c:ext xmlns:c16="http://schemas.microsoft.com/office/drawing/2014/chart" uri="{C3380CC4-5D6E-409C-BE32-E72D297353CC}">
              <c16:uniqueId val="{00000000-4F67-4AB3-9892-4E9F33396C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67-4AB3-9892-4E9F33396C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67-4AB3-9892-4E9F33396C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3</c:v>
                </c:pt>
                <c:pt idx="6">
                  <c:v>27</c:v>
                </c:pt>
                <c:pt idx="9">
                  <c:v>29</c:v>
                </c:pt>
                <c:pt idx="12">
                  <c:v>79</c:v>
                </c:pt>
              </c:numCache>
            </c:numRef>
          </c:val>
          <c:extLst>
            <c:ext xmlns:c16="http://schemas.microsoft.com/office/drawing/2014/chart" uri="{C3380CC4-5D6E-409C-BE32-E72D297353CC}">
              <c16:uniqueId val="{00000003-4F67-4AB3-9892-4E9F33396C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179</c:v>
                </c:pt>
                <c:pt idx="3">
                  <c:v>182</c:v>
                </c:pt>
                <c:pt idx="6">
                  <c:v>189</c:v>
                </c:pt>
                <c:pt idx="9">
                  <c:v>177</c:v>
                </c:pt>
                <c:pt idx="12">
                  <c:v>201</c:v>
                </c:pt>
              </c:numCache>
            </c:numRef>
          </c:val>
          <c:extLst>
            <c:ext xmlns:c16="http://schemas.microsoft.com/office/drawing/2014/chart" uri="{C3380CC4-5D6E-409C-BE32-E72D297353CC}">
              <c16:uniqueId val="{00000004-4F67-4AB3-9892-4E9F33396C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67-4AB3-9892-4E9F33396C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67-4AB3-9892-4E9F33396C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550</c:v>
                </c:pt>
                <c:pt idx="3">
                  <c:v>541</c:v>
                </c:pt>
                <c:pt idx="6">
                  <c:v>534</c:v>
                </c:pt>
                <c:pt idx="9">
                  <c:v>547</c:v>
                </c:pt>
                <c:pt idx="12">
                  <c:v>566</c:v>
                </c:pt>
              </c:numCache>
            </c:numRef>
          </c:val>
          <c:extLst>
            <c:ext xmlns:c16="http://schemas.microsoft.com/office/drawing/2014/chart" uri="{C3380CC4-5D6E-409C-BE32-E72D297353CC}">
              <c16:uniqueId val="{00000007-4F67-4AB3-9892-4E9F33396C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112</c:v>
                </c:pt>
                <c:pt idx="2">
                  <c:v>#N/A</c:v>
                </c:pt>
                <c:pt idx="3">
                  <c:v>#N/A</c:v>
                </c:pt>
                <c:pt idx="4">
                  <c:v>124</c:v>
                </c:pt>
                <c:pt idx="5">
                  <c:v>#N/A</c:v>
                </c:pt>
                <c:pt idx="6">
                  <c:v>#N/A</c:v>
                </c:pt>
                <c:pt idx="7">
                  <c:v>165</c:v>
                </c:pt>
                <c:pt idx="8">
                  <c:v>#N/A</c:v>
                </c:pt>
                <c:pt idx="9">
                  <c:v>#N/A</c:v>
                </c:pt>
                <c:pt idx="10">
                  <c:v>170</c:v>
                </c:pt>
                <c:pt idx="11">
                  <c:v>#N/A</c:v>
                </c:pt>
                <c:pt idx="12">
                  <c:v>#N/A</c:v>
                </c:pt>
                <c:pt idx="13">
                  <c:v>206</c:v>
                </c:pt>
                <c:pt idx="14">
                  <c:v>#N/A</c:v>
                </c:pt>
              </c:numCache>
            </c:numRef>
          </c:val>
          <c:smooth val="0"/>
          <c:extLst>
            <c:ext xmlns:c16="http://schemas.microsoft.com/office/drawing/2014/chart" uri="{C3380CC4-5D6E-409C-BE32-E72D297353CC}">
              <c16:uniqueId val="{00000008-4F67-4AB3-9892-4E9F33396C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7532</c:v>
                </c:pt>
                <c:pt idx="5">
                  <c:v>7836</c:v>
                </c:pt>
                <c:pt idx="8">
                  <c:v>8098</c:v>
                </c:pt>
                <c:pt idx="11">
                  <c:v>8168</c:v>
                </c:pt>
                <c:pt idx="14">
                  <c:v>8137</c:v>
                </c:pt>
              </c:numCache>
            </c:numRef>
          </c:val>
          <c:extLst>
            <c:ext xmlns:c16="http://schemas.microsoft.com/office/drawing/2014/chart" uri="{C3380CC4-5D6E-409C-BE32-E72D297353CC}">
              <c16:uniqueId val="{00000000-C6C3-4CEE-A1F0-D99B390F79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c:v>
                </c:pt>
                <c:pt idx="5">
                  <c:v>14</c:v>
                </c:pt>
                <c:pt idx="8">
                  <c:v>11</c:v>
                </c:pt>
                <c:pt idx="11">
                  <c:v>8</c:v>
                </c:pt>
                <c:pt idx="14">
                  <c:v>6</c:v>
                </c:pt>
              </c:numCache>
            </c:numRef>
          </c:val>
          <c:extLst>
            <c:ext xmlns:c16="http://schemas.microsoft.com/office/drawing/2014/chart" uri="{C3380CC4-5D6E-409C-BE32-E72D297353CC}">
              <c16:uniqueId val="{00000001-C6C3-4CEE-A1F0-D99B390F79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4785</c:v>
                </c:pt>
                <c:pt idx="5">
                  <c:v>4763</c:v>
                </c:pt>
                <c:pt idx="8">
                  <c:v>5091</c:v>
                </c:pt>
                <c:pt idx="11">
                  <c:v>5363</c:v>
                </c:pt>
                <c:pt idx="14">
                  <c:v>6160</c:v>
                </c:pt>
              </c:numCache>
            </c:numRef>
          </c:val>
          <c:extLst>
            <c:ext xmlns:c16="http://schemas.microsoft.com/office/drawing/2014/chart" uri="{C3380CC4-5D6E-409C-BE32-E72D297353CC}">
              <c16:uniqueId val="{00000002-C6C3-4CEE-A1F0-D99B390F79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C3-4CEE-A1F0-D99B390F79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C3-4CEE-A1F0-D99B390F79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C3-4CEE-A1F0-D99B390F79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C3-4CEE-A1F0-D99B390F79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739</c:v>
                </c:pt>
                <c:pt idx="3">
                  <c:v>1375</c:v>
                </c:pt>
                <c:pt idx="6">
                  <c:v>1354</c:v>
                </c:pt>
                <c:pt idx="9">
                  <c:v>1326</c:v>
                </c:pt>
                <c:pt idx="12">
                  <c:v>1280</c:v>
                </c:pt>
              </c:numCache>
            </c:numRef>
          </c:val>
          <c:extLst>
            <c:ext xmlns:c16="http://schemas.microsoft.com/office/drawing/2014/chart" uri="{C3380CC4-5D6E-409C-BE32-E72D297353CC}">
              <c16:uniqueId val="{00000007-C6C3-4CEE-A1F0-D99B390F79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2139</c:v>
                </c:pt>
                <c:pt idx="3">
                  <c:v>2000</c:v>
                </c:pt>
                <c:pt idx="6">
                  <c:v>2074</c:v>
                </c:pt>
                <c:pt idx="9">
                  <c:v>2094</c:v>
                </c:pt>
                <c:pt idx="12">
                  <c:v>1987</c:v>
                </c:pt>
              </c:numCache>
            </c:numRef>
          </c:val>
          <c:extLst>
            <c:ext xmlns:c16="http://schemas.microsoft.com/office/drawing/2014/chart" uri="{C3380CC4-5D6E-409C-BE32-E72D297353CC}">
              <c16:uniqueId val="{00000008-C6C3-4CEE-A1F0-D99B390F79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C3-4CEE-A1F0-D99B390F79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5689</c:v>
                </c:pt>
                <c:pt idx="3">
                  <c:v>5962</c:v>
                </c:pt>
                <c:pt idx="6">
                  <c:v>6458</c:v>
                </c:pt>
                <c:pt idx="9">
                  <c:v>6866</c:v>
                </c:pt>
                <c:pt idx="12">
                  <c:v>7298</c:v>
                </c:pt>
              </c:numCache>
            </c:numRef>
          </c:val>
          <c:extLst>
            <c:ext xmlns:c16="http://schemas.microsoft.com/office/drawing/2014/chart" uri="{C3380CC4-5D6E-409C-BE32-E72D297353CC}">
              <c16:uniqueId val="{0000000A-C6C3-4CEE-A1F0-D99B390F79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C3-4CEE-A1F0-D99B390F79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2102</c:v>
                </c:pt>
                <c:pt idx="1">
                  <c:v>2357</c:v>
                </c:pt>
                <c:pt idx="2">
                  <c:v>2560</c:v>
                </c:pt>
              </c:numCache>
            </c:numRef>
          </c:val>
          <c:extLst>
            <c:ext xmlns:c16="http://schemas.microsoft.com/office/drawing/2014/chart" uri="{C3380CC4-5D6E-409C-BE32-E72D297353CC}">
              <c16:uniqueId val="{00000000-CB86-43A6-8F56-5066A331C3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CB86-43A6-8F56-5066A331C3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1992</c:v>
                </c:pt>
                <c:pt idx="1">
                  <c:v>1973</c:v>
                </c:pt>
                <c:pt idx="2">
                  <c:v>2586</c:v>
                </c:pt>
              </c:numCache>
            </c:numRef>
          </c:val>
          <c:extLst>
            <c:ext xmlns:c16="http://schemas.microsoft.com/office/drawing/2014/chart" uri="{C3380CC4-5D6E-409C-BE32-E72D297353CC}">
              <c16:uniqueId val="{00000002-CB86-43A6-8F56-5066A331C3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元利償還金について、近年、地方債の借入額が増加傾向にあり、今年度は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算入公債費等は、前年度より</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百万円増加しており、全体として実質公債費比率の分子の額は、前年度より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百万円の増加である。</a:t>
          </a:r>
          <a:endParaRPr lang="ja-JP" altLang="ja-JP" sz="1400">
            <a:effectLst/>
          </a:endParaRPr>
        </a:p>
        <a:p>
          <a:r>
            <a:rPr kumimoji="1" lang="ja-JP" altLang="ja-JP" sz="1100">
              <a:solidFill>
                <a:schemeClr val="dk1"/>
              </a:solidFill>
              <a:effectLst/>
              <a:latin typeface="+mn-lt"/>
              <a:ea typeface="+mn-ea"/>
              <a:cs typeface="+mn-cs"/>
            </a:rPr>
            <a:t>　公共施設の老朽化が進んでいるため、施設改修のため起債をする必要があり、今後も値の増加が見込まれるが、的確な事業の選択により、起債に大きく依存することのない財政運営に努める。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満期一括償還地方債の起債は無し。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将来負担額では、起債の増加により一般会計等に係る地方債の現在高が、前年度より</a:t>
          </a:r>
          <a:r>
            <a:rPr kumimoji="1" lang="en-US" altLang="ja-JP" sz="1100">
              <a:solidFill>
                <a:schemeClr val="dk1"/>
              </a:solidFill>
              <a:effectLst/>
              <a:latin typeface="+mn-lt"/>
              <a:ea typeface="+mn-ea"/>
              <a:cs typeface="+mn-cs"/>
            </a:rPr>
            <a:t>432</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また、充当可能財源等については、充当可能基金が前年度より</a:t>
          </a:r>
          <a:r>
            <a:rPr kumimoji="1" lang="en-US" altLang="ja-JP" sz="1100">
              <a:solidFill>
                <a:schemeClr val="dk1"/>
              </a:solidFill>
              <a:effectLst/>
              <a:latin typeface="+mn-lt"/>
              <a:ea typeface="+mn-ea"/>
              <a:cs typeface="+mn-cs"/>
            </a:rPr>
            <a:t>797</a:t>
          </a:r>
          <a:r>
            <a:rPr kumimoji="1" lang="ja-JP" altLang="ja-JP" sz="1100">
              <a:solidFill>
                <a:schemeClr val="dk1"/>
              </a:solidFill>
              <a:effectLst/>
              <a:latin typeface="+mn-lt"/>
              <a:ea typeface="+mn-ea"/>
              <a:cs typeface="+mn-cs"/>
            </a:rPr>
            <a:t>百万円増加し、全体として将来負担比率の分子の額は、</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今後も将来世代への負担を抑えるよう適切な事業の選択を行い、財政の健全化に努める。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三重県東員町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今年度は財政調整基金へ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百万円積み立てを行い、特定目的基金においては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百万円積み立てを行った。基金全体としては、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老朽化した教育施設の長寿命化等の施設改修等に備えて、公共施設整備基金へ積み立てていく予定ではあるが、義務的経費の増加や、老朽化した施設の改修工事が予定されている事から、基金全体としては中期的には減少傾向とな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　公共施設の計画的な整備の推進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　：　まちづくりを推進する事業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墓地公園管理基金　：　墓地公園の適正管理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　：　森林整備の推進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石油貯蔵施設立地対策等交付金基金　：　消防力の増強に係る事業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　老朽化した公共施設の長寿命化等の施設改修に備えて積立てを行い、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まちづくり基金　：　将来のまちづくり推進事業に備えて積立てを行い、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墓地公園管理基金　：　墓地公園管理費用に備えて積立てを行い、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　：　森林整備を効果的に実施するための財源として積立てを行い、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石油貯蔵施設立地対策等交付金基金　：　消防力強化のための財源として積立てを行い、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　：　老朽化した公共施設の長寿命化等の施設改修に備えて、計画的に積み立てを行う。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今年度は財政調整基金へ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百万円積み立てを行った。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財政調整基金の残高は、災害時に備え標準財政規模の２０％（約１３億円）を確保することとしている。。義務的経費の増加等により、中期的には減少していく見込みであるが、標準財政規模の２０％＋</a:t>
          </a:r>
          <a:r>
            <a:rPr kumimoji="1" lang="el-GR"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α</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を維持するように努める。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経済事情の急激な変動等により著しく財源が不足する場合において、町債の償還の財源に充てるときに備え、適切に残高を確保する。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25,934
25,200
22.68
11,606,934
10,668,304
930,747
6,495,946
7,297,800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高齢者人口の増加などの影響から、基準財政需要額が増加し前年度から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類似団体平均を上回っており、引き続き、徴収業務の強化や企業誘致等による税収増加等による歳入確保に努める。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40822</xdr:rowOff>
    </xdr:from>
    <xdr:to>
      <xdr:col>23</xdr:col>
      <xdr:colOff>133350</xdr:colOff>
      <xdr:row>40</xdr:row>
      <xdr:rowOff>92528</xdr:rowOff>
    </xdr:to>
    <xdr:cxnSp macro="">
      <xdr:nvCxnSpPr>
        <xdr:cNvPr id="71" name="直線コネクタ 70"/>
        <xdr:cNvCxnSpPr/>
      </xdr:nvCxnSpPr>
      <xdr:spPr>
        <a:xfrm>
          <a:off x="4114800" y="68988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40822</xdr:rowOff>
    </xdr:to>
    <xdr:cxnSp macro="">
      <xdr:nvCxnSpPr>
        <xdr:cNvPr id="74" name="直線コネクタ 73"/>
        <xdr:cNvCxnSpPr/>
      </xdr:nvCxnSpPr>
      <xdr:spPr>
        <a:xfrm>
          <a:off x="3225800" y="68471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145342</xdr:rowOff>
    </xdr:from>
    <xdr:ext cx="736600" cy="259045"/>
    <xdr:sp macro="" textlink="">
      <xdr:nvSpPr>
        <xdr:cNvPr id="76" name="テキスト ボックス 75"/>
        <xdr:cNvSpPr txBox="1"/>
      </xdr:nvSpPr>
      <xdr:spPr>
        <a:xfrm>
          <a:off x="3733800" y="700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160565</xdr:rowOff>
    </xdr:to>
    <xdr:cxnSp macro="">
      <xdr:nvCxnSpPr>
        <xdr:cNvPr id="77" name="直線コネクタ 76"/>
        <xdr:cNvCxnSpPr/>
      </xdr:nvCxnSpPr>
      <xdr:spPr>
        <a:xfrm>
          <a:off x="2336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76399</xdr:rowOff>
    </xdr:from>
    <xdr:ext cx="762000" cy="259045"/>
    <xdr:sp macro="" textlink="">
      <xdr:nvSpPr>
        <xdr:cNvPr id="79" name="テキスト ボックス 78"/>
        <xdr:cNvSpPr txBox="1"/>
      </xdr:nvSpPr>
      <xdr:spPr>
        <a:xfrm>
          <a:off x="2844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143328</xdr:rowOff>
    </xdr:to>
    <xdr:cxnSp macro="">
      <xdr:nvCxnSpPr>
        <xdr:cNvPr id="80" name="直線コネクタ 79"/>
        <xdr:cNvCxnSpPr/>
      </xdr:nvCxnSpPr>
      <xdr:spPr>
        <a:xfrm>
          <a:off x="1447800" y="68126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145342</xdr:rowOff>
    </xdr:from>
    <xdr:ext cx="762000" cy="259045"/>
    <xdr:sp macro="" textlink="">
      <xdr:nvSpPr>
        <xdr:cNvPr id="82" name="テキスト ボックス 81"/>
        <xdr:cNvSpPr txBox="1"/>
      </xdr:nvSpPr>
      <xdr:spPr>
        <a:xfrm>
          <a:off x="1955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161472</xdr:rowOff>
    </xdr:from>
    <xdr:to>
      <xdr:col>19</xdr:col>
      <xdr:colOff>184150</xdr:colOff>
      <xdr:row>40</xdr:row>
      <xdr:rowOff>91622</xdr:rowOff>
    </xdr:to>
    <xdr:sp macro="" textlink="">
      <xdr:nvSpPr>
        <xdr:cNvPr id="92" name="楕円 91"/>
        <xdr:cNvSpPr/>
      </xdr:nvSpPr>
      <xdr:spPr>
        <a:xfrm>
          <a:off x="4064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93" name="テキスト ボックス 92"/>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92528</xdr:rowOff>
    </xdr:from>
    <xdr:to>
      <xdr:col>11</xdr:col>
      <xdr:colOff>82550</xdr:colOff>
      <xdr:row>40</xdr:row>
      <xdr:rowOff>22678</xdr:rowOff>
    </xdr:to>
    <xdr:sp macro="" textlink="">
      <xdr:nvSpPr>
        <xdr:cNvPr id="96" name="楕円 95"/>
        <xdr:cNvSpPr/>
      </xdr:nvSpPr>
      <xdr:spPr>
        <a:xfrm>
          <a:off x="2286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32855</xdr:rowOff>
    </xdr:from>
    <xdr:ext cx="762000" cy="259045"/>
    <xdr:sp macro="" textlink="">
      <xdr:nvSpPr>
        <xdr:cNvPr id="97" name="テキスト ボックス 96"/>
        <xdr:cNvSpPr txBox="1"/>
      </xdr:nvSpPr>
      <xdr:spPr>
        <a:xfrm>
          <a:off x="1955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9" name="テキスト ボックス 98"/>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公債費の増加や施設の電気代の増加等に伴って経常的経費の比率は前年度よ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類似団体平均値を下回っているが、引き続き、事務事業の見直しを進め、優先度の低い事業については計画的に廃止、縮小を進め、経常的経費の削減を図る。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54102</xdr:rowOff>
    </xdr:to>
    <xdr:cxnSp macro="">
      <xdr:nvCxnSpPr>
        <xdr:cNvPr id="132" name="直線コネクタ 131"/>
        <xdr:cNvCxnSpPr/>
      </xdr:nvCxnSpPr>
      <xdr:spPr>
        <a:xfrm>
          <a:off x="4114800" y="1063091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64</xdr:row>
      <xdr:rowOff>20066</xdr:rowOff>
    </xdr:to>
    <xdr:cxnSp macro="">
      <xdr:nvCxnSpPr>
        <xdr:cNvPr id="135" name="直線コネクタ 134"/>
        <xdr:cNvCxnSpPr/>
      </xdr:nvCxnSpPr>
      <xdr:spPr>
        <a:xfrm flipV="1">
          <a:off x="3225800" y="1063091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64</xdr:row>
      <xdr:rowOff>20066</xdr:rowOff>
    </xdr:to>
    <xdr:cxnSp macro="">
      <xdr:nvCxnSpPr>
        <xdr:cNvPr id="138" name="直線コネクタ 137"/>
        <xdr:cNvCxnSpPr/>
      </xdr:nvCxnSpPr>
      <xdr:spPr>
        <a:xfrm>
          <a:off x="2336800" y="1090117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46736</xdr:rowOff>
    </xdr:from>
    <xdr:to>
      <xdr:col>11</xdr:col>
      <xdr:colOff>31750</xdr:colOff>
      <xdr:row>63</xdr:row>
      <xdr:rowOff>99822</xdr:rowOff>
    </xdr:to>
    <xdr:cxnSp macro="">
      <xdr:nvCxnSpPr>
        <xdr:cNvPr id="141" name="直線コネクタ 140"/>
        <xdr:cNvCxnSpPr/>
      </xdr:nvCxnSpPr>
      <xdr:spPr>
        <a:xfrm>
          <a:off x="1447800" y="108480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3" name="テキスト ボックス 142"/>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51" name="楕円 150"/>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19829</xdr:rowOff>
    </xdr:from>
    <xdr:ext cx="762000" cy="259045"/>
    <xdr:sp macro="" textlink="">
      <xdr:nvSpPr>
        <xdr:cNvPr id="152" name="財政構造の弾力性該当値テキスト"/>
        <xdr:cNvSpPr txBox="1"/>
      </xdr:nvSpPr>
      <xdr:spPr>
        <a:xfrm>
          <a:off x="5041900" y="1047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3" name="楕円 152"/>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61993</xdr:rowOff>
    </xdr:from>
    <xdr:ext cx="736600" cy="259045"/>
    <xdr:sp macro="" textlink="">
      <xdr:nvSpPr>
        <xdr:cNvPr id="154" name="テキスト ボックス 153"/>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5" name="楕円 154"/>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6" name="テキスト ボックス 155"/>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7" name="楕円 156"/>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8" name="テキスト ボックス 157"/>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9" name="楕円 158"/>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107713</xdr:rowOff>
    </xdr:from>
    <xdr:ext cx="762000" cy="259045"/>
    <xdr:sp macro="" textlink="">
      <xdr:nvSpPr>
        <xdr:cNvPr id="160" name="テキスト ボックス 159"/>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会計年度任用職員の増員等により前年度から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円増加し、類似団体内平均値よりも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今後も更なる事務事業の合理化を推進するとともに、物件費の縮減を図り、適正化に努める。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2301</xdr:rowOff>
    </xdr:from>
    <xdr:to>
      <xdr:col>23</xdr:col>
      <xdr:colOff>133350</xdr:colOff>
      <xdr:row>84</xdr:row>
      <xdr:rowOff>126202</xdr:rowOff>
    </xdr:to>
    <xdr:cxnSp macro="">
      <xdr:nvCxnSpPr>
        <xdr:cNvPr id="197" name="直線コネクタ 196"/>
        <xdr:cNvCxnSpPr/>
      </xdr:nvCxnSpPr>
      <xdr:spPr>
        <a:xfrm>
          <a:off x="4114800" y="14404101"/>
          <a:ext cx="8382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142335</xdr:rowOff>
    </xdr:from>
    <xdr:to>
      <xdr:col>19</xdr:col>
      <xdr:colOff>133350</xdr:colOff>
      <xdr:row>84</xdr:row>
      <xdr:rowOff>2301</xdr:rowOff>
    </xdr:to>
    <xdr:cxnSp macro="">
      <xdr:nvCxnSpPr>
        <xdr:cNvPr id="200" name="直線コネクタ 199"/>
        <xdr:cNvCxnSpPr/>
      </xdr:nvCxnSpPr>
      <xdr:spPr>
        <a:xfrm>
          <a:off x="3225800" y="14372685"/>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43094</xdr:rowOff>
    </xdr:from>
    <xdr:ext cx="736600" cy="259045"/>
    <xdr:sp macro="" textlink="">
      <xdr:nvSpPr>
        <xdr:cNvPr id="202" name="テキスト ボックス 201"/>
        <xdr:cNvSpPr txBox="1"/>
      </xdr:nvSpPr>
      <xdr:spPr>
        <a:xfrm>
          <a:off x="3733800" y="14444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137522</xdr:rowOff>
    </xdr:from>
    <xdr:to>
      <xdr:col>15</xdr:col>
      <xdr:colOff>82550</xdr:colOff>
      <xdr:row>83</xdr:row>
      <xdr:rowOff>142335</xdr:rowOff>
    </xdr:to>
    <xdr:cxnSp macro="">
      <xdr:nvCxnSpPr>
        <xdr:cNvPr id="203" name="直線コネクタ 202"/>
        <xdr:cNvCxnSpPr/>
      </xdr:nvCxnSpPr>
      <xdr:spPr>
        <a:xfrm>
          <a:off x="2336800" y="14196422"/>
          <a:ext cx="889000" cy="17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118952</xdr:rowOff>
    </xdr:from>
    <xdr:to>
      <xdr:col>11</xdr:col>
      <xdr:colOff>31750</xdr:colOff>
      <xdr:row>82</xdr:row>
      <xdr:rowOff>137522</xdr:rowOff>
    </xdr:to>
    <xdr:cxnSp macro="">
      <xdr:nvCxnSpPr>
        <xdr:cNvPr id="206" name="直線コネクタ 205"/>
        <xdr:cNvCxnSpPr/>
      </xdr:nvCxnSpPr>
      <xdr:spPr>
        <a:xfrm>
          <a:off x="1447800" y="14177852"/>
          <a:ext cx="8890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75402</xdr:rowOff>
    </xdr:from>
    <xdr:to>
      <xdr:col>23</xdr:col>
      <xdr:colOff>184150</xdr:colOff>
      <xdr:row>85</xdr:row>
      <xdr:rowOff>5552</xdr:rowOff>
    </xdr:to>
    <xdr:sp macro="" textlink="">
      <xdr:nvSpPr>
        <xdr:cNvPr id="216" name="楕円 215"/>
        <xdr:cNvSpPr/>
      </xdr:nvSpPr>
      <xdr:spPr>
        <a:xfrm>
          <a:off x="4902200" y="14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47479</xdr:rowOff>
    </xdr:from>
    <xdr:ext cx="762000" cy="259045"/>
    <xdr:sp macro="" textlink="">
      <xdr:nvSpPr>
        <xdr:cNvPr id="217" name="人件費・物件費等の状況該当値テキスト"/>
        <xdr:cNvSpPr txBox="1"/>
      </xdr:nvSpPr>
      <xdr:spPr>
        <a:xfrm>
          <a:off x="5041900" y="1444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122951</xdr:rowOff>
    </xdr:from>
    <xdr:to>
      <xdr:col>19</xdr:col>
      <xdr:colOff>184150</xdr:colOff>
      <xdr:row>84</xdr:row>
      <xdr:rowOff>53101</xdr:rowOff>
    </xdr:to>
    <xdr:sp macro="" textlink="">
      <xdr:nvSpPr>
        <xdr:cNvPr id="218" name="楕円 217"/>
        <xdr:cNvSpPr/>
      </xdr:nvSpPr>
      <xdr:spPr>
        <a:xfrm>
          <a:off x="4064000" y="14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63278</xdr:rowOff>
    </xdr:from>
    <xdr:ext cx="736600" cy="259045"/>
    <xdr:sp macro="" textlink="">
      <xdr:nvSpPr>
        <xdr:cNvPr id="219" name="テキスト ボックス 218"/>
        <xdr:cNvSpPr txBox="1"/>
      </xdr:nvSpPr>
      <xdr:spPr>
        <a:xfrm>
          <a:off x="3733800" y="1412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91535</xdr:rowOff>
    </xdr:from>
    <xdr:to>
      <xdr:col>15</xdr:col>
      <xdr:colOff>133350</xdr:colOff>
      <xdr:row>84</xdr:row>
      <xdr:rowOff>21685</xdr:rowOff>
    </xdr:to>
    <xdr:sp macro="" textlink="">
      <xdr:nvSpPr>
        <xdr:cNvPr id="220" name="楕円 219"/>
        <xdr:cNvSpPr/>
      </xdr:nvSpPr>
      <xdr:spPr>
        <a:xfrm>
          <a:off x="3175000" y="143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6462</xdr:rowOff>
    </xdr:from>
    <xdr:ext cx="762000" cy="259045"/>
    <xdr:sp macro="" textlink="">
      <xdr:nvSpPr>
        <xdr:cNvPr id="221" name="テキスト ボックス 220"/>
        <xdr:cNvSpPr txBox="1"/>
      </xdr:nvSpPr>
      <xdr:spPr>
        <a:xfrm>
          <a:off x="2844800" y="1440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86722</xdr:rowOff>
    </xdr:from>
    <xdr:to>
      <xdr:col>11</xdr:col>
      <xdr:colOff>82550</xdr:colOff>
      <xdr:row>83</xdr:row>
      <xdr:rowOff>16872</xdr:rowOff>
    </xdr:to>
    <xdr:sp macro="" textlink="">
      <xdr:nvSpPr>
        <xdr:cNvPr id="222" name="楕円 221"/>
        <xdr:cNvSpPr/>
      </xdr:nvSpPr>
      <xdr:spPr>
        <a:xfrm>
          <a:off x="2286000" y="141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27049</xdr:rowOff>
    </xdr:from>
    <xdr:ext cx="762000" cy="259045"/>
    <xdr:sp macro="" textlink="">
      <xdr:nvSpPr>
        <xdr:cNvPr id="223" name="テキスト ボックス 222"/>
        <xdr:cNvSpPr txBox="1"/>
      </xdr:nvSpPr>
      <xdr:spPr>
        <a:xfrm>
          <a:off x="1955800" y="13914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68152</xdr:rowOff>
    </xdr:from>
    <xdr:to>
      <xdr:col>7</xdr:col>
      <xdr:colOff>31750</xdr:colOff>
      <xdr:row>82</xdr:row>
      <xdr:rowOff>169752</xdr:rowOff>
    </xdr:to>
    <xdr:sp macro="" textlink="">
      <xdr:nvSpPr>
        <xdr:cNvPr id="224" name="楕円 223"/>
        <xdr:cNvSpPr/>
      </xdr:nvSpPr>
      <xdr:spPr>
        <a:xfrm>
          <a:off x="1397000" y="1412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8479</xdr:rowOff>
    </xdr:from>
    <xdr:ext cx="762000" cy="259045"/>
    <xdr:sp macro="" textlink="">
      <xdr:nvSpPr>
        <xdr:cNvPr id="225" name="テキスト ボックス 224"/>
        <xdr:cNvSpPr txBox="1"/>
      </xdr:nvSpPr>
      <xdr:spPr>
        <a:xfrm>
          <a:off x="1066800" y="1389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ラスパイレス指数を挙げる原因となる経験年数の長い職員の割合が高くなっているため、類似団体内平均を上回っている。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今後も民間準拠の基本理念に基づき、人事院勧告に準じた給与改定を行うとともに、国の給与制度に準拠するよう給与水準の適正化を図る。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13405</xdr:rowOff>
    </xdr:from>
    <xdr:to>
      <xdr:col>81</xdr:col>
      <xdr:colOff>44450</xdr:colOff>
      <xdr:row>88</xdr:row>
      <xdr:rowOff>147461</xdr:rowOff>
    </xdr:to>
    <xdr:cxnSp macro="">
      <xdr:nvCxnSpPr>
        <xdr:cNvPr id="259" name="直線コネクタ 258"/>
        <xdr:cNvCxnSpPr/>
      </xdr:nvCxnSpPr>
      <xdr:spPr>
        <a:xfrm flipV="1">
          <a:off x="16179800" y="1510100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147461</xdr:rowOff>
    </xdr:from>
    <xdr:to>
      <xdr:col>77</xdr:col>
      <xdr:colOff>44450</xdr:colOff>
      <xdr:row>89</xdr:row>
      <xdr:rowOff>29634</xdr:rowOff>
    </xdr:to>
    <xdr:cxnSp macro="">
      <xdr:nvCxnSpPr>
        <xdr:cNvPr id="262" name="直線コネクタ 261"/>
        <xdr:cNvCxnSpPr/>
      </xdr:nvCxnSpPr>
      <xdr:spPr>
        <a:xfrm flipV="1">
          <a:off x="15290800" y="152350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107245</xdr:rowOff>
    </xdr:from>
    <xdr:to>
      <xdr:col>72</xdr:col>
      <xdr:colOff>203200</xdr:colOff>
      <xdr:row>89</xdr:row>
      <xdr:rowOff>29634</xdr:rowOff>
    </xdr:to>
    <xdr:cxnSp macro="">
      <xdr:nvCxnSpPr>
        <xdr:cNvPr id="265" name="直線コネクタ 264"/>
        <xdr:cNvCxnSpPr/>
      </xdr:nvCxnSpPr>
      <xdr:spPr>
        <a:xfrm>
          <a:off x="14401800" y="1519484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107245</xdr:rowOff>
    </xdr:to>
    <xdr:cxnSp macro="">
      <xdr:nvCxnSpPr>
        <xdr:cNvPr id="268" name="直線コネクタ 267"/>
        <xdr:cNvCxnSpPr/>
      </xdr:nvCxnSpPr>
      <xdr:spPr>
        <a:xfrm>
          <a:off x="13512800" y="151278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8" name="楕円 277"/>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9"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96661</xdr:rowOff>
    </xdr:from>
    <xdr:to>
      <xdr:col>77</xdr:col>
      <xdr:colOff>95250</xdr:colOff>
      <xdr:row>89</xdr:row>
      <xdr:rowOff>26811</xdr:rowOff>
    </xdr:to>
    <xdr:sp macro="" textlink="">
      <xdr:nvSpPr>
        <xdr:cNvPr id="280" name="楕円 279"/>
        <xdr:cNvSpPr/>
      </xdr:nvSpPr>
      <xdr:spPr>
        <a:xfrm>
          <a:off x="16129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11588</xdr:rowOff>
    </xdr:from>
    <xdr:ext cx="736600" cy="259045"/>
    <xdr:sp macro="" textlink="">
      <xdr:nvSpPr>
        <xdr:cNvPr id="281" name="テキスト ボックス 280"/>
        <xdr:cNvSpPr txBox="1"/>
      </xdr:nvSpPr>
      <xdr:spPr>
        <a:xfrm>
          <a:off x="15798800" y="1527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150284</xdr:rowOff>
    </xdr:from>
    <xdr:to>
      <xdr:col>73</xdr:col>
      <xdr:colOff>44450</xdr:colOff>
      <xdr:row>89</xdr:row>
      <xdr:rowOff>80434</xdr:rowOff>
    </xdr:to>
    <xdr:sp macro="" textlink="">
      <xdr:nvSpPr>
        <xdr:cNvPr id="282" name="楕円 281"/>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65211</xdr:rowOff>
    </xdr:from>
    <xdr:ext cx="762000" cy="259045"/>
    <xdr:sp macro="" textlink="">
      <xdr:nvSpPr>
        <xdr:cNvPr id="283" name="テキスト ボックス 282"/>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84" name="楕円 283"/>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5" name="テキスト ボックス 284"/>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6" name="楕円 285"/>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7" name="テキスト ボックス 286"/>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子育て支援の充実のため保育園及び幼稚園の職員の配置に重点を置くなど、行政需要や行政サービスの現状を見ながら、適切な定員管理に努めている。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人減少しているが、今年度も類似団体内平均を上回っているため、今後も住民サービスの向上を図りつつ、適切な定員管理に努める。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11702</xdr:rowOff>
    </xdr:to>
    <xdr:cxnSp macro="">
      <xdr:nvCxnSpPr>
        <xdr:cNvPr id="324" name="直線コネクタ 323"/>
        <xdr:cNvCxnSpPr/>
      </xdr:nvCxnSpPr>
      <xdr:spPr>
        <a:xfrm flipV="1">
          <a:off x="16179800" y="10626090"/>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25"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11702</xdr:rowOff>
    </xdr:to>
    <xdr:cxnSp macro="">
      <xdr:nvCxnSpPr>
        <xdr:cNvPr id="327" name="直線コネクタ 326"/>
        <xdr:cNvCxnSpPr/>
      </xdr:nvCxnSpPr>
      <xdr:spPr>
        <a:xfrm>
          <a:off x="15290800" y="106381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8255</xdr:rowOff>
    </xdr:to>
    <xdr:cxnSp macro="">
      <xdr:nvCxnSpPr>
        <xdr:cNvPr id="330" name="直線コネクタ 329"/>
        <xdr:cNvCxnSpPr/>
      </xdr:nvCxnSpPr>
      <xdr:spPr>
        <a:xfrm>
          <a:off x="14401800" y="106140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133169</xdr:rowOff>
    </xdr:from>
    <xdr:to>
      <xdr:col>68</xdr:col>
      <xdr:colOff>152400</xdr:colOff>
      <xdr:row>61</xdr:row>
      <xdr:rowOff>155575</xdr:rowOff>
    </xdr:to>
    <xdr:cxnSp macro="">
      <xdr:nvCxnSpPr>
        <xdr:cNvPr id="333" name="直線コネクタ 332"/>
        <xdr:cNvCxnSpPr/>
      </xdr:nvCxnSpPr>
      <xdr:spPr>
        <a:xfrm>
          <a:off x="13512800" y="10591619"/>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3" name="楕円 342"/>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4" name="定員管理の状況該当値テキスト"/>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132352</xdr:rowOff>
    </xdr:from>
    <xdr:to>
      <xdr:col>77</xdr:col>
      <xdr:colOff>95250</xdr:colOff>
      <xdr:row>62</xdr:row>
      <xdr:rowOff>62502</xdr:rowOff>
    </xdr:to>
    <xdr:sp macro="" textlink="">
      <xdr:nvSpPr>
        <xdr:cNvPr id="345" name="楕円 344"/>
        <xdr:cNvSpPr/>
      </xdr:nvSpPr>
      <xdr:spPr>
        <a:xfrm>
          <a:off x="16129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47279</xdr:rowOff>
    </xdr:from>
    <xdr:ext cx="736600" cy="259045"/>
    <xdr:sp macro="" textlink="">
      <xdr:nvSpPr>
        <xdr:cNvPr id="346" name="テキスト ボックス 345"/>
        <xdr:cNvSpPr txBox="1"/>
      </xdr:nvSpPr>
      <xdr:spPr>
        <a:xfrm>
          <a:off x="15798800" y="1067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7" name="楕円 346"/>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8" name="テキスト ボックス 347"/>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104775</xdr:rowOff>
    </xdr:from>
    <xdr:to>
      <xdr:col>68</xdr:col>
      <xdr:colOff>203200</xdr:colOff>
      <xdr:row>62</xdr:row>
      <xdr:rowOff>34925</xdr:rowOff>
    </xdr:to>
    <xdr:sp macro="" textlink="">
      <xdr:nvSpPr>
        <xdr:cNvPr id="349" name="楕円 348"/>
        <xdr:cNvSpPr/>
      </xdr:nvSpPr>
      <xdr:spPr>
        <a:xfrm>
          <a:off x="14351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50" name="テキスト ボックス 349"/>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82369</xdr:rowOff>
    </xdr:from>
    <xdr:to>
      <xdr:col>64</xdr:col>
      <xdr:colOff>152400</xdr:colOff>
      <xdr:row>62</xdr:row>
      <xdr:rowOff>12519</xdr:rowOff>
    </xdr:to>
    <xdr:sp macro="" textlink="">
      <xdr:nvSpPr>
        <xdr:cNvPr id="351" name="楕円 350"/>
        <xdr:cNvSpPr/>
      </xdr:nvSpPr>
      <xdr:spPr>
        <a:xfrm>
          <a:off x="13462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168746</xdr:rowOff>
    </xdr:from>
    <xdr:ext cx="762000" cy="259045"/>
    <xdr:sp macro="" textlink="">
      <xdr:nvSpPr>
        <xdr:cNvPr id="352" name="テキスト ボックス 351"/>
        <xdr:cNvSpPr txBox="1"/>
      </xdr:nvSpPr>
      <xdr:spPr>
        <a:xfrm>
          <a:off x="13131800" y="1062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地方債の発行額が増加してきており、前年度の比率から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公共施設の老朽化が進んでおり、施設改修のため起債をする必要があり、今後も値の増加が見込まれるが、的確な事業の選択により、起債に大きく依存することのない財政運営に努める。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145627</xdr:rowOff>
    </xdr:to>
    <xdr:cxnSp macro="">
      <xdr:nvCxnSpPr>
        <xdr:cNvPr id="385" name="直線コネクタ 384"/>
        <xdr:cNvCxnSpPr/>
      </xdr:nvCxnSpPr>
      <xdr:spPr>
        <a:xfrm>
          <a:off x="16179800" y="68000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86" name="公債費負担の状況平均値テキスト"/>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113454</xdr:rowOff>
    </xdr:to>
    <xdr:cxnSp macro="">
      <xdr:nvCxnSpPr>
        <xdr:cNvPr id="388" name="直線コネクタ 387"/>
        <xdr:cNvCxnSpPr/>
      </xdr:nvCxnSpPr>
      <xdr:spPr>
        <a:xfrm>
          <a:off x="15290800" y="67839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0" name="テキスト ボックス 389"/>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97367</xdr:rowOff>
    </xdr:to>
    <xdr:cxnSp macro="">
      <xdr:nvCxnSpPr>
        <xdr:cNvPr id="391" name="直線コネクタ 390"/>
        <xdr:cNvCxnSpPr/>
      </xdr:nvCxnSpPr>
      <xdr:spPr>
        <a:xfrm>
          <a:off x="14401800" y="67597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105410</xdr:rowOff>
    </xdr:to>
    <xdr:cxnSp macro="">
      <xdr:nvCxnSpPr>
        <xdr:cNvPr id="394" name="直線コネクタ 393"/>
        <xdr:cNvCxnSpPr/>
      </xdr:nvCxnSpPr>
      <xdr:spPr>
        <a:xfrm flipV="1">
          <a:off x="13512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398" name="テキスト ボックス 397"/>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4" name="楕円 403"/>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5"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6" name="楕円 405"/>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7" name="テキスト ボックス 406"/>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8" name="楕円 407"/>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9" name="テキスト ボックス 408"/>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410" name="楕円 409"/>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411" name="テキスト ボックス 410"/>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12" name="楕円 411"/>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13" name="テキスト ボックス 412"/>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負債の償還に充てることができる基金等が、将来負担すべき実質的な負債を上回るため比率が生じない。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今後も将来世代への負担を抑えるような適切な事業の選択を行い、財政の健全化を図る。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49" name="フローチャート: 判断 448"/>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0" name="テキスト ボックス 449"/>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xdr:rowOff>
    </xdr:from>
    <xdr:to>
      <xdr:col>73</xdr:col>
      <xdr:colOff>44450</xdr:colOff>
      <xdr:row>14</xdr:row>
      <xdr:rowOff>108839</xdr:rowOff>
    </xdr:to>
    <xdr:sp macro="" textlink="">
      <xdr:nvSpPr>
        <xdr:cNvPr id="451" name="フローチャート: 判断 450"/>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2" name="テキスト ボックス 451"/>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3217</xdr:rowOff>
    </xdr:from>
    <xdr:to>
      <xdr:col>68</xdr:col>
      <xdr:colOff>203200</xdr:colOff>
      <xdr:row>14</xdr:row>
      <xdr:rowOff>104817</xdr:rowOff>
    </xdr:to>
    <xdr:sp macro="" textlink="">
      <xdr:nvSpPr>
        <xdr:cNvPr id="453" name="フローチャート: 判断 452"/>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4" name="テキスト ボックス 453"/>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5" name="フローチャート: 判断 454"/>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56" name="テキスト ボックス 455"/>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25,934
25,200
22.68
11,606,934
10,668,304
930,747
6,495,946
7,297,800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％上回っており、以前として類似団体内平均値を大きく上回っている。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主な要因としては、町内の保育園及び幼稚園が公立のみであることや経験年数の長い職員が多数在籍していることが考えられる。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今後も事務事業に合わせた適正な定員管理に努める。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100330</xdr:rowOff>
    </xdr:to>
    <xdr:cxnSp macro="">
      <xdr:nvCxnSpPr>
        <xdr:cNvPr id="66" name="直線コネクタ 65"/>
        <xdr:cNvCxnSpPr/>
      </xdr:nvCxnSpPr>
      <xdr:spPr>
        <a:xfrm flipV="1">
          <a:off x="3987800" y="6771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100330</xdr:rowOff>
    </xdr:from>
    <xdr:to>
      <xdr:col>19</xdr:col>
      <xdr:colOff>187325</xdr:colOff>
      <xdr:row>40</xdr:row>
      <xdr:rowOff>127000</xdr:rowOff>
    </xdr:to>
    <xdr:cxnSp macro="">
      <xdr:nvCxnSpPr>
        <xdr:cNvPr id="69" name="直線コネクタ 68"/>
        <xdr:cNvCxnSpPr/>
      </xdr:nvCxnSpPr>
      <xdr:spPr>
        <a:xfrm flipV="1">
          <a:off x="3098800" y="67868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165100</xdr:rowOff>
    </xdr:from>
    <xdr:to>
      <xdr:col>15</xdr:col>
      <xdr:colOff>98425</xdr:colOff>
      <xdr:row>40</xdr:row>
      <xdr:rowOff>127000</xdr:rowOff>
    </xdr:to>
    <xdr:cxnSp macro="">
      <xdr:nvCxnSpPr>
        <xdr:cNvPr id="72" name="直線コネクタ 71"/>
        <xdr:cNvCxnSpPr/>
      </xdr:nvCxnSpPr>
      <xdr:spPr>
        <a:xfrm>
          <a:off x="2209800" y="6680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38</xdr:row>
      <xdr:rowOff>165100</xdr:rowOff>
    </xdr:to>
    <xdr:cxnSp macro="">
      <xdr:nvCxnSpPr>
        <xdr:cNvPr id="75" name="直線コネクタ 74"/>
        <xdr:cNvCxnSpPr/>
      </xdr:nvCxnSpPr>
      <xdr:spPr>
        <a:xfrm>
          <a:off x="1320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34290</xdr:rowOff>
    </xdr:from>
    <xdr:to>
      <xdr:col>24</xdr:col>
      <xdr:colOff>76200</xdr:colOff>
      <xdr:row>39</xdr:row>
      <xdr:rowOff>135890</xdr:rowOff>
    </xdr:to>
    <xdr:sp macro="" textlink="">
      <xdr:nvSpPr>
        <xdr:cNvPr id="85" name="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49530</xdr:rowOff>
    </xdr:from>
    <xdr:to>
      <xdr:col>20</xdr:col>
      <xdr:colOff>38100</xdr:colOff>
      <xdr:row>39</xdr:row>
      <xdr:rowOff>151130</xdr:rowOff>
    </xdr:to>
    <xdr:sp macro="" textlink="">
      <xdr:nvSpPr>
        <xdr:cNvPr id="87" name="楕円 86"/>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135907</xdr:rowOff>
    </xdr:from>
    <xdr:ext cx="736600" cy="259045"/>
    <xdr:sp macro="" textlink="">
      <xdr:nvSpPr>
        <xdr:cNvPr id="88" name="テキスト ボックス 87"/>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9" name="楕円 88"/>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0" name="テキスト ボックス 89"/>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1" name="楕円 90"/>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2" name="テキスト ボックス 91"/>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前年度の比率から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％増加しており、類似団体内平均値を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委託料が増加してきているが、今後も事務事業の合理化を推進するとともに、物件費の縮減を図り適正化に努める。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82550</xdr:rowOff>
    </xdr:to>
    <xdr:cxnSp macro="">
      <xdr:nvCxnSpPr>
        <xdr:cNvPr id="127" name="直線コネクタ 126"/>
        <xdr:cNvCxnSpPr/>
      </xdr:nvCxnSpPr>
      <xdr:spPr>
        <a:xfrm>
          <a:off x="15671800" y="332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57150</xdr:rowOff>
    </xdr:from>
    <xdr:to>
      <xdr:col>78</xdr:col>
      <xdr:colOff>69850</xdr:colOff>
      <xdr:row>19</xdr:row>
      <xdr:rowOff>69850</xdr:rowOff>
    </xdr:to>
    <xdr:cxnSp macro="">
      <xdr:nvCxnSpPr>
        <xdr:cNvPr id="130" name="直線コネクタ 129"/>
        <xdr:cNvCxnSpPr/>
      </xdr:nvCxnSpPr>
      <xdr:spPr>
        <a:xfrm>
          <a:off x="14782800" y="331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57150</xdr:rowOff>
    </xdr:from>
    <xdr:to>
      <xdr:col>73</xdr:col>
      <xdr:colOff>180975</xdr:colOff>
      <xdr:row>19</xdr:row>
      <xdr:rowOff>69850</xdr:rowOff>
    </xdr:to>
    <xdr:cxnSp macro="">
      <xdr:nvCxnSpPr>
        <xdr:cNvPr id="133" name="直線コネクタ 132"/>
        <xdr:cNvCxnSpPr/>
      </xdr:nvCxnSpPr>
      <xdr:spPr>
        <a:xfrm flipV="1">
          <a:off x="13893800" y="331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69850</xdr:rowOff>
    </xdr:to>
    <xdr:cxnSp macro="">
      <xdr:nvCxnSpPr>
        <xdr:cNvPr id="136" name="直線コネクタ 135"/>
        <xdr:cNvCxnSpPr/>
      </xdr:nvCxnSpPr>
      <xdr:spPr>
        <a:xfrm>
          <a:off x="13004800" y="328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38" name="テキスト ボックス 137"/>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40" name="テキスト ボックス 139"/>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31750</xdr:rowOff>
    </xdr:from>
    <xdr:to>
      <xdr:col>82</xdr:col>
      <xdr:colOff>158750</xdr:colOff>
      <xdr:row>19</xdr:row>
      <xdr:rowOff>133350</xdr:rowOff>
    </xdr:to>
    <xdr:sp macro="" textlink="">
      <xdr:nvSpPr>
        <xdr:cNvPr id="146" name="楕円 145"/>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3827</xdr:rowOff>
    </xdr:from>
    <xdr:ext cx="762000" cy="259045"/>
    <xdr:sp macro="" textlink="">
      <xdr:nvSpPr>
        <xdr:cNvPr id="147" name="物件費該当値テキスト"/>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6350</xdr:rowOff>
    </xdr:from>
    <xdr:to>
      <xdr:col>74</xdr:col>
      <xdr:colOff>31750</xdr:colOff>
      <xdr:row>19</xdr:row>
      <xdr:rowOff>107950</xdr:rowOff>
    </xdr:to>
    <xdr:sp macro="" textlink="">
      <xdr:nvSpPr>
        <xdr:cNvPr id="150" name="楕円 149"/>
        <xdr:cNvSpPr/>
      </xdr:nvSpPr>
      <xdr:spPr>
        <a:xfrm>
          <a:off x="14732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92727</xdr:rowOff>
    </xdr:from>
    <xdr:ext cx="762000" cy="259045"/>
    <xdr:sp macro="" textlink="">
      <xdr:nvSpPr>
        <xdr:cNvPr id="151" name="テキスト ボックス 150"/>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％増加となったが、引き続き類似団体内平均値を下回っている。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自立支援給付費が年々増加してきており、社会福祉費の増加傾向が見込まれる。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146050</xdr:rowOff>
    </xdr:to>
    <xdr:cxnSp macro="">
      <xdr:nvCxnSpPr>
        <xdr:cNvPr id="188" name="直線コネクタ 187"/>
        <xdr:cNvCxnSpPr/>
      </xdr:nvCxnSpPr>
      <xdr:spPr>
        <a:xfrm>
          <a:off x="3987800" y="9442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107950</xdr:rowOff>
    </xdr:to>
    <xdr:cxnSp macro="">
      <xdr:nvCxnSpPr>
        <xdr:cNvPr id="191" name="直線コネクタ 190"/>
        <xdr:cNvCxnSpPr/>
      </xdr:nvCxnSpPr>
      <xdr:spPr>
        <a:xfrm flipV="1">
          <a:off x="3098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4" name="直線コネクタ 193"/>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88900</xdr:rowOff>
    </xdr:to>
    <xdr:cxnSp macro="">
      <xdr:nvCxnSpPr>
        <xdr:cNvPr id="197" name="直線コネクタ 196"/>
        <xdr:cNvCxnSpPr/>
      </xdr:nvCxnSpPr>
      <xdr:spPr>
        <a:xfrm>
          <a:off x="1320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9" name="楕円 208"/>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0" name="テキスト ボックス 209"/>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2" name="テキスト ボックス 211"/>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3" name="楕円 212"/>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4" name="テキスト ボックス 213"/>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5" name="楕円 214"/>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6" name="テキスト ボックス 215"/>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特別会計への繰出金が減少したこと等により、前年度の比率から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148772</xdr:rowOff>
    </xdr:to>
    <xdr:cxnSp macro="">
      <xdr:nvCxnSpPr>
        <xdr:cNvPr id="251" name="直線コネクタ 250"/>
        <xdr:cNvCxnSpPr/>
      </xdr:nvCxnSpPr>
      <xdr:spPr>
        <a:xfrm flipV="1">
          <a:off x="15671800" y="9385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148772</xdr:rowOff>
    </xdr:from>
    <xdr:to>
      <xdr:col>78</xdr:col>
      <xdr:colOff>69850</xdr:colOff>
      <xdr:row>56</xdr:row>
      <xdr:rowOff>56243</xdr:rowOff>
    </xdr:to>
    <xdr:cxnSp macro="">
      <xdr:nvCxnSpPr>
        <xdr:cNvPr id="254" name="直線コネクタ 253"/>
        <xdr:cNvCxnSpPr/>
      </xdr:nvCxnSpPr>
      <xdr:spPr>
        <a:xfrm flipV="1">
          <a:off x="14782800" y="9407072"/>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56</xdr:row>
      <xdr:rowOff>56243</xdr:rowOff>
    </xdr:to>
    <xdr:cxnSp macro="">
      <xdr:nvCxnSpPr>
        <xdr:cNvPr id="257" name="直線コネクタ 256"/>
        <xdr:cNvCxnSpPr/>
      </xdr:nvCxnSpPr>
      <xdr:spPr>
        <a:xfrm>
          <a:off x="13893800" y="9526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97065</xdr:rowOff>
    </xdr:to>
    <xdr:cxnSp macro="">
      <xdr:nvCxnSpPr>
        <xdr:cNvPr id="260" name="直線コネクタ 259"/>
        <xdr:cNvCxnSpPr/>
      </xdr:nvCxnSpPr>
      <xdr:spPr>
        <a:xfrm>
          <a:off x="13004800" y="94506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97972</xdr:rowOff>
    </xdr:from>
    <xdr:to>
      <xdr:col>78</xdr:col>
      <xdr:colOff>120650</xdr:colOff>
      <xdr:row>55</xdr:row>
      <xdr:rowOff>28122</xdr:rowOff>
    </xdr:to>
    <xdr:sp macro="" textlink="">
      <xdr:nvSpPr>
        <xdr:cNvPr id="272" name="楕円 271"/>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38299</xdr:rowOff>
    </xdr:from>
    <xdr:ext cx="736600" cy="259045"/>
    <xdr:sp macro="" textlink="">
      <xdr:nvSpPr>
        <xdr:cNvPr id="273" name="テキスト ボックス 272"/>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4" name="楕円 273"/>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5" name="テキスト ボックス 274"/>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6" name="楕円 275"/>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7" name="テキスト ボックス 276"/>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141515</xdr:rowOff>
    </xdr:from>
    <xdr:to>
      <xdr:col>65</xdr:col>
      <xdr:colOff>53975</xdr:colOff>
      <xdr:row>55</xdr:row>
      <xdr:rowOff>71665</xdr:rowOff>
    </xdr:to>
    <xdr:sp macro="" textlink="">
      <xdr:nvSpPr>
        <xdr:cNvPr id="278" name="楕円 277"/>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81842</xdr:rowOff>
    </xdr:from>
    <xdr:ext cx="762000" cy="259045"/>
    <xdr:sp macro="" textlink="">
      <xdr:nvSpPr>
        <xdr:cNvPr id="279" name="テキスト ボックス 278"/>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％増加したが、変わらず類似団体内平均値を下回っている。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今後も事務事業の見直しを進め、補助費等の適正化に努める。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53848</xdr:rowOff>
    </xdr:to>
    <xdr:cxnSp macro="">
      <xdr:nvCxnSpPr>
        <xdr:cNvPr id="309" name="直線コネクタ 308"/>
        <xdr:cNvCxnSpPr/>
      </xdr:nvCxnSpPr>
      <xdr:spPr>
        <a:xfrm>
          <a:off x="15671800" y="62031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10"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104140</xdr:rowOff>
    </xdr:to>
    <xdr:cxnSp macro="">
      <xdr:nvCxnSpPr>
        <xdr:cNvPr id="312" name="直線コネクタ 311"/>
        <xdr:cNvCxnSpPr/>
      </xdr:nvCxnSpPr>
      <xdr:spPr>
        <a:xfrm flipV="1">
          <a:off x="14782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65278</xdr:rowOff>
    </xdr:to>
    <xdr:cxnSp macro="">
      <xdr:nvCxnSpPr>
        <xdr:cNvPr id="315" name="直線コネクタ 314"/>
        <xdr:cNvCxnSpPr/>
      </xdr:nvCxnSpPr>
      <xdr:spPr>
        <a:xfrm flipV="1">
          <a:off x="13893800" y="62763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69850</xdr:rowOff>
    </xdr:to>
    <xdr:cxnSp macro="">
      <xdr:nvCxnSpPr>
        <xdr:cNvPr id="318" name="直線コネクタ 317"/>
        <xdr:cNvCxnSpPr/>
      </xdr:nvCxnSpPr>
      <xdr:spPr>
        <a:xfrm flipV="1">
          <a:off x="13004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0" name="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3" name="テキスト ボックス 332"/>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6" name="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前年度の比率から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％増加したが、類似団体内平均値を下回っている。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今後も、老朽化が進んでいる公共施設の改修費用増加に伴い、公債費の増加が見込まれるが、急激に公債費が上昇することのない財政運営に努める。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19558</xdr:rowOff>
    </xdr:from>
    <xdr:to>
      <xdr:col>24</xdr:col>
      <xdr:colOff>25400</xdr:colOff>
      <xdr:row>75</xdr:row>
      <xdr:rowOff>37846</xdr:rowOff>
    </xdr:to>
    <xdr:cxnSp macro="">
      <xdr:nvCxnSpPr>
        <xdr:cNvPr id="368" name="直線コネクタ 367"/>
        <xdr:cNvCxnSpPr/>
      </xdr:nvCxnSpPr>
      <xdr:spPr>
        <a:xfrm>
          <a:off x="3987800" y="12878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19558</xdr:rowOff>
    </xdr:from>
    <xdr:to>
      <xdr:col>19</xdr:col>
      <xdr:colOff>187325</xdr:colOff>
      <xdr:row>75</xdr:row>
      <xdr:rowOff>74422</xdr:rowOff>
    </xdr:to>
    <xdr:cxnSp macro="">
      <xdr:nvCxnSpPr>
        <xdr:cNvPr id="371" name="直線コネクタ 370"/>
        <xdr:cNvCxnSpPr/>
      </xdr:nvCxnSpPr>
      <xdr:spPr>
        <a:xfrm flipV="1">
          <a:off x="3098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110998</xdr:rowOff>
    </xdr:to>
    <xdr:cxnSp macro="">
      <xdr:nvCxnSpPr>
        <xdr:cNvPr id="374" name="直線コネクタ 373"/>
        <xdr:cNvCxnSpPr/>
      </xdr:nvCxnSpPr>
      <xdr:spPr>
        <a:xfrm flipV="1">
          <a:off x="2209800" y="12933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68851</xdr:rowOff>
    </xdr:from>
    <xdr:ext cx="762000" cy="259045"/>
    <xdr:sp macro="" textlink="">
      <xdr:nvSpPr>
        <xdr:cNvPr id="376" name="テキスト ボックス 375"/>
        <xdr:cNvSpPr txBox="1"/>
      </xdr:nvSpPr>
      <xdr:spPr>
        <a:xfrm>
          <a:off x="2717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147574</xdr:rowOff>
    </xdr:to>
    <xdr:cxnSp macro="">
      <xdr:nvCxnSpPr>
        <xdr:cNvPr id="377" name="直線コネクタ 376"/>
        <xdr:cNvCxnSpPr/>
      </xdr:nvCxnSpPr>
      <xdr:spPr>
        <a:xfrm flipV="1">
          <a:off x="1320800" y="12969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9" name="テキスト ボックス 378"/>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7" name="楕円 386"/>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88" name="公債費該当値テキスト"/>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140208</xdr:rowOff>
    </xdr:from>
    <xdr:to>
      <xdr:col>20</xdr:col>
      <xdr:colOff>38100</xdr:colOff>
      <xdr:row>75</xdr:row>
      <xdr:rowOff>70358</xdr:rowOff>
    </xdr:to>
    <xdr:sp macro="" textlink="">
      <xdr:nvSpPr>
        <xdr:cNvPr id="389" name="楕円 388"/>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80535</xdr:rowOff>
    </xdr:from>
    <xdr:ext cx="736600" cy="259045"/>
    <xdr:sp macro="" textlink="">
      <xdr:nvSpPr>
        <xdr:cNvPr id="390" name="テキスト ボックス 389"/>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91" name="楕円 390"/>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92" name="テキスト ボックス 391"/>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60198</xdr:rowOff>
    </xdr:from>
    <xdr:to>
      <xdr:col>11</xdr:col>
      <xdr:colOff>60325</xdr:colOff>
      <xdr:row>75</xdr:row>
      <xdr:rowOff>161798</xdr:rowOff>
    </xdr:to>
    <xdr:sp macro="" textlink="">
      <xdr:nvSpPr>
        <xdr:cNvPr id="393" name="楕円 392"/>
        <xdr:cNvSpPr/>
      </xdr:nvSpPr>
      <xdr:spPr>
        <a:xfrm>
          <a:off x="2159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525</xdr:rowOff>
    </xdr:from>
    <xdr:ext cx="762000" cy="259045"/>
    <xdr:sp macro="" textlink="">
      <xdr:nvSpPr>
        <xdr:cNvPr id="394" name="テキスト ボックス 393"/>
        <xdr:cNvSpPr txBox="1"/>
      </xdr:nvSpPr>
      <xdr:spPr>
        <a:xfrm>
          <a:off x="1828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5" name="楕円 394"/>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6" name="テキスト ボックス 395"/>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前年度の比率から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％増加しているが、類似団体内平均値を上回っている。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増加の主な要因としては、扶助費、補助費等の増加が影響しているものと考えられる。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今後も財政の健全化に努め、経常収支比率の改善に努める。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37846</xdr:rowOff>
    </xdr:to>
    <xdr:cxnSp macro="">
      <xdr:nvCxnSpPr>
        <xdr:cNvPr id="427" name="直線コネクタ 426"/>
        <xdr:cNvCxnSpPr/>
      </xdr:nvCxnSpPr>
      <xdr:spPr>
        <a:xfrm>
          <a:off x="15671800" y="13198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140715</xdr:rowOff>
    </xdr:to>
    <xdr:cxnSp macro="">
      <xdr:nvCxnSpPr>
        <xdr:cNvPr id="430" name="直線コネクタ 429"/>
        <xdr:cNvCxnSpPr/>
      </xdr:nvCxnSpPr>
      <xdr:spPr>
        <a:xfrm flipV="1">
          <a:off x="14782800" y="13198348"/>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2" name="テキスト ボックス 431"/>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140715</xdr:rowOff>
    </xdr:to>
    <xdr:cxnSp macro="">
      <xdr:nvCxnSpPr>
        <xdr:cNvPr id="433" name="直線コネクタ 432"/>
        <xdr:cNvCxnSpPr/>
      </xdr:nvCxnSpPr>
      <xdr:spPr>
        <a:xfrm>
          <a:off x="13893800" y="134086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5" name="テキスト ボックス 434"/>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35561</xdr:rowOff>
    </xdr:to>
    <xdr:cxnSp macro="">
      <xdr:nvCxnSpPr>
        <xdr:cNvPr id="436" name="直線コネクタ 435"/>
        <xdr:cNvCxnSpPr/>
      </xdr:nvCxnSpPr>
      <xdr:spPr>
        <a:xfrm>
          <a:off x="13004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8" name="テキスト ボックス 437"/>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6" name="楕円 445"/>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47" name="公債費以外該当値テキスト"/>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8" name="楕円 447"/>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49" name="テキスト ボックス 44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0" name="楕円 449"/>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1" name="テキスト ボックス 450"/>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2" name="楕円 451"/>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3" name="テキスト ボックス 452"/>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4" name="楕円 453"/>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5" name="テキスト ボックス 454"/>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42875</xdr:rowOff>
    </xdr:from>
    <xdr:to>
      <xdr:col>29</xdr:col>
      <xdr:colOff>127000</xdr:colOff>
      <xdr:row>18</xdr:row>
      <xdr:rowOff>55391</xdr:rowOff>
    </xdr:to>
    <xdr:cxnSp macro="">
      <xdr:nvCxnSpPr>
        <xdr:cNvPr id="50" name="直線コネクタ 49"/>
        <xdr:cNvCxnSpPr/>
      </xdr:nvCxnSpPr>
      <xdr:spPr bwMode="auto">
        <a:xfrm flipV="1">
          <a:off x="5003800" y="3176600"/>
          <a:ext cx="6477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103852</xdr:rowOff>
    </xdr:from>
    <xdr:ext cx="762000" cy="259045"/>
    <xdr:sp macro="" textlink="">
      <xdr:nvSpPr>
        <xdr:cNvPr id="51" name="人口1人当たり決算額の推移平均値テキスト130"/>
        <xdr:cNvSpPr txBox="1"/>
      </xdr:nvSpPr>
      <xdr:spPr>
        <a:xfrm>
          <a:off x="5740400" y="28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55391</xdr:rowOff>
    </xdr:from>
    <xdr:to>
      <xdr:col>26</xdr:col>
      <xdr:colOff>50800</xdr:colOff>
      <xdr:row>18</xdr:row>
      <xdr:rowOff>107360</xdr:rowOff>
    </xdr:to>
    <xdr:cxnSp macro="">
      <xdr:nvCxnSpPr>
        <xdr:cNvPr id="53" name="直線コネクタ 52"/>
        <xdr:cNvCxnSpPr/>
      </xdr:nvCxnSpPr>
      <xdr:spPr bwMode="auto">
        <a:xfrm flipV="1">
          <a:off x="4305300" y="3189116"/>
          <a:ext cx="698500" cy="51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41616</xdr:rowOff>
    </xdr:from>
    <xdr:ext cx="736600" cy="259045"/>
    <xdr:sp macro="" textlink="">
      <xdr:nvSpPr>
        <xdr:cNvPr id="55" name="テキスト ボックス 54"/>
        <xdr:cNvSpPr txBox="1"/>
      </xdr:nvSpPr>
      <xdr:spPr>
        <a:xfrm>
          <a:off x="4622800" y="283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107360</xdr:rowOff>
    </xdr:from>
    <xdr:to>
      <xdr:col>22</xdr:col>
      <xdr:colOff>114300</xdr:colOff>
      <xdr:row>18</xdr:row>
      <xdr:rowOff>164224</xdr:rowOff>
    </xdr:to>
    <xdr:cxnSp macro="">
      <xdr:nvCxnSpPr>
        <xdr:cNvPr id="56" name="直線コネクタ 55"/>
        <xdr:cNvCxnSpPr/>
      </xdr:nvCxnSpPr>
      <xdr:spPr bwMode="auto">
        <a:xfrm flipV="1">
          <a:off x="3606800" y="3241085"/>
          <a:ext cx="698500" cy="56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114692</xdr:rowOff>
    </xdr:from>
    <xdr:ext cx="762000" cy="259045"/>
    <xdr:sp macro="" textlink="">
      <xdr:nvSpPr>
        <xdr:cNvPr id="58" name="テキスト ボックス 57"/>
        <xdr:cNvSpPr txBox="1"/>
      </xdr:nvSpPr>
      <xdr:spPr>
        <a:xfrm>
          <a:off x="3924300" y="2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164224</xdr:rowOff>
    </xdr:from>
    <xdr:to>
      <xdr:col>18</xdr:col>
      <xdr:colOff>177800</xdr:colOff>
      <xdr:row>18</xdr:row>
      <xdr:rowOff>170662</xdr:rowOff>
    </xdr:to>
    <xdr:cxnSp macro="">
      <xdr:nvCxnSpPr>
        <xdr:cNvPr id="59" name="直線コネクタ 58"/>
        <xdr:cNvCxnSpPr/>
      </xdr:nvCxnSpPr>
      <xdr:spPr bwMode="auto">
        <a:xfrm flipV="1">
          <a:off x="2908300" y="3297949"/>
          <a:ext cx="698500" cy="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127322</xdr:rowOff>
    </xdr:from>
    <xdr:ext cx="762000" cy="259045"/>
    <xdr:sp macro="" textlink="">
      <xdr:nvSpPr>
        <xdr:cNvPr id="61" name="テキスト ボックス 60"/>
        <xdr:cNvSpPr txBox="1"/>
      </xdr:nvSpPr>
      <xdr:spPr>
        <a:xfrm>
          <a:off x="32258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140295</xdr:rowOff>
    </xdr:from>
    <xdr:ext cx="762000" cy="259045"/>
    <xdr:sp macro="" textlink="">
      <xdr:nvSpPr>
        <xdr:cNvPr id="63" name="テキスト ボックス 62"/>
        <xdr:cNvSpPr txBox="1"/>
      </xdr:nvSpPr>
      <xdr:spPr>
        <a:xfrm>
          <a:off x="25273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163525</xdr:rowOff>
    </xdr:from>
    <xdr:to>
      <xdr:col>29</xdr:col>
      <xdr:colOff>177800</xdr:colOff>
      <xdr:row>18</xdr:row>
      <xdr:rowOff>93675</xdr:rowOff>
    </xdr:to>
    <xdr:sp macro="" textlink="">
      <xdr:nvSpPr>
        <xdr:cNvPr id="69" name="楕円 68"/>
        <xdr:cNvSpPr/>
      </xdr:nvSpPr>
      <xdr:spPr bwMode="auto">
        <a:xfrm>
          <a:off x="5600700" y="312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135602</xdr:rowOff>
    </xdr:from>
    <xdr:ext cx="762000" cy="259045"/>
    <xdr:sp macro="" textlink="">
      <xdr:nvSpPr>
        <xdr:cNvPr id="70" name="人口1人当たり決算額の推移該当値テキスト130"/>
        <xdr:cNvSpPr txBox="1"/>
      </xdr:nvSpPr>
      <xdr:spPr>
        <a:xfrm>
          <a:off x="5740400" y="30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4591</xdr:rowOff>
    </xdr:from>
    <xdr:to>
      <xdr:col>26</xdr:col>
      <xdr:colOff>101600</xdr:colOff>
      <xdr:row>18</xdr:row>
      <xdr:rowOff>106191</xdr:rowOff>
    </xdr:to>
    <xdr:sp macro="" textlink="">
      <xdr:nvSpPr>
        <xdr:cNvPr id="71" name="楕円 70"/>
        <xdr:cNvSpPr/>
      </xdr:nvSpPr>
      <xdr:spPr bwMode="auto">
        <a:xfrm>
          <a:off x="4953000" y="313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90968</xdr:rowOff>
    </xdr:from>
    <xdr:ext cx="736600" cy="259045"/>
    <xdr:sp macro="" textlink="">
      <xdr:nvSpPr>
        <xdr:cNvPr id="72" name="テキスト ボックス 71"/>
        <xdr:cNvSpPr txBox="1"/>
      </xdr:nvSpPr>
      <xdr:spPr>
        <a:xfrm>
          <a:off x="4622800" y="322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56560</xdr:rowOff>
    </xdr:from>
    <xdr:to>
      <xdr:col>22</xdr:col>
      <xdr:colOff>165100</xdr:colOff>
      <xdr:row>18</xdr:row>
      <xdr:rowOff>158159</xdr:rowOff>
    </xdr:to>
    <xdr:sp macro="" textlink="">
      <xdr:nvSpPr>
        <xdr:cNvPr id="73" name="楕円 72"/>
        <xdr:cNvSpPr/>
      </xdr:nvSpPr>
      <xdr:spPr bwMode="auto">
        <a:xfrm>
          <a:off x="4254500" y="319028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142936</xdr:rowOff>
    </xdr:from>
    <xdr:ext cx="762000" cy="259045"/>
    <xdr:sp macro="" textlink="">
      <xdr:nvSpPr>
        <xdr:cNvPr id="74" name="テキスト ボックス 73"/>
        <xdr:cNvSpPr txBox="1"/>
      </xdr:nvSpPr>
      <xdr:spPr>
        <a:xfrm>
          <a:off x="3924300" y="327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113424</xdr:rowOff>
    </xdr:from>
    <xdr:to>
      <xdr:col>19</xdr:col>
      <xdr:colOff>38100</xdr:colOff>
      <xdr:row>19</xdr:row>
      <xdr:rowOff>43574</xdr:rowOff>
    </xdr:to>
    <xdr:sp macro="" textlink="">
      <xdr:nvSpPr>
        <xdr:cNvPr id="75" name="楕円 74"/>
        <xdr:cNvSpPr/>
      </xdr:nvSpPr>
      <xdr:spPr bwMode="auto">
        <a:xfrm>
          <a:off x="3556000" y="324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28351</xdr:rowOff>
    </xdr:from>
    <xdr:ext cx="762000" cy="259045"/>
    <xdr:sp macro="" textlink="">
      <xdr:nvSpPr>
        <xdr:cNvPr id="76" name="テキスト ボックス 75"/>
        <xdr:cNvSpPr txBox="1"/>
      </xdr:nvSpPr>
      <xdr:spPr>
        <a:xfrm>
          <a:off x="3225800" y="333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119862</xdr:rowOff>
    </xdr:from>
    <xdr:to>
      <xdr:col>15</xdr:col>
      <xdr:colOff>101600</xdr:colOff>
      <xdr:row>19</xdr:row>
      <xdr:rowOff>50012</xdr:rowOff>
    </xdr:to>
    <xdr:sp macro="" textlink="">
      <xdr:nvSpPr>
        <xdr:cNvPr id="77" name="楕円 76"/>
        <xdr:cNvSpPr/>
      </xdr:nvSpPr>
      <xdr:spPr bwMode="auto">
        <a:xfrm>
          <a:off x="2857500" y="3253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34789</xdr:rowOff>
    </xdr:from>
    <xdr:ext cx="762000" cy="259045"/>
    <xdr:sp macro="" textlink="">
      <xdr:nvSpPr>
        <xdr:cNvPr id="78" name="テキスト ボックス 77"/>
        <xdr:cNvSpPr txBox="1"/>
      </xdr:nvSpPr>
      <xdr:spPr>
        <a:xfrm>
          <a:off x="2527300" y="333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127267</xdr:rowOff>
    </xdr:from>
    <xdr:to>
      <xdr:col>29</xdr:col>
      <xdr:colOff>127000</xdr:colOff>
      <xdr:row>37</xdr:row>
      <xdr:rowOff>182855</xdr:rowOff>
    </xdr:to>
    <xdr:cxnSp macro="">
      <xdr:nvCxnSpPr>
        <xdr:cNvPr id="112" name="直線コネクタ 111"/>
        <xdr:cNvCxnSpPr/>
      </xdr:nvCxnSpPr>
      <xdr:spPr bwMode="auto">
        <a:xfrm flipV="1">
          <a:off x="5003800" y="7251967"/>
          <a:ext cx="647700" cy="5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136465</xdr:rowOff>
    </xdr:from>
    <xdr:ext cx="762000" cy="259045"/>
    <xdr:sp macro="" textlink="">
      <xdr:nvSpPr>
        <xdr:cNvPr id="113" name="人口1人当たり決算額の推移平均値テキスト445"/>
        <xdr:cNvSpPr txBox="1"/>
      </xdr:nvSpPr>
      <xdr:spPr>
        <a:xfrm>
          <a:off x="5740400" y="6746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182855</xdr:rowOff>
    </xdr:from>
    <xdr:to>
      <xdr:col>26</xdr:col>
      <xdr:colOff>50800</xdr:colOff>
      <xdr:row>37</xdr:row>
      <xdr:rowOff>189750</xdr:rowOff>
    </xdr:to>
    <xdr:cxnSp macro="">
      <xdr:nvCxnSpPr>
        <xdr:cNvPr id="115" name="直線コネクタ 114"/>
        <xdr:cNvCxnSpPr/>
      </xdr:nvCxnSpPr>
      <xdr:spPr bwMode="auto">
        <a:xfrm flipV="1">
          <a:off x="4305300" y="7307555"/>
          <a:ext cx="698500" cy="6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140390</xdr:rowOff>
    </xdr:from>
    <xdr:ext cx="736600" cy="259045"/>
    <xdr:sp macro="" textlink="">
      <xdr:nvSpPr>
        <xdr:cNvPr id="117" name="テキスト ボックス 116"/>
        <xdr:cNvSpPr txBox="1"/>
      </xdr:nvSpPr>
      <xdr:spPr>
        <a:xfrm>
          <a:off x="4622800" y="675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189750</xdr:rowOff>
    </xdr:from>
    <xdr:to>
      <xdr:col>22</xdr:col>
      <xdr:colOff>114300</xdr:colOff>
      <xdr:row>37</xdr:row>
      <xdr:rowOff>249910</xdr:rowOff>
    </xdr:to>
    <xdr:cxnSp macro="">
      <xdr:nvCxnSpPr>
        <xdr:cNvPr id="118" name="直線コネクタ 117"/>
        <xdr:cNvCxnSpPr/>
      </xdr:nvCxnSpPr>
      <xdr:spPr bwMode="auto">
        <a:xfrm flipV="1">
          <a:off x="3606800" y="7314450"/>
          <a:ext cx="698500" cy="6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190378</xdr:rowOff>
    </xdr:from>
    <xdr:ext cx="762000" cy="259045"/>
    <xdr:sp macro="" textlink="">
      <xdr:nvSpPr>
        <xdr:cNvPr id="120" name="テキスト ボックス 119"/>
        <xdr:cNvSpPr txBox="1"/>
      </xdr:nvSpPr>
      <xdr:spPr>
        <a:xfrm>
          <a:off x="3924300" y="68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249910</xdr:rowOff>
    </xdr:from>
    <xdr:to>
      <xdr:col>18</xdr:col>
      <xdr:colOff>177800</xdr:colOff>
      <xdr:row>37</xdr:row>
      <xdr:rowOff>263931</xdr:rowOff>
    </xdr:to>
    <xdr:cxnSp macro="">
      <xdr:nvCxnSpPr>
        <xdr:cNvPr id="121" name="直線コネクタ 120"/>
        <xdr:cNvCxnSpPr/>
      </xdr:nvCxnSpPr>
      <xdr:spPr bwMode="auto">
        <a:xfrm flipV="1">
          <a:off x="2908300" y="7374610"/>
          <a:ext cx="698500" cy="1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121149</xdr:rowOff>
    </xdr:from>
    <xdr:ext cx="762000" cy="259045"/>
    <xdr:sp macro="" textlink="">
      <xdr:nvSpPr>
        <xdr:cNvPr id="123" name="テキスト ボックス 122"/>
        <xdr:cNvSpPr txBox="1"/>
      </xdr:nvSpPr>
      <xdr:spPr>
        <a:xfrm>
          <a:off x="3225800" y="6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101947</xdr:rowOff>
    </xdr:from>
    <xdr:ext cx="762000" cy="259045"/>
    <xdr:sp macro="" textlink="">
      <xdr:nvSpPr>
        <xdr:cNvPr id="125" name="テキスト ボックス 124"/>
        <xdr:cNvSpPr txBox="1"/>
      </xdr:nvSpPr>
      <xdr:spPr>
        <a:xfrm>
          <a:off x="2527300" y="671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76467</xdr:rowOff>
    </xdr:from>
    <xdr:to>
      <xdr:col>29</xdr:col>
      <xdr:colOff>177800</xdr:colOff>
      <xdr:row>37</xdr:row>
      <xdr:rowOff>178067</xdr:rowOff>
    </xdr:to>
    <xdr:sp macro="" textlink="">
      <xdr:nvSpPr>
        <xdr:cNvPr id="131" name="楕円 130"/>
        <xdr:cNvSpPr/>
      </xdr:nvSpPr>
      <xdr:spPr bwMode="auto">
        <a:xfrm>
          <a:off x="5600700" y="720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48544</xdr:rowOff>
    </xdr:from>
    <xdr:ext cx="762000" cy="259045"/>
    <xdr:sp macro="" textlink="">
      <xdr:nvSpPr>
        <xdr:cNvPr id="132" name="人口1人当たり決算額の推移該当値テキスト445"/>
        <xdr:cNvSpPr txBox="1"/>
      </xdr:nvSpPr>
      <xdr:spPr>
        <a:xfrm>
          <a:off x="5740400" y="717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132055</xdr:rowOff>
    </xdr:from>
    <xdr:to>
      <xdr:col>26</xdr:col>
      <xdr:colOff>101600</xdr:colOff>
      <xdr:row>37</xdr:row>
      <xdr:rowOff>233655</xdr:rowOff>
    </xdr:to>
    <xdr:sp macro="" textlink="">
      <xdr:nvSpPr>
        <xdr:cNvPr id="133" name="楕円 132"/>
        <xdr:cNvSpPr/>
      </xdr:nvSpPr>
      <xdr:spPr bwMode="auto">
        <a:xfrm>
          <a:off x="4953000" y="725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218432</xdr:rowOff>
    </xdr:from>
    <xdr:ext cx="736600" cy="259045"/>
    <xdr:sp macro="" textlink="">
      <xdr:nvSpPr>
        <xdr:cNvPr id="134" name="テキスト ボックス 133"/>
        <xdr:cNvSpPr txBox="1"/>
      </xdr:nvSpPr>
      <xdr:spPr>
        <a:xfrm>
          <a:off x="4622800" y="7343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138950</xdr:rowOff>
    </xdr:from>
    <xdr:to>
      <xdr:col>22</xdr:col>
      <xdr:colOff>165100</xdr:colOff>
      <xdr:row>37</xdr:row>
      <xdr:rowOff>240550</xdr:rowOff>
    </xdr:to>
    <xdr:sp macro="" textlink="">
      <xdr:nvSpPr>
        <xdr:cNvPr id="135" name="楕円 134"/>
        <xdr:cNvSpPr/>
      </xdr:nvSpPr>
      <xdr:spPr bwMode="auto">
        <a:xfrm>
          <a:off x="4254500" y="7263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225327</xdr:rowOff>
    </xdr:from>
    <xdr:ext cx="762000" cy="259045"/>
    <xdr:sp macro="" textlink="">
      <xdr:nvSpPr>
        <xdr:cNvPr id="136" name="テキスト ボックス 135"/>
        <xdr:cNvSpPr txBox="1"/>
      </xdr:nvSpPr>
      <xdr:spPr>
        <a:xfrm>
          <a:off x="3924300" y="735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199110</xdr:rowOff>
    </xdr:from>
    <xdr:to>
      <xdr:col>19</xdr:col>
      <xdr:colOff>38100</xdr:colOff>
      <xdr:row>37</xdr:row>
      <xdr:rowOff>300710</xdr:rowOff>
    </xdr:to>
    <xdr:sp macro="" textlink="">
      <xdr:nvSpPr>
        <xdr:cNvPr id="137" name="楕円 136"/>
        <xdr:cNvSpPr/>
      </xdr:nvSpPr>
      <xdr:spPr bwMode="auto">
        <a:xfrm>
          <a:off x="3556000" y="732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285487</xdr:rowOff>
    </xdr:from>
    <xdr:ext cx="762000" cy="259045"/>
    <xdr:sp macro="" textlink="">
      <xdr:nvSpPr>
        <xdr:cNvPr id="138" name="テキスト ボックス 137"/>
        <xdr:cNvSpPr txBox="1"/>
      </xdr:nvSpPr>
      <xdr:spPr>
        <a:xfrm>
          <a:off x="3225800" y="741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213131</xdr:rowOff>
    </xdr:from>
    <xdr:to>
      <xdr:col>15</xdr:col>
      <xdr:colOff>101600</xdr:colOff>
      <xdr:row>37</xdr:row>
      <xdr:rowOff>314731</xdr:rowOff>
    </xdr:to>
    <xdr:sp macro="" textlink="">
      <xdr:nvSpPr>
        <xdr:cNvPr id="139" name="楕円 138"/>
        <xdr:cNvSpPr/>
      </xdr:nvSpPr>
      <xdr:spPr bwMode="auto">
        <a:xfrm>
          <a:off x="2857500" y="7337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299508</xdr:rowOff>
    </xdr:from>
    <xdr:ext cx="762000" cy="259045"/>
    <xdr:sp macro="" textlink="">
      <xdr:nvSpPr>
        <xdr:cNvPr id="140" name="テキスト ボックス 139"/>
        <xdr:cNvSpPr txBox="1"/>
      </xdr:nvSpPr>
      <xdr:spPr>
        <a:xfrm>
          <a:off x="2527300" y="742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25,934
25,200
22.68
11,606,934
10,668,304
930,747
6,495,946
7,297,800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102683</xdr:rowOff>
    </xdr:from>
    <xdr:to>
      <xdr:col>24</xdr:col>
      <xdr:colOff>63500</xdr:colOff>
      <xdr:row>35</xdr:row>
      <xdr:rowOff>106618</xdr:rowOff>
    </xdr:to>
    <xdr:cxnSp macro="">
      <xdr:nvCxnSpPr>
        <xdr:cNvPr id="63" name="直線コネクタ 62"/>
        <xdr:cNvCxnSpPr/>
      </xdr:nvCxnSpPr>
      <xdr:spPr>
        <a:xfrm flipV="1">
          <a:off x="3797300" y="6103433"/>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106618</xdr:rowOff>
    </xdr:from>
    <xdr:to>
      <xdr:col>19</xdr:col>
      <xdr:colOff>177800</xdr:colOff>
      <xdr:row>36</xdr:row>
      <xdr:rowOff>6802</xdr:rowOff>
    </xdr:to>
    <xdr:cxnSp macro="">
      <xdr:nvCxnSpPr>
        <xdr:cNvPr id="66" name="直線コネクタ 65"/>
        <xdr:cNvCxnSpPr/>
      </xdr:nvCxnSpPr>
      <xdr:spPr>
        <a:xfrm flipV="1">
          <a:off x="2908300" y="6107368"/>
          <a:ext cx="889000" cy="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6802</xdr:rowOff>
    </xdr:from>
    <xdr:to>
      <xdr:col>15</xdr:col>
      <xdr:colOff>50800</xdr:colOff>
      <xdr:row>36</xdr:row>
      <xdr:rowOff>149383</xdr:rowOff>
    </xdr:to>
    <xdr:cxnSp macro="">
      <xdr:nvCxnSpPr>
        <xdr:cNvPr id="69" name="直線コネクタ 68"/>
        <xdr:cNvCxnSpPr/>
      </xdr:nvCxnSpPr>
      <xdr:spPr>
        <a:xfrm flipV="1">
          <a:off x="2019300" y="6179002"/>
          <a:ext cx="889000" cy="1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149383</xdr:rowOff>
    </xdr:from>
    <xdr:to>
      <xdr:col>10</xdr:col>
      <xdr:colOff>114300</xdr:colOff>
      <xdr:row>36</xdr:row>
      <xdr:rowOff>159539</xdr:rowOff>
    </xdr:to>
    <xdr:cxnSp macro="">
      <xdr:nvCxnSpPr>
        <xdr:cNvPr id="72" name="直線コネクタ 71"/>
        <xdr:cNvCxnSpPr/>
      </xdr:nvCxnSpPr>
      <xdr:spPr>
        <a:xfrm flipV="1">
          <a:off x="1130300" y="6321583"/>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51883</xdr:rowOff>
    </xdr:from>
    <xdr:to>
      <xdr:col>24</xdr:col>
      <xdr:colOff>114300</xdr:colOff>
      <xdr:row>35</xdr:row>
      <xdr:rowOff>153483</xdr:rowOff>
    </xdr:to>
    <xdr:sp macro="" textlink="">
      <xdr:nvSpPr>
        <xdr:cNvPr id="82" name="楕円 81"/>
        <xdr:cNvSpPr/>
      </xdr:nvSpPr>
      <xdr:spPr>
        <a:xfrm>
          <a:off x="4584700" y="60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74760</xdr:rowOff>
    </xdr:from>
    <xdr:ext cx="534377" cy="259045"/>
    <xdr:sp macro="" textlink="">
      <xdr:nvSpPr>
        <xdr:cNvPr id="83" name="人件費該当値テキスト"/>
        <xdr:cNvSpPr txBox="1"/>
      </xdr:nvSpPr>
      <xdr:spPr>
        <a:xfrm>
          <a:off x="4686300" y="590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55818</xdr:rowOff>
    </xdr:from>
    <xdr:to>
      <xdr:col>20</xdr:col>
      <xdr:colOff>38100</xdr:colOff>
      <xdr:row>35</xdr:row>
      <xdr:rowOff>157418</xdr:rowOff>
    </xdr:to>
    <xdr:sp macro="" textlink="">
      <xdr:nvSpPr>
        <xdr:cNvPr id="84" name="楕円 83"/>
        <xdr:cNvSpPr/>
      </xdr:nvSpPr>
      <xdr:spPr>
        <a:xfrm>
          <a:off x="3746500" y="6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2495</xdr:rowOff>
    </xdr:from>
    <xdr:ext cx="534377" cy="259045"/>
    <xdr:sp macro="" textlink="">
      <xdr:nvSpPr>
        <xdr:cNvPr id="85" name="テキスト ボックス 84"/>
        <xdr:cNvSpPr txBox="1"/>
      </xdr:nvSpPr>
      <xdr:spPr>
        <a:xfrm>
          <a:off x="3530111" y="58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127452</xdr:rowOff>
    </xdr:from>
    <xdr:to>
      <xdr:col>15</xdr:col>
      <xdr:colOff>101600</xdr:colOff>
      <xdr:row>36</xdr:row>
      <xdr:rowOff>57602</xdr:rowOff>
    </xdr:to>
    <xdr:sp macro="" textlink="">
      <xdr:nvSpPr>
        <xdr:cNvPr id="86" name="楕円 85"/>
        <xdr:cNvSpPr/>
      </xdr:nvSpPr>
      <xdr:spPr>
        <a:xfrm>
          <a:off x="2857500" y="612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74129</xdr:rowOff>
    </xdr:from>
    <xdr:ext cx="534377" cy="259045"/>
    <xdr:sp macro="" textlink="">
      <xdr:nvSpPr>
        <xdr:cNvPr id="87" name="テキスト ボックス 86"/>
        <xdr:cNvSpPr txBox="1"/>
      </xdr:nvSpPr>
      <xdr:spPr>
        <a:xfrm>
          <a:off x="2641111" y="590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98583</xdr:rowOff>
    </xdr:from>
    <xdr:to>
      <xdr:col>10</xdr:col>
      <xdr:colOff>165100</xdr:colOff>
      <xdr:row>37</xdr:row>
      <xdr:rowOff>28733</xdr:rowOff>
    </xdr:to>
    <xdr:sp macro="" textlink="">
      <xdr:nvSpPr>
        <xdr:cNvPr id="88" name="楕円 87"/>
        <xdr:cNvSpPr/>
      </xdr:nvSpPr>
      <xdr:spPr>
        <a:xfrm>
          <a:off x="1968500" y="62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45260</xdr:rowOff>
    </xdr:from>
    <xdr:ext cx="534377" cy="259045"/>
    <xdr:sp macro="" textlink="">
      <xdr:nvSpPr>
        <xdr:cNvPr id="89" name="テキスト ボックス 88"/>
        <xdr:cNvSpPr txBox="1"/>
      </xdr:nvSpPr>
      <xdr:spPr>
        <a:xfrm>
          <a:off x="1752111" y="60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108739</xdr:rowOff>
    </xdr:from>
    <xdr:to>
      <xdr:col>6</xdr:col>
      <xdr:colOff>38100</xdr:colOff>
      <xdr:row>37</xdr:row>
      <xdr:rowOff>38889</xdr:rowOff>
    </xdr:to>
    <xdr:sp macro="" textlink="">
      <xdr:nvSpPr>
        <xdr:cNvPr id="90" name="楕円 89"/>
        <xdr:cNvSpPr/>
      </xdr:nvSpPr>
      <xdr:spPr>
        <a:xfrm>
          <a:off x="1079500" y="62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55416</xdr:rowOff>
    </xdr:from>
    <xdr:ext cx="534377" cy="259045"/>
    <xdr:sp macro="" textlink="">
      <xdr:nvSpPr>
        <xdr:cNvPr id="91" name="テキスト ボックス 90"/>
        <xdr:cNvSpPr txBox="1"/>
      </xdr:nvSpPr>
      <xdr:spPr>
        <a:xfrm>
          <a:off x="863111" y="60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78522</xdr:rowOff>
    </xdr:from>
    <xdr:to>
      <xdr:col>24</xdr:col>
      <xdr:colOff>63500</xdr:colOff>
      <xdr:row>57</xdr:row>
      <xdr:rowOff>10704</xdr:rowOff>
    </xdr:to>
    <xdr:cxnSp macro="">
      <xdr:nvCxnSpPr>
        <xdr:cNvPr id="123" name="直線コネクタ 122"/>
        <xdr:cNvCxnSpPr/>
      </xdr:nvCxnSpPr>
      <xdr:spPr>
        <a:xfrm flipV="1">
          <a:off x="3797300" y="9679722"/>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2703</xdr:rowOff>
    </xdr:from>
    <xdr:to>
      <xdr:col>19</xdr:col>
      <xdr:colOff>177800</xdr:colOff>
      <xdr:row>57</xdr:row>
      <xdr:rowOff>10704</xdr:rowOff>
    </xdr:to>
    <xdr:cxnSp macro="">
      <xdr:nvCxnSpPr>
        <xdr:cNvPr id="126" name="直線コネクタ 125"/>
        <xdr:cNvCxnSpPr/>
      </xdr:nvCxnSpPr>
      <xdr:spPr>
        <a:xfrm>
          <a:off x="2908300" y="977535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2703</xdr:rowOff>
    </xdr:from>
    <xdr:to>
      <xdr:col>15</xdr:col>
      <xdr:colOff>50800</xdr:colOff>
      <xdr:row>57</xdr:row>
      <xdr:rowOff>74081</xdr:rowOff>
    </xdr:to>
    <xdr:cxnSp macro="">
      <xdr:nvCxnSpPr>
        <xdr:cNvPr id="129" name="直線コネクタ 128"/>
        <xdr:cNvCxnSpPr/>
      </xdr:nvCxnSpPr>
      <xdr:spPr>
        <a:xfrm flipV="1">
          <a:off x="2019300" y="9775353"/>
          <a:ext cx="8890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87172</xdr:rowOff>
    </xdr:from>
    <xdr:ext cx="534377" cy="259045"/>
    <xdr:sp macro="" textlink="">
      <xdr:nvSpPr>
        <xdr:cNvPr id="131" name="テキスト ボックス 130"/>
        <xdr:cNvSpPr txBox="1"/>
      </xdr:nvSpPr>
      <xdr:spPr>
        <a:xfrm>
          <a:off x="2641111" y="98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74081</xdr:rowOff>
    </xdr:from>
    <xdr:to>
      <xdr:col>10</xdr:col>
      <xdr:colOff>114300</xdr:colOff>
      <xdr:row>57</xdr:row>
      <xdr:rowOff>85859</xdr:rowOff>
    </xdr:to>
    <xdr:cxnSp macro="">
      <xdr:nvCxnSpPr>
        <xdr:cNvPr id="132" name="直線コネクタ 131"/>
        <xdr:cNvCxnSpPr/>
      </xdr:nvCxnSpPr>
      <xdr:spPr>
        <a:xfrm flipV="1">
          <a:off x="1130300" y="9846731"/>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27722</xdr:rowOff>
    </xdr:from>
    <xdr:to>
      <xdr:col>24</xdr:col>
      <xdr:colOff>114300</xdr:colOff>
      <xdr:row>56</xdr:row>
      <xdr:rowOff>129322</xdr:rowOff>
    </xdr:to>
    <xdr:sp macro="" textlink="">
      <xdr:nvSpPr>
        <xdr:cNvPr id="142" name="楕円 141"/>
        <xdr:cNvSpPr/>
      </xdr:nvSpPr>
      <xdr:spPr>
        <a:xfrm>
          <a:off x="4584700" y="96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50599</xdr:rowOff>
    </xdr:from>
    <xdr:ext cx="534377" cy="259045"/>
    <xdr:sp macro="" textlink="">
      <xdr:nvSpPr>
        <xdr:cNvPr id="143" name="物件費該当値テキスト"/>
        <xdr:cNvSpPr txBox="1"/>
      </xdr:nvSpPr>
      <xdr:spPr>
        <a:xfrm>
          <a:off x="4686300" y="94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131354</xdr:rowOff>
    </xdr:from>
    <xdr:to>
      <xdr:col>20</xdr:col>
      <xdr:colOff>38100</xdr:colOff>
      <xdr:row>57</xdr:row>
      <xdr:rowOff>61504</xdr:rowOff>
    </xdr:to>
    <xdr:sp macro="" textlink="">
      <xdr:nvSpPr>
        <xdr:cNvPr id="144" name="楕円 143"/>
        <xdr:cNvSpPr/>
      </xdr:nvSpPr>
      <xdr:spPr>
        <a:xfrm>
          <a:off x="3746500" y="97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52631</xdr:rowOff>
    </xdr:from>
    <xdr:ext cx="534377" cy="259045"/>
    <xdr:sp macro="" textlink="">
      <xdr:nvSpPr>
        <xdr:cNvPr id="145" name="テキスト ボックス 144"/>
        <xdr:cNvSpPr txBox="1"/>
      </xdr:nvSpPr>
      <xdr:spPr>
        <a:xfrm>
          <a:off x="3530111" y="982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123353</xdr:rowOff>
    </xdr:from>
    <xdr:to>
      <xdr:col>15</xdr:col>
      <xdr:colOff>101600</xdr:colOff>
      <xdr:row>57</xdr:row>
      <xdr:rowOff>53503</xdr:rowOff>
    </xdr:to>
    <xdr:sp macro="" textlink="">
      <xdr:nvSpPr>
        <xdr:cNvPr id="146" name="楕円 145"/>
        <xdr:cNvSpPr/>
      </xdr:nvSpPr>
      <xdr:spPr>
        <a:xfrm>
          <a:off x="2857500" y="97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70030</xdr:rowOff>
    </xdr:from>
    <xdr:ext cx="534377" cy="259045"/>
    <xdr:sp macro="" textlink="">
      <xdr:nvSpPr>
        <xdr:cNvPr id="147" name="テキスト ボックス 146"/>
        <xdr:cNvSpPr txBox="1"/>
      </xdr:nvSpPr>
      <xdr:spPr>
        <a:xfrm>
          <a:off x="2641111" y="94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23281</xdr:rowOff>
    </xdr:from>
    <xdr:to>
      <xdr:col>10</xdr:col>
      <xdr:colOff>165100</xdr:colOff>
      <xdr:row>57</xdr:row>
      <xdr:rowOff>124881</xdr:rowOff>
    </xdr:to>
    <xdr:sp macro="" textlink="">
      <xdr:nvSpPr>
        <xdr:cNvPr id="148" name="楕円 147"/>
        <xdr:cNvSpPr/>
      </xdr:nvSpPr>
      <xdr:spPr>
        <a:xfrm>
          <a:off x="1968500" y="97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116008</xdr:rowOff>
    </xdr:from>
    <xdr:ext cx="534377" cy="259045"/>
    <xdr:sp macro="" textlink="">
      <xdr:nvSpPr>
        <xdr:cNvPr id="149" name="テキスト ボックス 148"/>
        <xdr:cNvSpPr txBox="1"/>
      </xdr:nvSpPr>
      <xdr:spPr>
        <a:xfrm>
          <a:off x="1752111" y="98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35059</xdr:rowOff>
    </xdr:from>
    <xdr:to>
      <xdr:col>6</xdr:col>
      <xdr:colOff>38100</xdr:colOff>
      <xdr:row>57</xdr:row>
      <xdr:rowOff>136659</xdr:rowOff>
    </xdr:to>
    <xdr:sp macro="" textlink="">
      <xdr:nvSpPr>
        <xdr:cNvPr id="150" name="楕円 149"/>
        <xdr:cNvSpPr/>
      </xdr:nvSpPr>
      <xdr:spPr>
        <a:xfrm>
          <a:off x="1079500" y="98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127786</xdr:rowOff>
    </xdr:from>
    <xdr:ext cx="534377" cy="259045"/>
    <xdr:sp macro="" textlink="">
      <xdr:nvSpPr>
        <xdr:cNvPr id="151" name="テキスト ボックス 150"/>
        <xdr:cNvSpPr txBox="1"/>
      </xdr:nvSpPr>
      <xdr:spPr>
        <a:xfrm>
          <a:off x="863111" y="99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25972</xdr:rowOff>
    </xdr:from>
    <xdr:to>
      <xdr:col>24</xdr:col>
      <xdr:colOff>63500</xdr:colOff>
      <xdr:row>77</xdr:row>
      <xdr:rowOff>63976</xdr:rowOff>
    </xdr:to>
    <xdr:cxnSp macro="">
      <xdr:nvCxnSpPr>
        <xdr:cNvPr id="176" name="直線コネクタ 175"/>
        <xdr:cNvCxnSpPr/>
      </xdr:nvCxnSpPr>
      <xdr:spPr>
        <a:xfrm flipV="1">
          <a:off x="3797300" y="13227622"/>
          <a:ext cx="8382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47117</xdr:rowOff>
    </xdr:from>
    <xdr:to>
      <xdr:col>19</xdr:col>
      <xdr:colOff>177800</xdr:colOff>
      <xdr:row>77</xdr:row>
      <xdr:rowOff>63976</xdr:rowOff>
    </xdr:to>
    <xdr:cxnSp macro="">
      <xdr:nvCxnSpPr>
        <xdr:cNvPr id="179" name="直線コネクタ 178"/>
        <xdr:cNvCxnSpPr/>
      </xdr:nvCxnSpPr>
      <xdr:spPr>
        <a:xfrm>
          <a:off x="2908300" y="13248767"/>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47117</xdr:rowOff>
    </xdr:from>
    <xdr:to>
      <xdr:col>15</xdr:col>
      <xdr:colOff>50800</xdr:colOff>
      <xdr:row>77</xdr:row>
      <xdr:rowOff>49174</xdr:rowOff>
    </xdr:to>
    <xdr:cxnSp macro="">
      <xdr:nvCxnSpPr>
        <xdr:cNvPr id="182" name="直線コネクタ 181"/>
        <xdr:cNvCxnSpPr/>
      </xdr:nvCxnSpPr>
      <xdr:spPr>
        <a:xfrm flipV="1">
          <a:off x="2019300" y="1324876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49174</xdr:rowOff>
    </xdr:from>
    <xdr:to>
      <xdr:col>10</xdr:col>
      <xdr:colOff>114300</xdr:colOff>
      <xdr:row>77</xdr:row>
      <xdr:rowOff>60489</xdr:rowOff>
    </xdr:to>
    <xdr:cxnSp macro="">
      <xdr:nvCxnSpPr>
        <xdr:cNvPr id="185" name="直線コネクタ 184"/>
        <xdr:cNvCxnSpPr/>
      </xdr:nvCxnSpPr>
      <xdr:spPr>
        <a:xfrm flipV="1">
          <a:off x="1130300" y="13250824"/>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146622</xdr:rowOff>
    </xdr:from>
    <xdr:to>
      <xdr:col>24</xdr:col>
      <xdr:colOff>114300</xdr:colOff>
      <xdr:row>77</xdr:row>
      <xdr:rowOff>76772</xdr:rowOff>
    </xdr:to>
    <xdr:sp macro="" textlink="">
      <xdr:nvSpPr>
        <xdr:cNvPr id="195" name="楕円 194"/>
        <xdr:cNvSpPr/>
      </xdr:nvSpPr>
      <xdr:spPr>
        <a:xfrm>
          <a:off x="4584700" y="131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61549</xdr:rowOff>
    </xdr:from>
    <xdr:ext cx="469744" cy="259045"/>
    <xdr:sp macro="" textlink="">
      <xdr:nvSpPr>
        <xdr:cNvPr id="196" name="維持補修費該当値テキスト"/>
        <xdr:cNvSpPr txBox="1"/>
      </xdr:nvSpPr>
      <xdr:spPr>
        <a:xfrm>
          <a:off x="4686300" y="130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13176</xdr:rowOff>
    </xdr:from>
    <xdr:to>
      <xdr:col>20</xdr:col>
      <xdr:colOff>38100</xdr:colOff>
      <xdr:row>77</xdr:row>
      <xdr:rowOff>114776</xdr:rowOff>
    </xdr:to>
    <xdr:sp macro="" textlink="">
      <xdr:nvSpPr>
        <xdr:cNvPr id="197" name="楕円 196"/>
        <xdr:cNvSpPr/>
      </xdr:nvSpPr>
      <xdr:spPr>
        <a:xfrm>
          <a:off x="3746500" y="132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105903</xdr:rowOff>
    </xdr:from>
    <xdr:ext cx="469744" cy="259045"/>
    <xdr:sp macro="" textlink="">
      <xdr:nvSpPr>
        <xdr:cNvPr id="198" name="テキスト ボックス 197"/>
        <xdr:cNvSpPr txBox="1"/>
      </xdr:nvSpPr>
      <xdr:spPr>
        <a:xfrm>
          <a:off x="3562428" y="1330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167767</xdr:rowOff>
    </xdr:from>
    <xdr:to>
      <xdr:col>15</xdr:col>
      <xdr:colOff>101600</xdr:colOff>
      <xdr:row>77</xdr:row>
      <xdr:rowOff>97917</xdr:rowOff>
    </xdr:to>
    <xdr:sp macro="" textlink="">
      <xdr:nvSpPr>
        <xdr:cNvPr id="199" name="楕円 198"/>
        <xdr:cNvSpPr/>
      </xdr:nvSpPr>
      <xdr:spPr>
        <a:xfrm>
          <a:off x="2857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89044</xdr:rowOff>
    </xdr:from>
    <xdr:ext cx="469744" cy="259045"/>
    <xdr:sp macro="" textlink="">
      <xdr:nvSpPr>
        <xdr:cNvPr id="200" name="テキスト ボックス 199"/>
        <xdr:cNvSpPr txBox="1"/>
      </xdr:nvSpPr>
      <xdr:spPr>
        <a:xfrm>
          <a:off x="2673428" y="132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169824</xdr:rowOff>
    </xdr:from>
    <xdr:to>
      <xdr:col>10</xdr:col>
      <xdr:colOff>165100</xdr:colOff>
      <xdr:row>77</xdr:row>
      <xdr:rowOff>99974</xdr:rowOff>
    </xdr:to>
    <xdr:sp macro="" textlink="">
      <xdr:nvSpPr>
        <xdr:cNvPr id="201" name="楕円 200"/>
        <xdr:cNvSpPr/>
      </xdr:nvSpPr>
      <xdr:spPr>
        <a:xfrm>
          <a:off x="1968500" y="132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91101</xdr:rowOff>
    </xdr:from>
    <xdr:ext cx="469744" cy="259045"/>
    <xdr:sp macro="" textlink="">
      <xdr:nvSpPr>
        <xdr:cNvPr id="202" name="テキスト ボックス 201"/>
        <xdr:cNvSpPr txBox="1"/>
      </xdr:nvSpPr>
      <xdr:spPr>
        <a:xfrm>
          <a:off x="1784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9689</xdr:rowOff>
    </xdr:from>
    <xdr:to>
      <xdr:col>6</xdr:col>
      <xdr:colOff>38100</xdr:colOff>
      <xdr:row>77</xdr:row>
      <xdr:rowOff>111289</xdr:rowOff>
    </xdr:to>
    <xdr:sp macro="" textlink="">
      <xdr:nvSpPr>
        <xdr:cNvPr id="203" name="楕円 202"/>
        <xdr:cNvSpPr/>
      </xdr:nvSpPr>
      <xdr:spPr>
        <a:xfrm>
          <a:off x="1079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102416</xdr:rowOff>
    </xdr:from>
    <xdr:ext cx="469744" cy="259045"/>
    <xdr:sp macro="" textlink="">
      <xdr:nvSpPr>
        <xdr:cNvPr id="204" name="テキスト ボックス 203"/>
        <xdr:cNvSpPr txBox="1"/>
      </xdr:nvSpPr>
      <xdr:spPr>
        <a:xfrm>
          <a:off x="895428" y="133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25609</xdr:rowOff>
    </xdr:from>
    <xdr:to>
      <xdr:col>24</xdr:col>
      <xdr:colOff>63500</xdr:colOff>
      <xdr:row>97</xdr:row>
      <xdr:rowOff>37630</xdr:rowOff>
    </xdr:to>
    <xdr:cxnSp macro="">
      <xdr:nvCxnSpPr>
        <xdr:cNvPr id="234" name="直線コネクタ 233"/>
        <xdr:cNvCxnSpPr/>
      </xdr:nvCxnSpPr>
      <xdr:spPr>
        <a:xfrm>
          <a:off x="3797300" y="16484809"/>
          <a:ext cx="838200" cy="18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25609</xdr:rowOff>
    </xdr:from>
    <xdr:to>
      <xdr:col>19</xdr:col>
      <xdr:colOff>177800</xdr:colOff>
      <xdr:row>97</xdr:row>
      <xdr:rowOff>148958</xdr:rowOff>
    </xdr:to>
    <xdr:cxnSp macro="">
      <xdr:nvCxnSpPr>
        <xdr:cNvPr id="237" name="直線コネクタ 236"/>
        <xdr:cNvCxnSpPr/>
      </xdr:nvCxnSpPr>
      <xdr:spPr>
        <a:xfrm flipV="1">
          <a:off x="2908300" y="16484809"/>
          <a:ext cx="889000" cy="2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148958</xdr:rowOff>
    </xdr:from>
    <xdr:to>
      <xdr:col>15</xdr:col>
      <xdr:colOff>50800</xdr:colOff>
      <xdr:row>98</xdr:row>
      <xdr:rowOff>63672</xdr:rowOff>
    </xdr:to>
    <xdr:cxnSp macro="">
      <xdr:nvCxnSpPr>
        <xdr:cNvPr id="240" name="直線コネクタ 239"/>
        <xdr:cNvCxnSpPr/>
      </xdr:nvCxnSpPr>
      <xdr:spPr>
        <a:xfrm flipV="1">
          <a:off x="2019300" y="16779608"/>
          <a:ext cx="8890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63672</xdr:rowOff>
    </xdr:from>
    <xdr:to>
      <xdr:col>10</xdr:col>
      <xdr:colOff>114300</xdr:colOff>
      <xdr:row>98</xdr:row>
      <xdr:rowOff>96152</xdr:rowOff>
    </xdr:to>
    <xdr:cxnSp macro="">
      <xdr:nvCxnSpPr>
        <xdr:cNvPr id="243" name="直線コネクタ 242"/>
        <xdr:cNvCxnSpPr/>
      </xdr:nvCxnSpPr>
      <xdr:spPr>
        <a:xfrm flipV="1">
          <a:off x="1130300" y="16865772"/>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158280</xdr:rowOff>
    </xdr:from>
    <xdr:to>
      <xdr:col>24</xdr:col>
      <xdr:colOff>114300</xdr:colOff>
      <xdr:row>97</xdr:row>
      <xdr:rowOff>88430</xdr:rowOff>
    </xdr:to>
    <xdr:sp macro="" textlink="">
      <xdr:nvSpPr>
        <xdr:cNvPr id="253" name="楕円 252"/>
        <xdr:cNvSpPr/>
      </xdr:nvSpPr>
      <xdr:spPr>
        <a:xfrm>
          <a:off x="4584700" y="166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136707</xdr:rowOff>
    </xdr:from>
    <xdr:ext cx="534377" cy="259045"/>
    <xdr:sp macro="" textlink="">
      <xdr:nvSpPr>
        <xdr:cNvPr id="254" name="扶助費該当値テキスト"/>
        <xdr:cNvSpPr txBox="1"/>
      </xdr:nvSpPr>
      <xdr:spPr>
        <a:xfrm>
          <a:off x="4686300" y="1659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146259</xdr:rowOff>
    </xdr:from>
    <xdr:to>
      <xdr:col>20</xdr:col>
      <xdr:colOff>38100</xdr:colOff>
      <xdr:row>96</xdr:row>
      <xdr:rowOff>76409</xdr:rowOff>
    </xdr:to>
    <xdr:sp macro="" textlink="">
      <xdr:nvSpPr>
        <xdr:cNvPr id="255" name="楕円 254"/>
        <xdr:cNvSpPr/>
      </xdr:nvSpPr>
      <xdr:spPr>
        <a:xfrm>
          <a:off x="3746500" y="1643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67536</xdr:rowOff>
    </xdr:from>
    <xdr:ext cx="534377" cy="259045"/>
    <xdr:sp macro="" textlink="">
      <xdr:nvSpPr>
        <xdr:cNvPr id="256" name="テキスト ボックス 255"/>
        <xdr:cNvSpPr txBox="1"/>
      </xdr:nvSpPr>
      <xdr:spPr>
        <a:xfrm>
          <a:off x="3530111" y="165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98158</xdr:rowOff>
    </xdr:from>
    <xdr:to>
      <xdr:col>15</xdr:col>
      <xdr:colOff>101600</xdr:colOff>
      <xdr:row>98</xdr:row>
      <xdr:rowOff>28308</xdr:rowOff>
    </xdr:to>
    <xdr:sp macro="" textlink="">
      <xdr:nvSpPr>
        <xdr:cNvPr id="257" name="楕円 256"/>
        <xdr:cNvSpPr/>
      </xdr:nvSpPr>
      <xdr:spPr>
        <a:xfrm>
          <a:off x="2857500" y="167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19435</xdr:rowOff>
    </xdr:from>
    <xdr:ext cx="534377" cy="259045"/>
    <xdr:sp macro="" textlink="">
      <xdr:nvSpPr>
        <xdr:cNvPr id="258" name="テキスト ボックス 257"/>
        <xdr:cNvSpPr txBox="1"/>
      </xdr:nvSpPr>
      <xdr:spPr>
        <a:xfrm>
          <a:off x="2641111" y="168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12872</xdr:rowOff>
    </xdr:from>
    <xdr:to>
      <xdr:col>10</xdr:col>
      <xdr:colOff>165100</xdr:colOff>
      <xdr:row>98</xdr:row>
      <xdr:rowOff>114472</xdr:rowOff>
    </xdr:to>
    <xdr:sp macro="" textlink="">
      <xdr:nvSpPr>
        <xdr:cNvPr id="259" name="楕円 258"/>
        <xdr:cNvSpPr/>
      </xdr:nvSpPr>
      <xdr:spPr>
        <a:xfrm>
          <a:off x="1968500" y="168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105599</xdr:rowOff>
    </xdr:from>
    <xdr:ext cx="534377" cy="259045"/>
    <xdr:sp macro="" textlink="">
      <xdr:nvSpPr>
        <xdr:cNvPr id="260" name="テキスト ボックス 259"/>
        <xdr:cNvSpPr txBox="1"/>
      </xdr:nvSpPr>
      <xdr:spPr>
        <a:xfrm>
          <a:off x="1752111" y="169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45352</xdr:rowOff>
    </xdr:from>
    <xdr:to>
      <xdr:col>6</xdr:col>
      <xdr:colOff>38100</xdr:colOff>
      <xdr:row>98</xdr:row>
      <xdr:rowOff>146952</xdr:rowOff>
    </xdr:to>
    <xdr:sp macro="" textlink="">
      <xdr:nvSpPr>
        <xdr:cNvPr id="261" name="楕円 260"/>
        <xdr:cNvSpPr/>
      </xdr:nvSpPr>
      <xdr:spPr>
        <a:xfrm>
          <a:off x="10795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138079</xdr:rowOff>
    </xdr:from>
    <xdr:ext cx="534377" cy="259045"/>
    <xdr:sp macro="" textlink="">
      <xdr:nvSpPr>
        <xdr:cNvPr id="262" name="テキスト ボックス 261"/>
        <xdr:cNvSpPr txBox="1"/>
      </xdr:nvSpPr>
      <xdr:spPr>
        <a:xfrm>
          <a:off x="863111" y="169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107968</xdr:rowOff>
    </xdr:from>
    <xdr:to>
      <xdr:col>55</xdr:col>
      <xdr:colOff>0</xdr:colOff>
      <xdr:row>39</xdr:row>
      <xdr:rowOff>4042</xdr:rowOff>
    </xdr:to>
    <xdr:cxnSp macro="">
      <xdr:nvCxnSpPr>
        <xdr:cNvPr id="294" name="直線コネクタ 293"/>
        <xdr:cNvCxnSpPr/>
      </xdr:nvCxnSpPr>
      <xdr:spPr>
        <a:xfrm flipV="1">
          <a:off x="9639300" y="6623068"/>
          <a:ext cx="838200" cy="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143683</xdr:rowOff>
    </xdr:from>
    <xdr:ext cx="534377" cy="259045"/>
    <xdr:sp macro="" textlink="">
      <xdr:nvSpPr>
        <xdr:cNvPr id="295" name="補助費等平均値テキスト"/>
        <xdr:cNvSpPr txBox="1"/>
      </xdr:nvSpPr>
      <xdr:spPr>
        <a:xfrm>
          <a:off x="10528300" y="614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154036</xdr:rowOff>
    </xdr:from>
    <xdr:to>
      <xdr:col>50</xdr:col>
      <xdr:colOff>114300</xdr:colOff>
      <xdr:row>39</xdr:row>
      <xdr:rowOff>4042</xdr:rowOff>
    </xdr:to>
    <xdr:cxnSp macro="">
      <xdr:nvCxnSpPr>
        <xdr:cNvPr id="297" name="直線コネクタ 296"/>
        <xdr:cNvCxnSpPr/>
      </xdr:nvCxnSpPr>
      <xdr:spPr>
        <a:xfrm>
          <a:off x="8750300" y="5640436"/>
          <a:ext cx="889000" cy="105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128040</xdr:rowOff>
    </xdr:from>
    <xdr:ext cx="534377" cy="259045"/>
    <xdr:sp macro="" textlink="">
      <xdr:nvSpPr>
        <xdr:cNvPr id="299" name="テキスト ボックス 298"/>
        <xdr:cNvSpPr txBox="1"/>
      </xdr:nvSpPr>
      <xdr:spPr>
        <a:xfrm>
          <a:off x="9372111" y="61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154036</xdr:rowOff>
    </xdr:from>
    <xdr:to>
      <xdr:col>45</xdr:col>
      <xdr:colOff>177800</xdr:colOff>
      <xdr:row>39</xdr:row>
      <xdr:rowOff>4228</xdr:rowOff>
    </xdr:to>
    <xdr:cxnSp macro="">
      <xdr:nvCxnSpPr>
        <xdr:cNvPr id="300" name="直線コネクタ 299"/>
        <xdr:cNvCxnSpPr/>
      </xdr:nvCxnSpPr>
      <xdr:spPr>
        <a:xfrm flipV="1">
          <a:off x="7861300" y="5640436"/>
          <a:ext cx="889000" cy="10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60951</xdr:rowOff>
    </xdr:from>
    <xdr:ext cx="599010" cy="259045"/>
    <xdr:sp macro="" textlink="">
      <xdr:nvSpPr>
        <xdr:cNvPr id="302" name="テキスト ボックス 301"/>
        <xdr:cNvSpPr txBox="1"/>
      </xdr:nvSpPr>
      <xdr:spPr>
        <a:xfrm>
          <a:off x="8450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4228</xdr:rowOff>
    </xdr:from>
    <xdr:to>
      <xdr:col>41</xdr:col>
      <xdr:colOff>50800</xdr:colOff>
      <xdr:row>39</xdr:row>
      <xdr:rowOff>13393</xdr:rowOff>
    </xdr:to>
    <xdr:cxnSp macro="">
      <xdr:nvCxnSpPr>
        <xdr:cNvPr id="303" name="直線コネクタ 302"/>
        <xdr:cNvCxnSpPr/>
      </xdr:nvCxnSpPr>
      <xdr:spPr>
        <a:xfrm flipV="1">
          <a:off x="6972300" y="6690778"/>
          <a:ext cx="8890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15145</xdr:rowOff>
    </xdr:from>
    <xdr:ext cx="534377" cy="259045"/>
    <xdr:sp macro="" textlink="">
      <xdr:nvSpPr>
        <xdr:cNvPr id="305" name="テキスト ボックス 304"/>
        <xdr:cNvSpPr txBox="1"/>
      </xdr:nvSpPr>
      <xdr:spPr>
        <a:xfrm>
          <a:off x="7594111" y="618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49195</xdr:rowOff>
    </xdr:from>
    <xdr:ext cx="534377" cy="259045"/>
    <xdr:sp macro="" textlink="">
      <xdr:nvSpPr>
        <xdr:cNvPr id="307" name="テキスト ボックス 306"/>
        <xdr:cNvSpPr txBox="1"/>
      </xdr:nvSpPr>
      <xdr:spPr>
        <a:xfrm>
          <a:off x="6705111" y="622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57168</xdr:rowOff>
    </xdr:from>
    <xdr:to>
      <xdr:col>55</xdr:col>
      <xdr:colOff>50800</xdr:colOff>
      <xdr:row>38</xdr:row>
      <xdr:rowOff>158768</xdr:rowOff>
    </xdr:to>
    <xdr:sp macro="" textlink="">
      <xdr:nvSpPr>
        <xdr:cNvPr id="313" name="楕円 312"/>
        <xdr:cNvSpPr/>
      </xdr:nvSpPr>
      <xdr:spPr>
        <a:xfrm>
          <a:off x="10426700" y="65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143545</xdr:rowOff>
    </xdr:from>
    <xdr:ext cx="534377" cy="259045"/>
    <xdr:sp macro="" textlink="">
      <xdr:nvSpPr>
        <xdr:cNvPr id="314" name="補助費等該当値テキスト"/>
        <xdr:cNvSpPr txBox="1"/>
      </xdr:nvSpPr>
      <xdr:spPr>
        <a:xfrm>
          <a:off x="10528300" y="64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124692</xdr:rowOff>
    </xdr:from>
    <xdr:to>
      <xdr:col>50</xdr:col>
      <xdr:colOff>165100</xdr:colOff>
      <xdr:row>39</xdr:row>
      <xdr:rowOff>54842</xdr:rowOff>
    </xdr:to>
    <xdr:sp macro="" textlink="">
      <xdr:nvSpPr>
        <xdr:cNvPr id="315" name="楕円 314"/>
        <xdr:cNvSpPr/>
      </xdr:nvSpPr>
      <xdr:spPr>
        <a:xfrm>
          <a:off x="9588500" y="663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45969</xdr:rowOff>
    </xdr:from>
    <xdr:ext cx="534377" cy="259045"/>
    <xdr:sp macro="" textlink="">
      <xdr:nvSpPr>
        <xdr:cNvPr id="316" name="テキスト ボックス 315"/>
        <xdr:cNvSpPr txBox="1"/>
      </xdr:nvSpPr>
      <xdr:spPr>
        <a:xfrm>
          <a:off x="9372111" y="67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103236</xdr:rowOff>
    </xdr:from>
    <xdr:to>
      <xdr:col>46</xdr:col>
      <xdr:colOff>38100</xdr:colOff>
      <xdr:row>33</xdr:row>
      <xdr:rowOff>33386</xdr:rowOff>
    </xdr:to>
    <xdr:sp macro="" textlink="">
      <xdr:nvSpPr>
        <xdr:cNvPr id="317" name="楕円 316"/>
        <xdr:cNvSpPr/>
      </xdr:nvSpPr>
      <xdr:spPr>
        <a:xfrm>
          <a:off x="8699500" y="55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24513</xdr:rowOff>
    </xdr:from>
    <xdr:ext cx="599010" cy="259045"/>
    <xdr:sp macro="" textlink="">
      <xdr:nvSpPr>
        <xdr:cNvPr id="318" name="テキスト ボックス 317"/>
        <xdr:cNvSpPr txBox="1"/>
      </xdr:nvSpPr>
      <xdr:spPr>
        <a:xfrm>
          <a:off x="8450795" y="568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124878</xdr:rowOff>
    </xdr:from>
    <xdr:to>
      <xdr:col>41</xdr:col>
      <xdr:colOff>101600</xdr:colOff>
      <xdr:row>39</xdr:row>
      <xdr:rowOff>55028</xdr:rowOff>
    </xdr:to>
    <xdr:sp macro="" textlink="">
      <xdr:nvSpPr>
        <xdr:cNvPr id="319" name="楕円 318"/>
        <xdr:cNvSpPr/>
      </xdr:nvSpPr>
      <xdr:spPr>
        <a:xfrm>
          <a:off x="7810500" y="663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46155</xdr:rowOff>
    </xdr:from>
    <xdr:ext cx="534377" cy="259045"/>
    <xdr:sp macro="" textlink="">
      <xdr:nvSpPr>
        <xdr:cNvPr id="320" name="テキスト ボックス 319"/>
        <xdr:cNvSpPr txBox="1"/>
      </xdr:nvSpPr>
      <xdr:spPr>
        <a:xfrm>
          <a:off x="7594111" y="673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134043</xdr:rowOff>
    </xdr:from>
    <xdr:to>
      <xdr:col>36</xdr:col>
      <xdr:colOff>165100</xdr:colOff>
      <xdr:row>39</xdr:row>
      <xdr:rowOff>64193</xdr:rowOff>
    </xdr:to>
    <xdr:sp macro="" textlink="">
      <xdr:nvSpPr>
        <xdr:cNvPr id="321" name="楕円 320"/>
        <xdr:cNvSpPr/>
      </xdr:nvSpPr>
      <xdr:spPr>
        <a:xfrm>
          <a:off x="6921500" y="66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55320</xdr:rowOff>
    </xdr:from>
    <xdr:ext cx="534377" cy="259045"/>
    <xdr:sp macro="" textlink="">
      <xdr:nvSpPr>
        <xdr:cNvPr id="322" name="テキスト ボックス 321"/>
        <xdr:cNvSpPr txBox="1"/>
      </xdr:nvSpPr>
      <xdr:spPr>
        <a:xfrm>
          <a:off x="6705111" y="67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58493</xdr:rowOff>
    </xdr:from>
    <xdr:to>
      <xdr:col>55</xdr:col>
      <xdr:colOff>0</xdr:colOff>
      <xdr:row>57</xdr:row>
      <xdr:rowOff>54955</xdr:rowOff>
    </xdr:to>
    <xdr:cxnSp macro="">
      <xdr:nvCxnSpPr>
        <xdr:cNvPr id="353" name="直線コネクタ 352"/>
        <xdr:cNvCxnSpPr/>
      </xdr:nvCxnSpPr>
      <xdr:spPr>
        <a:xfrm flipV="1">
          <a:off x="9639300" y="9659693"/>
          <a:ext cx="838200" cy="16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21280</xdr:rowOff>
    </xdr:from>
    <xdr:ext cx="534377" cy="259045"/>
    <xdr:sp macro="" textlink="">
      <xdr:nvSpPr>
        <xdr:cNvPr id="354" name="普通建設事業費平均値テキスト"/>
        <xdr:cNvSpPr txBox="1"/>
      </xdr:nvSpPr>
      <xdr:spPr>
        <a:xfrm>
          <a:off x="10528300" y="962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54955</xdr:rowOff>
    </xdr:from>
    <xdr:to>
      <xdr:col>50</xdr:col>
      <xdr:colOff>114300</xdr:colOff>
      <xdr:row>57</xdr:row>
      <xdr:rowOff>122511</xdr:rowOff>
    </xdr:to>
    <xdr:cxnSp macro="">
      <xdr:nvCxnSpPr>
        <xdr:cNvPr id="356" name="直線コネクタ 355"/>
        <xdr:cNvCxnSpPr/>
      </xdr:nvCxnSpPr>
      <xdr:spPr>
        <a:xfrm flipV="1">
          <a:off x="8750300" y="9827605"/>
          <a:ext cx="889000" cy="6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122511</xdr:rowOff>
    </xdr:from>
    <xdr:to>
      <xdr:col>45</xdr:col>
      <xdr:colOff>177800</xdr:colOff>
      <xdr:row>58</xdr:row>
      <xdr:rowOff>47465</xdr:rowOff>
    </xdr:to>
    <xdr:cxnSp macro="">
      <xdr:nvCxnSpPr>
        <xdr:cNvPr id="359" name="直線コネクタ 358"/>
        <xdr:cNvCxnSpPr/>
      </xdr:nvCxnSpPr>
      <xdr:spPr>
        <a:xfrm flipV="1">
          <a:off x="7861300" y="9895161"/>
          <a:ext cx="889000" cy="9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47465</xdr:rowOff>
    </xdr:from>
    <xdr:to>
      <xdr:col>41</xdr:col>
      <xdr:colOff>50800</xdr:colOff>
      <xdr:row>58</xdr:row>
      <xdr:rowOff>117777</xdr:rowOff>
    </xdr:to>
    <xdr:cxnSp macro="">
      <xdr:nvCxnSpPr>
        <xdr:cNvPr id="362" name="直線コネクタ 361"/>
        <xdr:cNvCxnSpPr/>
      </xdr:nvCxnSpPr>
      <xdr:spPr>
        <a:xfrm flipV="1">
          <a:off x="6972300" y="9991565"/>
          <a:ext cx="889000" cy="7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7693</xdr:rowOff>
    </xdr:from>
    <xdr:to>
      <xdr:col>55</xdr:col>
      <xdr:colOff>50800</xdr:colOff>
      <xdr:row>56</xdr:row>
      <xdr:rowOff>109293</xdr:rowOff>
    </xdr:to>
    <xdr:sp macro="" textlink="">
      <xdr:nvSpPr>
        <xdr:cNvPr id="372" name="楕円 371"/>
        <xdr:cNvSpPr/>
      </xdr:nvSpPr>
      <xdr:spPr>
        <a:xfrm>
          <a:off x="10426700" y="960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30570</xdr:rowOff>
    </xdr:from>
    <xdr:ext cx="534377" cy="259045"/>
    <xdr:sp macro="" textlink="">
      <xdr:nvSpPr>
        <xdr:cNvPr id="373" name="普通建設事業費該当値テキスト"/>
        <xdr:cNvSpPr txBox="1"/>
      </xdr:nvSpPr>
      <xdr:spPr>
        <a:xfrm>
          <a:off x="10528300" y="946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4155</xdr:rowOff>
    </xdr:from>
    <xdr:to>
      <xdr:col>50</xdr:col>
      <xdr:colOff>165100</xdr:colOff>
      <xdr:row>57</xdr:row>
      <xdr:rowOff>105755</xdr:rowOff>
    </xdr:to>
    <xdr:sp macro="" textlink="">
      <xdr:nvSpPr>
        <xdr:cNvPr id="374" name="楕円 373"/>
        <xdr:cNvSpPr/>
      </xdr:nvSpPr>
      <xdr:spPr>
        <a:xfrm>
          <a:off x="9588500" y="97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96882</xdr:rowOff>
    </xdr:from>
    <xdr:ext cx="534377" cy="259045"/>
    <xdr:sp macro="" textlink="">
      <xdr:nvSpPr>
        <xdr:cNvPr id="375" name="テキスト ボックス 374"/>
        <xdr:cNvSpPr txBox="1"/>
      </xdr:nvSpPr>
      <xdr:spPr>
        <a:xfrm>
          <a:off x="9372111" y="986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71711</xdr:rowOff>
    </xdr:from>
    <xdr:to>
      <xdr:col>46</xdr:col>
      <xdr:colOff>38100</xdr:colOff>
      <xdr:row>58</xdr:row>
      <xdr:rowOff>1861</xdr:rowOff>
    </xdr:to>
    <xdr:sp macro="" textlink="">
      <xdr:nvSpPr>
        <xdr:cNvPr id="376" name="楕円 375"/>
        <xdr:cNvSpPr/>
      </xdr:nvSpPr>
      <xdr:spPr>
        <a:xfrm>
          <a:off x="8699500" y="98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164438</xdr:rowOff>
    </xdr:from>
    <xdr:ext cx="534377" cy="259045"/>
    <xdr:sp macro="" textlink="">
      <xdr:nvSpPr>
        <xdr:cNvPr id="377" name="テキスト ボックス 376"/>
        <xdr:cNvSpPr txBox="1"/>
      </xdr:nvSpPr>
      <xdr:spPr>
        <a:xfrm>
          <a:off x="8483111" y="99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168115</xdr:rowOff>
    </xdr:from>
    <xdr:to>
      <xdr:col>41</xdr:col>
      <xdr:colOff>101600</xdr:colOff>
      <xdr:row>58</xdr:row>
      <xdr:rowOff>98265</xdr:rowOff>
    </xdr:to>
    <xdr:sp macro="" textlink="">
      <xdr:nvSpPr>
        <xdr:cNvPr id="378" name="楕円 377"/>
        <xdr:cNvSpPr/>
      </xdr:nvSpPr>
      <xdr:spPr>
        <a:xfrm>
          <a:off x="7810500" y="99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89392</xdr:rowOff>
    </xdr:from>
    <xdr:ext cx="534377" cy="259045"/>
    <xdr:sp macro="" textlink="">
      <xdr:nvSpPr>
        <xdr:cNvPr id="379" name="テキスト ボックス 378"/>
        <xdr:cNvSpPr txBox="1"/>
      </xdr:nvSpPr>
      <xdr:spPr>
        <a:xfrm>
          <a:off x="7594111" y="100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66977</xdr:rowOff>
    </xdr:from>
    <xdr:to>
      <xdr:col>36</xdr:col>
      <xdr:colOff>165100</xdr:colOff>
      <xdr:row>58</xdr:row>
      <xdr:rowOff>168577</xdr:rowOff>
    </xdr:to>
    <xdr:sp macro="" textlink="">
      <xdr:nvSpPr>
        <xdr:cNvPr id="380" name="楕円 379"/>
        <xdr:cNvSpPr/>
      </xdr:nvSpPr>
      <xdr:spPr>
        <a:xfrm>
          <a:off x="6921500" y="100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159704</xdr:rowOff>
    </xdr:from>
    <xdr:ext cx="534377" cy="259045"/>
    <xdr:sp macro="" textlink="">
      <xdr:nvSpPr>
        <xdr:cNvPr id="381" name="テキスト ボックス 380"/>
        <xdr:cNvSpPr txBox="1"/>
      </xdr:nvSpPr>
      <xdr:spPr>
        <a:xfrm>
          <a:off x="6705111" y="10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92673</xdr:rowOff>
    </xdr:from>
    <xdr:to>
      <xdr:col>55</xdr:col>
      <xdr:colOff>0</xdr:colOff>
      <xdr:row>79</xdr:row>
      <xdr:rowOff>98879</xdr:rowOff>
    </xdr:to>
    <xdr:cxnSp macro="">
      <xdr:nvCxnSpPr>
        <xdr:cNvPr id="412" name="直線コネクタ 411"/>
        <xdr:cNvCxnSpPr/>
      </xdr:nvCxnSpPr>
      <xdr:spPr>
        <a:xfrm flipV="1">
          <a:off x="9639300" y="13637223"/>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15" name="直線コネクタ 414"/>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79023</xdr:rowOff>
    </xdr:from>
    <xdr:to>
      <xdr:col>45</xdr:col>
      <xdr:colOff>177800</xdr:colOff>
      <xdr:row>79</xdr:row>
      <xdr:rowOff>98879</xdr:rowOff>
    </xdr:to>
    <xdr:cxnSp macro="">
      <xdr:nvCxnSpPr>
        <xdr:cNvPr id="418" name="直線コネクタ 417"/>
        <xdr:cNvCxnSpPr/>
      </xdr:nvCxnSpPr>
      <xdr:spPr>
        <a:xfrm>
          <a:off x="7861300" y="13623573"/>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79023</xdr:rowOff>
    </xdr:from>
    <xdr:to>
      <xdr:col>41</xdr:col>
      <xdr:colOff>50800</xdr:colOff>
      <xdr:row>79</xdr:row>
      <xdr:rowOff>93360</xdr:rowOff>
    </xdr:to>
    <xdr:cxnSp macro="">
      <xdr:nvCxnSpPr>
        <xdr:cNvPr id="421" name="直線コネクタ 420"/>
        <xdr:cNvCxnSpPr/>
      </xdr:nvCxnSpPr>
      <xdr:spPr>
        <a:xfrm flipV="1">
          <a:off x="6972300" y="13623573"/>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41873</xdr:rowOff>
    </xdr:from>
    <xdr:to>
      <xdr:col>55</xdr:col>
      <xdr:colOff>50800</xdr:colOff>
      <xdr:row>79</xdr:row>
      <xdr:rowOff>143473</xdr:rowOff>
    </xdr:to>
    <xdr:sp macro="" textlink="">
      <xdr:nvSpPr>
        <xdr:cNvPr id="431" name="楕円 430"/>
        <xdr:cNvSpPr/>
      </xdr:nvSpPr>
      <xdr:spPr>
        <a:xfrm>
          <a:off x="10426700" y="135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128250</xdr:rowOff>
    </xdr:from>
    <xdr:ext cx="378565" cy="259045"/>
    <xdr:sp macro="" textlink="">
      <xdr:nvSpPr>
        <xdr:cNvPr id="432" name="普通建設事業費 （ うち新規整備　）該当値テキスト"/>
        <xdr:cNvSpPr txBox="1"/>
      </xdr:nvSpPr>
      <xdr:spPr>
        <a:xfrm>
          <a:off x="10528300" y="13501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33" name="楕円 432"/>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34" name="テキスト ボックス 433"/>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35" name="楕円 434"/>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36" name="テキスト ボックス 435"/>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28223</xdr:rowOff>
    </xdr:from>
    <xdr:to>
      <xdr:col>41</xdr:col>
      <xdr:colOff>101600</xdr:colOff>
      <xdr:row>79</xdr:row>
      <xdr:rowOff>129823</xdr:rowOff>
    </xdr:to>
    <xdr:sp macro="" textlink="">
      <xdr:nvSpPr>
        <xdr:cNvPr id="437" name="楕円 436"/>
        <xdr:cNvSpPr/>
      </xdr:nvSpPr>
      <xdr:spPr>
        <a:xfrm>
          <a:off x="7810500" y="135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120950</xdr:rowOff>
    </xdr:from>
    <xdr:ext cx="469744" cy="259045"/>
    <xdr:sp macro="" textlink="">
      <xdr:nvSpPr>
        <xdr:cNvPr id="438" name="テキスト ボックス 437"/>
        <xdr:cNvSpPr txBox="1"/>
      </xdr:nvSpPr>
      <xdr:spPr>
        <a:xfrm>
          <a:off x="7626428" y="1366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42560</xdr:rowOff>
    </xdr:from>
    <xdr:to>
      <xdr:col>36</xdr:col>
      <xdr:colOff>165100</xdr:colOff>
      <xdr:row>79</xdr:row>
      <xdr:rowOff>144160</xdr:rowOff>
    </xdr:to>
    <xdr:sp macro="" textlink="">
      <xdr:nvSpPr>
        <xdr:cNvPr id="439" name="楕円 438"/>
        <xdr:cNvSpPr/>
      </xdr:nvSpPr>
      <xdr:spPr>
        <a:xfrm>
          <a:off x="69215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135287</xdr:rowOff>
    </xdr:from>
    <xdr:ext cx="378565" cy="259045"/>
    <xdr:sp macro="" textlink="">
      <xdr:nvSpPr>
        <xdr:cNvPr id="440" name="テキスト ボックス 439"/>
        <xdr:cNvSpPr txBox="1"/>
      </xdr:nvSpPr>
      <xdr:spPr>
        <a:xfrm>
          <a:off x="6783017" y="136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149399</xdr:rowOff>
    </xdr:from>
    <xdr:to>
      <xdr:col>55</xdr:col>
      <xdr:colOff>0</xdr:colOff>
      <xdr:row>96</xdr:row>
      <xdr:rowOff>52555</xdr:rowOff>
    </xdr:to>
    <xdr:cxnSp macro="">
      <xdr:nvCxnSpPr>
        <xdr:cNvPr id="471" name="直線コネクタ 470"/>
        <xdr:cNvCxnSpPr/>
      </xdr:nvCxnSpPr>
      <xdr:spPr>
        <a:xfrm flipV="1">
          <a:off x="9639300" y="16265699"/>
          <a:ext cx="838200" cy="24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81353</xdr:rowOff>
    </xdr:from>
    <xdr:ext cx="534377" cy="259045"/>
    <xdr:sp macro="" textlink="">
      <xdr:nvSpPr>
        <xdr:cNvPr id="472" name="普通建設事業費 （ うち更新整備　）平均値テキスト"/>
        <xdr:cNvSpPr txBox="1"/>
      </xdr:nvSpPr>
      <xdr:spPr>
        <a:xfrm>
          <a:off x="10528300" y="16540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52555</xdr:rowOff>
    </xdr:from>
    <xdr:to>
      <xdr:col>50</xdr:col>
      <xdr:colOff>114300</xdr:colOff>
      <xdr:row>97</xdr:row>
      <xdr:rowOff>3601</xdr:rowOff>
    </xdr:to>
    <xdr:cxnSp macro="">
      <xdr:nvCxnSpPr>
        <xdr:cNvPr id="474" name="直線コネクタ 473"/>
        <xdr:cNvCxnSpPr/>
      </xdr:nvCxnSpPr>
      <xdr:spPr>
        <a:xfrm flipV="1">
          <a:off x="8750300" y="16511755"/>
          <a:ext cx="889000" cy="12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3601</xdr:rowOff>
    </xdr:from>
    <xdr:to>
      <xdr:col>45</xdr:col>
      <xdr:colOff>177800</xdr:colOff>
      <xdr:row>97</xdr:row>
      <xdr:rowOff>155555</xdr:rowOff>
    </xdr:to>
    <xdr:cxnSp macro="">
      <xdr:nvCxnSpPr>
        <xdr:cNvPr id="477" name="直線コネクタ 476"/>
        <xdr:cNvCxnSpPr/>
      </xdr:nvCxnSpPr>
      <xdr:spPr>
        <a:xfrm flipV="1">
          <a:off x="7861300" y="16634251"/>
          <a:ext cx="889000" cy="15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155555</xdr:rowOff>
    </xdr:from>
    <xdr:to>
      <xdr:col>41</xdr:col>
      <xdr:colOff>50800</xdr:colOff>
      <xdr:row>98</xdr:row>
      <xdr:rowOff>57420</xdr:rowOff>
    </xdr:to>
    <xdr:cxnSp macro="">
      <xdr:nvCxnSpPr>
        <xdr:cNvPr id="480" name="直線コネクタ 479"/>
        <xdr:cNvCxnSpPr/>
      </xdr:nvCxnSpPr>
      <xdr:spPr>
        <a:xfrm flipV="1">
          <a:off x="6972300" y="16786205"/>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2" name="テキスト ボックス 481"/>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98599</xdr:rowOff>
    </xdr:from>
    <xdr:to>
      <xdr:col>55</xdr:col>
      <xdr:colOff>50800</xdr:colOff>
      <xdr:row>95</xdr:row>
      <xdr:rowOff>28749</xdr:rowOff>
    </xdr:to>
    <xdr:sp macro="" textlink="">
      <xdr:nvSpPr>
        <xdr:cNvPr id="490" name="楕円 489"/>
        <xdr:cNvSpPr/>
      </xdr:nvSpPr>
      <xdr:spPr>
        <a:xfrm>
          <a:off x="10426700" y="162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121476</xdr:rowOff>
    </xdr:from>
    <xdr:ext cx="534377" cy="259045"/>
    <xdr:sp macro="" textlink="">
      <xdr:nvSpPr>
        <xdr:cNvPr id="491" name="普通建設事業費 （ うち更新整備　）該当値テキスト"/>
        <xdr:cNvSpPr txBox="1"/>
      </xdr:nvSpPr>
      <xdr:spPr>
        <a:xfrm>
          <a:off x="10528300" y="1606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1755</xdr:rowOff>
    </xdr:from>
    <xdr:to>
      <xdr:col>50</xdr:col>
      <xdr:colOff>165100</xdr:colOff>
      <xdr:row>96</xdr:row>
      <xdr:rowOff>103355</xdr:rowOff>
    </xdr:to>
    <xdr:sp macro="" textlink="">
      <xdr:nvSpPr>
        <xdr:cNvPr id="492" name="楕円 491"/>
        <xdr:cNvSpPr/>
      </xdr:nvSpPr>
      <xdr:spPr>
        <a:xfrm>
          <a:off x="9588500" y="164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119882</xdr:rowOff>
    </xdr:from>
    <xdr:ext cx="534377" cy="259045"/>
    <xdr:sp macro="" textlink="">
      <xdr:nvSpPr>
        <xdr:cNvPr id="493" name="テキスト ボックス 492"/>
        <xdr:cNvSpPr txBox="1"/>
      </xdr:nvSpPr>
      <xdr:spPr>
        <a:xfrm>
          <a:off x="9372111" y="1623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124251</xdr:rowOff>
    </xdr:from>
    <xdr:to>
      <xdr:col>46</xdr:col>
      <xdr:colOff>38100</xdr:colOff>
      <xdr:row>97</xdr:row>
      <xdr:rowOff>54401</xdr:rowOff>
    </xdr:to>
    <xdr:sp macro="" textlink="">
      <xdr:nvSpPr>
        <xdr:cNvPr id="494" name="楕円 493"/>
        <xdr:cNvSpPr/>
      </xdr:nvSpPr>
      <xdr:spPr>
        <a:xfrm>
          <a:off x="8699500" y="165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45528</xdr:rowOff>
    </xdr:from>
    <xdr:ext cx="534377" cy="259045"/>
    <xdr:sp macro="" textlink="">
      <xdr:nvSpPr>
        <xdr:cNvPr id="495" name="テキスト ボックス 494"/>
        <xdr:cNvSpPr txBox="1"/>
      </xdr:nvSpPr>
      <xdr:spPr>
        <a:xfrm>
          <a:off x="8483111" y="166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104755</xdr:rowOff>
    </xdr:from>
    <xdr:to>
      <xdr:col>41</xdr:col>
      <xdr:colOff>101600</xdr:colOff>
      <xdr:row>98</xdr:row>
      <xdr:rowOff>34905</xdr:rowOff>
    </xdr:to>
    <xdr:sp macro="" textlink="">
      <xdr:nvSpPr>
        <xdr:cNvPr id="496" name="楕円 495"/>
        <xdr:cNvSpPr/>
      </xdr:nvSpPr>
      <xdr:spPr>
        <a:xfrm>
          <a:off x="7810500" y="167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26032</xdr:rowOff>
    </xdr:from>
    <xdr:ext cx="534377" cy="259045"/>
    <xdr:sp macro="" textlink="">
      <xdr:nvSpPr>
        <xdr:cNvPr id="497" name="テキスト ボックス 496"/>
        <xdr:cNvSpPr txBox="1"/>
      </xdr:nvSpPr>
      <xdr:spPr>
        <a:xfrm>
          <a:off x="7594111" y="1682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6620</xdr:rowOff>
    </xdr:from>
    <xdr:to>
      <xdr:col>36</xdr:col>
      <xdr:colOff>165100</xdr:colOff>
      <xdr:row>98</xdr:row>
      <xdr:rowOff>108220</xdr:rowOff>
    </xdr:to>
    <xdr:sp macro="" textlink="">
      <xdr:nvSpPr>
        <xdr:cNvPr id="498" name="楕円 497"/>
        <xdr:cNvSpPr/>
      </xdr:nvSpPr>
      <xdr:spPr>
        <a:xfrm>
          <a:off x="6921500" y="1680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99347</xdr:rowOff>
    </xdr:from>
    <xdr:ext cx="534377" cy="259045"/>
    <xdr:sp macro="" textlink="">
      <xdr:nvSpPr>
        <xdr:cNvPr id="499" name="テキスト ボックス 498"/>
        <xdr:cNvSpPr txBox="1"/>
      </xdr:nvSpPr>
      <xdr:spPr>
        <a:xfrm>
          <a:off x="6705111" y="1690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58775</xdr:rowOff>
    </xdr:from>
    <xdr:to>
      <xdr:col>81</xdr:col>
      <xdr:colOff>50800</xdr:colOff>
      <xdr:row>39</xdr:row>
      <xdr:rowOff>98878</xdr:rowOff>
    </xdr:to>
    <xdr:cxnSp macro="">
      <xdr:nvCxnSpPr>
        <xdr:cNvPr id="533" name="直線コネクタ 532"/>
        <xdr:cNvCxnSpPr/>
      </xdr:nvCxnSpPr>
      <xdr:spPr>
        <a:xfrm>
          <a:off x="14592300" y="6745325"/>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16632</xdr:rowOff>
    </xdr:from>
    <xdr:to>
      <xdr:col>76</xdr:col>
      <xdr:colOff>114300</xdr:colOff>
      <xdr:row>39</xdr:row>
      <xdr:rowOff>58775</xdr:rowOff>
    </xdr:to>
    <xdr:cxnSp macro="">
      <xdr:nvCxnSpPr>
        <xdr:cNvPr id="536" name="直線コネクタ 535"/>
        <xdr:cNvCxnSpPr/>
      </xdr:nvCxnSpPr>
      <xdr:spPr>
        <a:xfrm>
          <a:off x="13703300" y="6703182"/>
          <a:ext cx="889000" cy="4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16632</xdr:rowOff>
    </xdr:from>
    <xdr:to>
      <xdr:col>71</xdr:col>
      <xdr:colOff>177800</xdr:colOff>
      <xdr:row>39</xdr:row>
      <xdr:rowOff>98878</xdr:rowOff>
    </xdr:to>
    <xdr:cxnSp macro="">
      <xdr:nvCxnSpPr>
        <xdr:cNvPr id="539" name="直線コネクタ 538"/>
        <xdr:cNvCxnSpPr/>
      </xdr:nvCxnSpPr>
      <xdr:spPr>
        <a:xfrm flipV="1">
          <a:off x="12814300" y="6703182"/>
          <a:ext cx="8890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41" name="テキスト ボックス 540"/>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154390</xdr:rowOff>
    </xdr:from>
    <xdr:ext cx="249299" cy="259045"/>
    <xdr:sp macro="" textlink="">
      <xdr:nvSpPr>
        <xdr:cNvPr id="550" name="災害復旧事業費該当値テキスト"/>
        <xdr:cNvSpPr txBox="1"/>
      </xdr:nvSpPr>
      <xdr:spPr>
        <a:xfrm>
          <a:off x="16370300" y="6669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7975</xdr:rowOff>
    </xdr:from>
    <xdr:to>
      <xdr:col>76</xdr:col>
      <xdr:colOff>165100</xdr:colOff>
      <xdr:row>39</xdr:row>
      <xdr:rowOff>109575</xdr:rowOff>
    </xdr:to>
    <xdr:sp macro="" textlink="">
      <xdr:nvSpPr>
        <xdr:cNvPr id="553" name="楕円 552"/>
        <xdr:cNvSpPr/>
      </xdr:nvSpPr>
      <xdr:spPr>
        <a:xfrm>
          <a:off x="14541500" y="66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100702</xdr:rowOff>
    </xdr:from>
    <xdr:ext cx="469744" cy="259045"/>
    <xdr:sp macro="" textlink="">
      <xdr:nvSpPr>
        <xdr:cNvPr id="554" name="テキスト ボックス 553"/>
        <xdr:cNvSpPr txBox="1"/>
      </xdr:nvSpPr>
      <xdr:spPr>
        <a:xfrm>
          <a:off x="14357428" y="67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137282</xdr:rowOff>
    </xdr:from>
    <xdr:to>
      <xdr:col>72</xdr:col>
      <xdr:colOff>38100</xdr:colOff>
      <xdr:row>39</xdr:row>
      <xdr:rowOff>67432</xdr:rowOff>
    </xdr:to>
    <xdr:sp macro="" textlink="">
      <xdr:nvSpPr>
        <xdr:cNvPr id="555" name="楕円 554"/>
        <xdr:cNvSpPr/>
      </xdr:nvSpPr>
      <xdr:spPr>
        <a:xfrm>
          <a:off x="13652500" y="66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83959</xdr:rowOff>
    </xdr:from>
    <xdr:ext cx="469744" cy="259045"/>
    <xdr:sp macro="" textlink="">
      <xdr:nvSpPr>
        <xdr:cNvPr id="556" name="テキスト ボックス 555"/>
        <xdr:cNvSpPr txBox="1"/>
      </xdr:nvSpPr>
      <xdr:spPr>
        <a:xfrm>
          <a:off x="13468428" y="642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142711</xdr:rowOff>
    </xdr:from>
    <xdr:to>
      <xdr:col>85</xdr:col>
      <xdr:colOff>127000</xdr:colOff>
      <xdr:row>76</xdr:row>
      <xdr:rowOff>156141</xdr:rowOff>
    </xdr:to>
    <xdr:cxnSp macro="">
      <xdr:nvCxnSpPr>
        <xdr:cNvPr id="636" name="直線コネクタ 635"/>
        <xdr:cNvCxnSpPr/>
      </xdr:nvCxnSpPr>
      <xdr:spPr>
        <a:xfrm flipV="1">
          <a:off x="15481300" y="13172911"/>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24033</xdr:rowOff>
    </xdr:from>
    <xdr:ext cx="534377" cy="259045"/>
    <xdr:sp macro="" textlink="">
      <xdr:nvSpPr>
        <xdr:cNvPr id="637" name="公債費平均値テキスト"/>
        <xdr:cNvSpPr txBox="1"/>
      </xdr:nvSpPr>
      <xdr:spPr>
        <a:xfrm>
          <a:off x="16370300" y="1271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156141</xdr:rowOff>
    </xdr:from>
    <xdr:to>
      <xdr:col>81</xdr:col>
      <xdr:colOff>50800</xdr:colOff>
      <xdr:row>76</xdr:row>
      <xdr:rowOff>166484</xdr:rowOff>
    </xdr:to>
    <xdr:cxnSp macro="">
      <xdr:nvCxnSpPr>
        <xdr:cNvPr id="639" name="直線コネクタ 638"/>
        <xdr:cNvCxnSpPr/>
      </xdr:nvCxnSpPr>
      <xdr:spPr>
        <a:xfrm flipV="1">
          <a:off x="14592300" y="13186341"/>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149096</xdr:rowOff>
    </xdr:from>
    <xdr:ext cx="534377" cy="259045"/>
    <xdr:sp macro="" textlink="">
      <xdr:nvSpPr>
        <xdr:cNvPr id="641" name="テキスト ボックス 640"/>
        <xdr:cNvSpPr txBox="1"/>
      </xdr:nvSpPr>
      <xdr:spPr>
        <a:xfrm>
          <a:off x="15214111" y="12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161474</xdr:rowOff>
    </xdr:from>
    <xdr:to>
      <xdr:col>76</xdr:col>
      <xdr:colOff>114300</xdr:colOff>
      <xdr:row>76</xdr:row>
      <xdr:rowOff>166484</xdr:rowOff>
    </xdr:to>
    <xdr:cxnSp macro="">
      <xdr:nvCxnSpPr>
        <xdr:cNvPr id="642" name="直線コネクタ 641"/>
        <xdr:cNvCxnSpPr/>
      </xdr:nvCxnSpPr>
      <xdr:spPr>
        <a:xfrm>
          <a:off x="13703300" y="13191674"/>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31386</xdr:rowOff>
    </xdr:from>
    <xdr:ext cx="534377" cy="259045"/>
    <xdr:sp macro="" textlink="">
      <xdr:nvSpPr>
        <xdr:cNvPr id="644" name="テキスト ボックス 643"/>
        <xdr:cNvSpPr txBox="1"/>
      </xdr:nvSpPr>
      <xdr:spPr>
        <a:xfrm>
          <a:off x="14325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150730</xdr:rowOff>
    </xdr:from>
    <xdr:to>
      <xdr:col>71</xdr:col>
      <xdr:colOff>177800</xdr:colOff>
      <xdr:row>76</xdr:row>
      <xdr:rowOff>161474</xdr:rowOff>
    </xdr:to>
    <xdr:cxnSp macro="">
      <xdr:nvCxnSpPr>
        <xdr:cNvPr id="645" name="直線コネクタ 644"/>
        <xdr:cNvCxnSpPr/>
      </xdr:nvCxnSpPr>
      <xdr:spPr>
        <a:xfrm>
          <a:off x="12814300" y="13180930"/>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131475</xdr:rowOff>
    </xdr:from>
    <xdr:ext cx="534377" cy="259045"/>
    <xdr:sp macro="" textlink="">
      <xdr:nvSpPr>
        <xdr:cNvPr id="647" name="テキスト ボックス 646"/>
        <xdr:cNvSpPr txBox="1"/>
      </xdr:nvSpPr>
      <xdr:spPr>
        <a:xfrm>
          <a:off x="13436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125512</xdr:rowOff>
    </xdr:from>
    <xdr:ext cx="534377" cy="259045"/>
    <xdr:sp macro="" textlink="">
      <xdr:nvSpPr>
        <xdr:cNvPr id="649" name="テキスト ボックス 648"/>
        <xdr:cNvSpPr txBox="1"/>
      </xdr:nvSpPr>
      <xdr:spPr>
        <a:xfrm>
          <a:off x="12547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91911</xdr:rowOff>
    </xdr:from>
    <xdr:to>
      <xdr:col>85</xdr:col>
      <xdr:colOff>177800</xdr:colOff>
      <xdr:row>77</xdr:row>
      <xdr:rowOff>22061</xdr:rowOff>
    </xdr:to>
    <xdr:sp macro="" textlink="">
      <xdr:nvSpPr>
        <xdr:cNvPr id="655" name="楕円 654"/>
        <xdr:cNvSpPr/>
      </xdr:nvSpPr>
      <xdr:spPr>
        <a:xfrm>
          <a:off x="16268700" y="13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70338</xdr:rowOff>
    </xdr:from>
    <xdr:ext cx="534377" cy="259045"/>
    <xdr:sp macro="" textlink="">
      <xdr:nvSpPr>
        <xdr:cNvPr id="656" name="公債費該当値テキスト"/>
        <xdr:cNvSpPr txBox="1"/>
      </xdr:nvSpPr>
      <xdr:spPr>
        <a:xfrm>
          <a:off x="16370300" y="131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105341</xdr:rowOff>
    </xdr:from>
    <xdr:to>
      <xdr:col>81</xdr:col>
      <xdr:colOff>101600</xdr:colOff>
      <xdr:row>77</xdr:row>
      <xdr:rowOff>35491</xdr:rowOff>
    </xdr:to>
    <xdr:sp macro="" textlink="">
      <xdr:nvSpPr>
        <xdr:cNvPr id="657" name="楕円 656"/>
        <xdr:cNvSpPr/>
      </xdr:nvSpPr>
      <xdr:spPr>
        <a:xfrm>
          <a:off x="15430500" y="131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26618</xdr:rowOff>
    </xdr:from>
    <xdr:ext cx="534377" cy="259045"/>
    <xdr:sp macro="" textlink="">
      <xdr:nvSpPr>
        <xdr:cNvPr id="658" name="テキスト ボックス 657"/>
        <xdr:cNvSpPr txBox="1"/>
      </xdr:nvSpPr>
      <xdr:spPr>
        <a:xfrm>
          <a:off x="15214111" y="132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115684</xdr:rowOff>
    </xdr:from>
    <xdr:to>
      <xdr:col>76</xdr:col>
      <xdr:colOff>165100</xdr:colOff>
      <xdr:row>77</xdr:row>
      <xdr:rowOff>45834</xdr:rowOff>
    </xdr:to>
    <xdr:sp macro="" textlink="">
      <xdr:nvSpPr>
        <xdr:cNvPr id="659" name="楕円 658"/>
        <xdr:cNvSpPr/>
      </xdr:nvSpPr>
      <xdr:spPr>
        <a:xfrm>
          <a:off x="14541500" y="131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36961</xdr:rowOff>
    </xdr:from>
    <xdr:ext cx="534377" cy="259045"/>
    <xdr:sp macro="" textlink="">
      <xdr:nvSpPr>
        <xdr:cNvPr id="660" name="テキスト ボックス 659"/>
        <xdr:cNvSpPr txBox="1"/>
      </xdr:nvSpPr>
      <xdr:spPr>
        <a:xfrm>
          <a:off x="14325111" y="132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110674</xdr:rowOff>
    </xdr:from>
    <xdr:to>
      <xdr:col>72</xdr:col>
      <xdr:colOff>38100</xdr:colOff>
      <xdr:row>77</xdr:row>
      <xdr:rowOff>40824</xdr:rowOff>
    </xdr:to>
    <xdr:sp macro="" textlink="">
      <xdr:nvSpPr>
        <xdr:cNvPr id="661" name="楕円 660"/>
        <xdr:cNvSpPr/>
      </xdr:nvSpPr>
      <xdr:spPr>
        <a:xfrm>
          <a:off x="13652500" y="131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31951</xdr:rowOff>
    </xdr:from>
    <xdr:ext cx="534377" cy="259045"/>
    <xdr:sp macro="" textlink="">
      <xdr:nvSpPr>
        <xdr:cNvPr id="662" name="テキスト ボックス 661"/>
        <xdr:cNvSpPr txBox="1"/>
      </xdr:nvSpPr>
      <xdr:spPr>
        <a:xfrm>
          <a:off x="13436111" y="132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99930</xdr:rowOff>
    </xdr:from>
    <xdr:to>
      <xdr:col>67</xdr:col>
      <xdr:colOff>101600</xdr:colOff>
      <xdr:row>77</xdr:row>
      <xdr:rowOff>30080</xdr:rowOff>
    </xdr:to>
    <xdr:sp macro="" textlink="">
      <xdr:nvSpPr>
        <xdr:cNvPr id="663" name="楕円 662"/>
        <xdr:cNvSpPr/>
      </xdr:nvSpPr>
      <xdr:spPr>
        <a:xfrm>
          <a:off x="12763500" y="131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21207</xdr:rowOff>
    </xdr:from>
    <xdr:ext cx="534377" cy="259045"/>
    <xdr:sp macro="" textlink="">
      <xdr:nvSpPr>
        <xdr:cNvPr id="664" name="テキスト ボックス 663"/>
        <xdr:cNvSpPr txBox="1"/>
      </xdr:nvSpPr>
      <xdr:spPr>
        <a:xfrm>
          <a:off x="12547111" y="132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166112</xdr:rowOff>
    </xdr:from>
    <xdr:to>
      <xdr:col>85</xdr:col>
      <xdr:colOff>127000</xdr:colOff>
      <xdr:row>98</xdr:row>
      <xdr:rowOff>94190</xdr:rowOff>
    </xdr:to>
    <xdr:cxnSp macro="">
      <xdr:nvCxnSpPr>
        <xdr:cNvPr id="691" name="直線コネクタ 690"/>
        <xdr:cNvCxnSpPr/>
      </xdr:nvCxnSpPr>
      <xdr:spPr>
        <a:xfrm flipV="1">
          <a:off x="15481300" y="16796762"/>
          <a:ext cx="838200" cy="9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94190</xdr:rowOff>
    </xdr:from>
    <xdr:to>
      <xdr:col>81</xdr:col>
      <xdr:colOff>50800</xdr:colOff>
      <xdr:row>98</xdr:row>
      <xdr:rowOff>102045</xdr:rowOff>
    </xdr:to>
    <xdr:cxnSp macro="">
      <xdr:nvCxnSpPr>
        <xdr:cNvPr id="694" name="直線コネクタ 693"/>
        <xdr:cNvCxnSpPr/>
      </xdr:nvCxnSpPr>
      <xdr:spPr>
        <a:xfrm flipV="1">
          <a:off x="14592300" y="16896290"/>
          <a:ext cx="889000" cy="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102045</xdr:rowOff>
    </xdr:from>
    <xdr:to>
      <xdr:col>76</xdr:col>
      <xdr:colOff>114300</xdr:colOff>
      <xdr:row>98</xdr:row>
      <xdr:rowOff>137844</xdr:rowOff>
    </xdr:to>
    <xdr:cxnSp macro="">
      <xdr:nvCxnSpPr>
        <xdr:cNvPr id="697" name="直線コネクタ 696"/>
        <xdr:cNvCxnSpPr/>
      </xdr:nvCxnSpPr>
      <xdr:spPr>
        <a:xfrm flipV="1">
          <a:off x="13703300" y="16904145"/>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85562</xdr:rowOff>
    </xdr:from>
    <xdr:to>
      <xdr:col>71</xdr:col>
      <xdr:colOff>177800</xdr:colOff>
      <xdr:row>98</xdr:row>
      <xdr:rowOff>137844</xdr:rowOff>
    </xdr:to>
    <xdr:cxnSp macro="">
      <xdr:nvCxnSpPr>
        <xdr:cNvPr id="700" name="直線コネクタ 699"/>
        <xdr:cNvCxnSpPr/>
      </xdr:nvCxnSpPr>
      <xdr:spPr>
        <a:xfrm>
          <a:off x="12814300" y="1688766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115312</xdr:rowOff>
    </xdr:from>
    <xdr:to>
      <xdr:col>85</xdr:col>
      <xdr:colOff>177800</xdr:colOff>
      <xdr:row>98</xdr:row>
      <xdr:rowOff>45462</xdr:rowOff>
    </xdr:to>
    <xdr:sp macro="" textlink="">
      <xdr:nvSpPr>
        <xdr:cNvPr id="710" name="楕円 709"/>
        <xdr:cNvSpPr/>
      </xdr:nvSpPr>
      <xdr:spPr>
        <a:xfrm>
          <a:off x="16268700" y="167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138189</xdr:rowOff>
    </xdr:from>
    <xdr:ext cx="534377" cy="259045"/>
    <xdr:sp macro="" textlink="">
      <xdr:nvSpPr>
        <xdr:cNvPr id="711" name="積立金該当値テキスト"/>
        <xdr:cNvSpPr txBox="1"/>
      </xdr:nvSpPr>
      <xdr:spPr>
        <a:xfrm>
          <a:off x="16370300" y="165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43390</xdr:rowOff>
    </xdr:from>
    <xdr:to>
      <xdr:col>81</xdr:col>
      <xdr:colOff>101600</xdr:colOff>
      <xdr:row>98</xdr:row>
      <xdr:rowOff>144990</xdr:rowOff>
    </xdr:to>
    <xdr:sp macro="" textlink="">
      <xdr:nvSpPr>
        <xdr:cNvPr id="712" name="楕円 711"/>
        <xdr:cNvSpPr/>
      </xdr:nvSpPr>
      <xdr:spPr>
        <a:xfrm>
          <a:off x="15430500" y="16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136117</xdr:rowOff>
    </xdr:from>
    <xdr:ext cx="469744" cy="259045"/>
    <xdr:sp macro="" textlink="">
      <xdr:nvSpPr>
        <xdr:cNvPr id="713" name="テキスト ボックス 712"/>
        <xdr:cNvSpPr txBox="1"/>
      </xdr:nvSpPr>
      <xdr:spPr>
        <a:xfrm>
          <a:off x="15246428" y="1693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51245</xdr:rowOff>
    </xdr:from>
    <xdr:to>
      <xdr:col>76</xdr:col>
      <xdr:colOff>165100</xdr:colOff>
      <xdr:row>98</xdr:row>
      <xdr:rowOff>152845</xdr:rowOff>
    </xdr:to>
    <xdr:sp macro="" textlink="">
      <xdr:nvSpPr>
        <xdr:cNvPr id="714" name="楕円 713"/>
        <xdr:cNvSpPr/>
      </xdr:nvSpPr>
      <xdr:spPr>
        <a:xfrm>
          <a:off x="14541500" y="168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143972</xdr:rowOff>
    </xdr:from>
    <xdr:ext cx="469744" cy="259045"/>
    <xdr:sp macro="" textlink="">
      <xdr:nvSpPr>
        <xdr:cNvPr id="715" name="テキスト ボックス 714"/>
        <xdr:cNvSpPr txBox="1"/>
      </xdr:nvSpPr>
      <xdr:spPr>
        <a:xfrm>
          <a:off x="14357428" y="169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87044</xdr:rowOff>
    </xdr:from>
    <xdr:to>
      <xdr:col>72</xdr:col>
      <xdr:colOff>38100</xdr:colOff>
      <xdr:row>99</xdr:row>
      <xdr:rowOff>17194</xdr:rowOff>
    </xdr:to>
    <xdr:sp macro="" textlink="">
      <xdr:nvSpPr>
        <xdr:cNvPr id="716" name="楕円 715"/>
        <xdr:cNvSpPr/>
      </xdr:nvSpPr>
      <xdr:spPr>
        <a:xfrm>
          <a:off x="13652500" y="168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8321</xdr:rowOff>
    </xdr:from>
    <xdr:ext cx="378565" cy="259045"/>
    <xdr:sp macro="" textlink="">
      <xdr:nvSpPr>
        <xdr:cNvPr id="717" name="テキスト ボックス 716"/>
        <xdr:cNvSpPr txBox="1"/>
      </xdr:nvSpPr>
      <xdr:spPr>
        <a:xfrm>
          <a:off x="13514017" y="1698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34762</xdr:rowOff>
    </xdr:from>
    <xdr:to>
      <xdr:col>67</xdr:col>
      <xdr:colOff>101600</xdr:colOff>
      <xdr:row>98</xdr:row>
      <xdr:rowOff>136362</xdr:rowOff>
    </xdr:to>
    <xdr:sp macro="" textlink="">
      <xdr:nvSpPr>
        <xdr:cNvPr id="718" name="楕円 717"/>
        <xdr:cNvSpPr/>
      </xdr:nvSpPr>
      <xdr:spPr>
        <a:xfrm>
          <a:off x="12763500" y="168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127489</xdr:rowOff>
    </xdr:from>
    <xdr:ext cx="534377" cy="259045"/>
    <xdr:sp macro="" textlink="">
      <xdr:nvSpPr>
        <xdr:cNvPr id="719" name="テキスト ボックス 718"/>
        <xdr:cNvSpPr txBox="1"/>
      </xdr:nvSpPr>
      <xdr:spPr>
        <a:xfrm>
          <a:off x="12547111" y="169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1016</xdr:rowOff>
    </xdr:from>
    <xdr:to>
      <xdr:col>116</xdr:col>
      <xdr:colOff>63500</xdr:colOff>
      <xdr:row>39</xdr:row>
      <xdr:rowOff>44450</xdr:rowOff>
    </xdr:to>
    <xdr:cxnSp macro="">
      <xdr:nvCxnSpPr>
        <xdr:cNvPr id="748" name="直線コネクタ 747"/>
        <xdr:cNvCxnSpPr/>
      </xdr:nvCxnSpPr>
      <xdr:spPr>
        <a:xfrm>
          <a:off x="21323300" y="6001766"/>
          <a:ext cx="838200" cy="7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166560</xdr:rowOff>
    </xdr:from>
    <xdr:to>
      <xdr:col>111</xdr:col>
      <xdr:colOff>177800</xdr:colOff>
      <xdr:row>35</xdr:row>
      <xdr:rowOff>1016</xdr:rowOff>
    </xdr:to>
    <xdr:cxnSp macro="">
      <xdr:nvCxnSpPr>
        <xdr:cNvPr id="751" name="直線コネクタ 750"/>
        <xdr:cNvCxnSpPr/>
      </xdr:nvCxnSpPr>
      <xdr:spPr>
        <a:xfrm>
          <a:off x="20434300" y="5995860"/>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166560</xdr:rowOff>
    </xdr:from>
    <xdr:to>
      <xdr:col>107</xdr:col>
      <xdr:colOff>50800</xdr:colOff>
      <xdr:row>35</xdr:row>
      <xdr:rowOff>2540</xdr:rowOff>
    </xdr:to>
    <xdr:cxnSp macro="">
      <xdr:nvCxnSpPr>
        <xdr:cNvPr id="754" name="直線コネクタ 753"/>
        <xdr:cNvCxnSpPr/>
      </xdr:nvCxnSpPr>
      <xdr:spPr>
        <a:xfrm flipV="1">
          <a:off x="19545300" y="599586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166197</xdr:rowOff>
    </xdr:from>
    <xdr:ext cx="469744" cy="259045"/>
    <xdr:sp macro="" textlink="">
      <xdr:nvSpPr>
        <xdr:cNvPr id="756" name="テキスト ボックス 755"/>
        <xdr:cNvSpPr txBox="1"/>
      </xdr:nvSpPr>
      <xdr:spPr>
        <a:xfrm>
          <a:off x="20199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2540</xdr:rowOff>
    </xdr:from>
    <xdr:to>
      <xdr:col>102</xdr:col>
      <xdr:colOff>114300</xdr:colOff>
      <xdr:row>38</xdr:row>
      <xdr:rowOff>114744</xdr:rowOff>
    </xdr:to>
    <xdr:cxnSp macro="">
      <xdr:nvCxnSpPr>
        <xdr:cNvPr id="757" name="直線コネクタ 756"/>
        <xdr:cNvCxnSpPr/>
      </xdr:nvCxnSpPr>
      <xdr:spPr>
        <a:xfrm flipV="1">
          <a:off x="18656300" y="6003290"/>
          <a:ext cx="889000" cy="6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121666</xdr:rowOff>
    </xdr:from>
    <xdr:to>
      <xdr:col>112</xdr:col>
      <xdr:colOff>38100</xdr:colOff>
      <xdr:row>35</xdr:row>
      <xdr:rowOff>51816</xdr:rowOff>
    </xdr:to>
    <xdr:sp macro="" textlink="">
      <xdr:nvSpPr>
        <xdr:cNvPr id="769" name="楕円 768"/>
        <xdr:cNvSpPr/>
      </xdr:nvSpPr>
      <xdr:spPr>
        <a:xfrm>
          <a:off x="21272500" y="59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68343</xdr:rowOff>
    </xdr:from>
    <xdr:ext cx="469744" cy="259045"/>
    <xdr:sp macro="" textlink="">
      <xdr:nvSpPr>
        <xdr:cNvPr id="770" name="テキスト ボックス 769"/>
        <xdr:cNvSpPr txBox="1"/>
      </xdr:nvSpPr>
      <xdr:spPr>
        <a:xfrm>
          <a:off x="21088428"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115760</xdr:rowOff>
    </xdr:from>
    <xdr:to>
      <xdr:col>107</xdr:col>
      <xdr:colOff>101600</xdr:colOff>
      <xdr:row>35</xdr:row>
      <xdr:rowOff>45910</xdr:rowOff>
    </xdr:to>
    <xdr:sp macro="" textlink="">
      <xdr:nvSpPr>
        <xdr:cNvPr id="771" name="楕円 770"/>
        <xdr:cNvSpPr/>
      </xdr:nvSpPr>
      <xdr:spPr>
        <a:xfrm>
          <a:off x="20383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62437</xdr:rowOff>
    </xdr:from>
    <xdr:ext cx="469744" cy="259045"/>
    <xdr:sp macro="" textlink="">
      <xdr:nvSpPr>
        <xdr:cNvPr id="772" name="テキスト ボックス 771"/>
        <xdr:cNvSpPr txBox="1"/>
      </xdr:nvSpPr>
      <xdr:spPr>
        <a:xfrm>
          <a:off x="20199428" y="57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123190</xdr:rowOff>
    </xdr:from>
    <xdr:to>
      <xdr:col>102</xdr:col>
      <xdr:colOff>165100</xdr:colOff>
      <xdr:row>35</xdr:row>
      <xdr:rowOff>53340</xdr:rowOff>
    </xdr:to>
    <xdr:sp macro="" textlink="">
      <xdr:nvSpPr>
        <xdr:cNvPr id="773" name="楕円 772"/>
        <xdr:cNvSpPr/>
      </xdr:nvSpPr>
      <xdr:spPr>
        <a:xfrm>
          <a:off x="19494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69867</xdr:rowOff>
    </xdr:from>
    <xdr:ext cx="469744" cy="259045"/>
    <xdr:sp macro="" textlink="">
      <xdr:nvSpPr>
        <xdr:cNvPr id="774" name="テキスト ボックス 773"/>
        <xdr:cNvSpPr txBox="1"/>
      </xdr:nvSpPr>
      <xdr:spPr>
        <a:xfrm>
          <a:off x="19310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63944</xdr:rowOff>
    </xdr:from>
    <xdr:to>
      <xdr:col>98</xdr:col>
      <xdr:colOff>38100</xdr:colOff>
      <xdr:row>38</xdr:row>
      <xdr:rowOff>165544</xdr:rowOff>
    </xdr:to>
    <xdr:sp macro="" textlink="">
      <xdr:nvSpPr>
        <xdr:cNvPr id="775" name="楕円 774"/>
        <xdr:cNvSpPr/>
      </xdr:nvSpPr>
      <xdr:spPr>
        <a:xfrm>
          <a:off x="18605500" y="65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156671</xdr:rowOff>
    </xdr:from>
    <xdr:ext cx="378565" cy="259045"/>
    <xdr:sp macro="" textlink="">
      <xdr:nvSpPr>
        <xdr:cNvPr id="776" name="テキスト ボックス 775"/>
        <xdr:cNvSpPr txBox="1"/>
      </xdr:nvSpPr>
      <xdr:spPr>
        <a:xfrm>
          <a:off x="18467017" y="667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33799</xdr:rowOff>
    </xdr:from>
    <xdr:ext cx="469744" cy="259045"/>
    <xdr:sp macro="" textlink="">
      <xdr:nvSpPr>
        <xdr:cNvPr id="806" name="貸付金平均値テキスト"/>
        <xdr:cNvSpPr txBox="1"/>
      </xdr:nvSpPr>
      <xdr:spPr>
        <a:xfrm>
          <a:off x="22212300" y="9634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115587</xdr:rowOff>
    </xdr:from>
    <xdr:ext cx="469744" cy="259045"/>
    <xdr:sp macro="" textlink="">
      <xdr:nvSpPr>
        <xdr:cNvPr id="810" name="テキスト ボックス 809"/>
        <xdr:cNvSpPr txBox="1"/>
      </xdr:nvSpPr>
      <xdr:spPr>
        <a:xfrm>
          <a:off x="21088428" y="954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115206</xdr:rowOff>
    </xdr:from>
    <xdr:ext cx="469744" cy="259045"/>
    <xdr:sp macro="" textlink="">
      <xdr:nvSpPr>
        <xdr:cNvPr id="813" name="テキスト ボックス 812"/>
        <xdr:cNvSpPr txBox="1"/>
      </xdr:nvSpPr>
      <xdr:spPr>
        <a:xfrm>
          <a:off x="20199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11574</xdr:rowOff>
    </xdr:from>
    <xdr:ext cx="469744" cy="259045"/>
    <xdr:sp macro="" textlink="">
      <xdr:nvSpPr>
        <xdr:cNvPr id="816" name="テキスト ボックス 815"/>
        <xdr:cNvSpPr txBox="1"/>
      </xdr:nvSpPr>
      <xdr:spPr>
        <a:xfrm>
          <a:off x="19310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146194</xdr:rowOff>
    </xdr:from>
    <xdr:ext cx="469744" cy="259045"/>
    <xdr:sp macro="" textlink="">
      <xdr:nvSpPr>
        <xdr:cNvPr id="818" name="テキスト ボックス 817"/>
        <xdr:cNvSpPr txBox="1"/>
      </xdr:nvSpPr>
      <xdr:spPr>
        <a:xfrm>
          <a:off x="18421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3" name="テキスト ボックス 83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32510</xdr:rowOff>
    </xdr:from>
    <xdr:to>
      <xdr:col>116</xdr:col>
      <xdr:colOff>63500</xdr:colOff>
      <xdr:row>76</xdr:row>
      <xdr:rowOff>134122</xdr:rowOff>
    </xdr:to>
    <xdr:cxnSp macro="">
      <xdr:nvCxnSpPr>
        <xdr:cNvPr id="861" name="直線コネクタ 860"/>
        <xdr:cNvCxnSpPr/>
      </xdr:nvCxnSpPr>
      <xdr:spPr>
        <a:xfrm flipV="1">
          <a:off x="21323300" y="13062710"/>
          <a:ext cx="8382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88768</xdr:rowOff>
    </xdr:from>
    <xdr:to>
      <xdr:col>111</xdr:col>
      <xdr:colOff>177800</xdr:colOff>
      <xdr:row>76</xdr:row>
      <xdr:rowOff>134122</xdr:rowOff>
    </xdr:to>
    <xdr:cxnSp macro="">
      <xdr:nvCxnSpPr>
        <xdr:cNvPr id="864" name="直線コネクタ 863"/>
        <xdr:cNvCxnSpPr/>
      </xdr:nvCxnSpPr>
      <xdr:spPr>
        <a:xfrm>
          <a:off x="20434300" y="13118968"/>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88768</xdr:rowOff>
    </xdr:from>
    <xdr:to>
      <xdr:col>107</xdr:col>
      <xdr:colOff>50800</xdr:colOff>
      <xdr:row>76</xdr:row>
      <xdr:rowOff>156617</xdr:rowOff>
    </xdr:to>
    <xdr:cxnSp macro="">
      <xdr:nvCxnSpPr>
        <xdr:cNvPr id="867" name="直線コネクタ 866"/>
        <xdr:cNvCxnSpPr/>
      </xdr:nvCxnSpPr>
      <xdr:spPr>
        <a:xfrm flipV="1">
          <a:off x="19545300" y="13118968"/>
          <a:ext cx="8890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156617</xdr:rowOff>
    </xdr:from>
    <xdr:to>
      <xdr:col>102</xdr:col>
      <xdr:colOff>114300</xdr:colOff>
      <xdr:row>77</xdr:row>
      <xdr:rowOff>25994</xdr:rowOff>
    </xdr:to>
    <xdr:cxnSp macro="">
      <xdr:nvCxnSpPr>
        <xdr:cNvPr id="870" name="直線コネクタ 869"/>
        <xdr:cNvCxnSpPr/>
      </xdr:nvCxnSpPr>
      <xdr:spPr>
        <a:xfrm flipV="1">
          <a:off x="18656300" y="13186817"/>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153160</xdr:rowOff>
    </xdr:from>
    <xdr:to>
      <xdr:col>116</xdr:col>
      <xdr:colOff>114300</xdr:colOff>
      <xdr:row>76</xdr:row>
      <xdr:rowOff>83310</xdr:rowOff>
    </xdr:to>
    <xdr:sp macro="" textlink="">
      <xdr:nvSpPr>
        <xdr:cNvPr id="880" name="楕円 879"/>
        <xdr:cNvSpPr/>
      </xdr:nvSpPr>
      <xdr:spPr>
        <a:xfrm>
          <a:off x="22110700" y="13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131587</xdr:rowOff>
    </xdr:from>
    <xdr:ext cx="534377" cy="259045"/>
    <xdr:sp macro="" textlink="">
      <xdr:nvSpPr>
        <xdr:cNvPr id="881" name="繰出金該当値テキスト"/>
        <xdr:cNvSpPr txBox="1"/>
      </xdr:nvSpPr>
      <xdr:spPr>
        <a:xfrm>
          <a:off x="22212300" y="1299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83322</xdr:rowOff>
    </xdr:from>
    <xdr:to>
      <xdr:col>112</xdr:col>
      <xdr:colOff>38100</xdr:colOff>
      <xdr:row>77</xdr:row>
      <xdr:rowOff>13472</xdr:rowOff>
    </xdr:to>
    <xdr:sp macro="" textlink="">
      <xdr:nvSpPr>
        <xdr:cNvPr id="882" name="楕円 881"/>
        <xdr:cNvSpPr/>
      </xdr:nvSpPr>
      <xdr:spPr>
        <a:xfrm>
          <a:off x="21272500" y="131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4599</xdr:rowOff>
    </xdr:from>
    <xdr:ext cx="534377" cy="259045"/>
    <xdr:sp macro="" textlink="">
      <xdr:nvSpPr>
        <xdr:cNvPr id="883" name="テキスト ボックス 882"/>
        <xdr:cNvSpPr txBox="1"/>
      </xdr:nvSpPr>
      <xdr:spPr>
        <a:xfrm>
          <a:off x="21056111" y="132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37968</xdr:rowOff>
    </xdr:from>
    <xdr:to>
      <xdr:col>107</xdr:col>
      <xdr:colOff>101600</xdr:colOff>
      <xdr:row>76</xdr:row>
      <xdr:rowOff>139568</xdr:rowOff>
    </xdr:to>
    <xdr:sp macro="" textlink="">
      <xdr:nvSpPr>
        <xdr:cNvPr id="884" name="楕円 883"/>
        <xdr:cNvSpPr/>
      </xdr:nvSpPr>
      <xdr:spPr>
        <a:xfrm>
          <a:off x="20383500" y="130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130695</xdr:rowOff>
    </xdr:from>
    <xdr:ext cx="534377" cy="259045"/>
    <xdr:sp macro="" textlink="">
      <xdr:nvSpPr>
        <xdr:cNvPr id="885" name="テキスト ボックス 884"/>
        <xdr:cNvSpPr txBox="1"/>
      </xdr:nvSpPr>
      <xdr:spPr>
        <a:xfrm>
          <a:off x="20167111" y="1316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105817</xdr:rowOff>
    </xdr:from>
    <xdr:to>
      <xdr:col>102</xdr:col>
      <xdr:colOff>165100</xdr:colOff>
      <xdr:row>77</xdr:row>
      <xdr:rowOff>35967</xdr:rowOff>
    </xdr:to>
    <xdr:sp macro="" textlink="">
      <xdr:nvSpPr>
        <xdr:cNvPr id="886" name="楕円 885"/>
        <xdr:cNvSpPr/>
      </xdr:nvSpPr>
      <xdr:spPr>
        <a:xfrm>
          <a:off x="19494500" y="13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27094</xdr:rowOff>
    </xdr:from>
    <xdr:ext cx="534377" cy="259045"/>
    <xdr:sp macro="" textlink="">
      <xdr:nvSpPr>
        <xdr:cNvPr id="887" name="テキスト ボックス 886"/>
        <xdr:cNvSpPr txBox="1"/>
      </xdr:nvSpPr>
      <xdr:spPr>
        <a:xfrm>
          <a:off x="19278111" y="132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146644</xdr:rowOff>
    </xdr:from>
    <xdr:to>
      <xdr:col>98</xdr:col>
      <xdr:colOff>38100</xdr:colOff>
      <xdr:row>77</xdr:row>
      <xdr:rowOff>76794</xdr:rowOff>
    </xdr:to>
    <xdr:sp macro="" textlink="">
      <xdr:nvSpPr>
        <xdr:cNvPr id="888" name="楕円 887"/>
        <xdr:cNvSpPr/>
      </xdr:nvSpPr>
      <xdr:spPr>
        <a:xfrm>
          <a:off x="18605500" y="131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67921</xdr:rowOff>
    </xdr:from>
    <xdr:ext cx="534377" cy="259045"/>
    <xdr:sp macro="" textlink="">
      <xdr:nvSpPr>
        <xdr:cNvPr id="889" name="テキスト ボックス 888"/>
        <xdr:cNvSpPr txBox="1"/>
      </xdr:nvSpPr>
      <xdr:spPr>
        <a:xfrm>
          <a:off x="18389111" y="132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歳出決算総額、住民一人当たり</a:t>
          </a:r>
          <a:r>
            <a:rPr kumimoji="1" lang="en-US" altLang="ja-JP" sz="1100">
              <a:solidFill>
                <a:schemeClr val="dk1"/>
              </a:solidFill>
              <a:effectLst/>
              <a:latin typeface="+mn-lt"/>
              <a:ea typeface="+mn-ea"/>
              <a:cs typeface="+mn-cs"/>
            </a:rPr>
            <a:t>411,364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81,767</a:t>
          </a:r>
          <a:r>
            <a:rPr kumimoji="1" lang="ja-JP" altLang="ja-JP" sz="1100">
              <a:solidFill>
                <a:schemeClr val="dk1"/>
              </a:solidFill>
              <a:effectLst/>
              <a:latin typeface="+mn-lt"/>
              <a:ea typeface="+mn-ea"/>
              <a:cs typeface="+mn-cs"/>
            </a:rPr>
            <a:t>円となっており、前年度より</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円増加し、変わらず類似団体内平均値と比べて高い傾向にある。</a:t>
          </a:r>
          <a:endParaRPr lang="ja-JP" altLang="ja-JP" sz="1400">
            <a:effectLst/>
          </a:endParaRPr>
        </a:p>
        <a:p>
          <a:r>
            <a:rPr kumimoji="1" lang="ja-JP" altLang="ja-JP" sz="1100">
              <a:solidFill>
                <a:schemeClr val="dk1"/>
              </a:solidFill>
              <a:effectLst/>
              <a:latin typeface="+mn-lt"/>
              <a:ea typeface="+mn-ea"/>
              <a:cs typeface="+mn-cs"/>
            </a:rPr>
            <a:t>　また、臨時的な要因としては、公共施設老朽化対策に伴う更新工事等により投資的経費の大幅増などがあげられる。</a:t>
          </a:r>
          <a:endParaRPr lang="ja-JP" altLang="ja-JP" sz="1400">
            <a:effectLst/>
          </a:endParaRPr>
        </a:p>
        <a:p>
          <a:r>
            <a:rPr kumimoji="1" lang="ja-JP" altLang="ja-JP" sz="1100">
              <a:solidFill>
                <a:schemeClr val="dk1"/>
              </a:solidFill>
              <a:effectLst/>
              <a:latin typeface="+mn-lt"/>
              <a:ea typeface="+mn-ea"/>
              <a:cs typeface="+mn-cs"/>
            </a:rPr>
            <a:t>　今後は、再任用や会計年度任用職員を考慮した「定員適正化計画」を作成し、計画に従って総人件費等の抑制に取り組んでいく。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25,934
25,200
22.68
11,606,934
10,668,304
930,747
6,495,946
7,297,800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90932</xdr:rowOff>
    </xdr:from>
    <xdr:to>
      <xdr:col>24</xdr:col>
      <xdr:colOff>63500</xdr:colOff>
      <xdr:row>33</xdr:row>
      <xdr:rowOff>129413</xdr:rowOff>
    </xdr:to>
    <xdr:cxnSp macro="">
      <xdr:nvCxnSpPr>
        <xdr:cNvPr id="61" name="直線コネクタ 60"/>
        <xdr:cNvCxnSpPr/>
      </xdr:nvCxnSpPr>
      <xdr:spPr>
        <a:xfrm>
          <a:off x="3797300" y="5748782"/>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90932</xdr:rowOff>
    </xdr:from>
    <xdr:to>
      <xdr:col>19</xdr:col>
      <xdr:colOff>177800</xdr:colOff>
      <xdr:row>33</xdr:row>
      <xdr:rowOff>121031</xdr:rowOff>
    </xdr:to>
    <xdr:cxnSp macro="">
      <xdr:nvCxnSpPr>
        <xdr:cNvPr id="64" name="直線コネクタ 63"/>
        <xdr:cNvCxnSpPr/>
      </xdr:nvCxnSpPr>
      <xdr:spPr>
        <a:xfrm flipV="1">
          <a:off x="2908300" y="5748782"/>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79502</xdr:rowOff>
    </xdr:from>
    <xdr:to>
      <xdr:col>15</xdr:col>
      <xdr:colOff>50800</xdr:colOff>
      <xdr:row>33</xdr:row>
      <xdr:rowOff>121031</xdr:rowOff>
    </xdr:to>
    <xdr:cxnSp macro="">
      <xdr:nvCxnSpPr>
        <xdr:cNvPr id="67" name="直線コネクタ 66"/>
        <xdr:cNvCxnSpPr/>
      </xdr:nvCxnSpPr>
      <xdr:spPr>
        <a:xfrm>
          <a:off x="2019300" y="5737352"/>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33401</xdr:rowOff>
    </xdr:from>
    <xdr:to>
      <xdr:col>10</xdr:col>
      <xdr:colOff>114300</xdr:colOff>
      <xdr:row>33</xdr:row>
      <xdr:rowOff>79502</xdr:rowOff>
    </xdr:to>
    <xdr:cxnSp macro="">
      <xdr:nvCxnSpPr>
        <xdr:cNvPr id="70" name="直線コネクタ 69"/>
        <xdr:cNvCxnSpPr/>
      </xdr:nvCxnSpPr>
      <xdr:spPr>
        <a:xfrm>
          <a:off x="1130300" y="569125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78613</xdr:rowOff>
    </xdr:from>
    <xdr:to>
      <xdr:col>24</xdr:col>
      <xdr:colOff>114300</xdr:colOff>
      <xdr:row>34</xdr:row>
      <xdr:rowOff>8763</xdr:rowOff>
    </xdr:to>
    <xdr:sp macro="" textlink="">
      <xdr:nvSpPr>
        <xdr:cNvPr id="80" name="楕円 79"/>
        <xdr:cNvSpPr/>
      </xdr:nvSpPr>
      <xdr:spPr>
        <a:xfrm>
          <a:off x="45847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101490</xdr:rowOff>
    </xdr:from>
    <xdr:ext cx="469744" cy="259045"/>
    <xdr:sp macro="" textlink="">
      <xdr:nvSpPr>
        <xdr:cNvPr id="81" name="議会費該当値テキスト"/>
        <xdr:cNvSpPr txBox="1"/>
      </xdr:nvSpPr>
      <xdr:spPr>
        <a:xfrm>
          <a:off x="4686300" y="558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40132</xdr:rowOff>
    </xdr:from>
    <xdr:to>
      <xdr:col>20</xdr:col>
      <xdr:colOff>38100</xdr:colOff>
      <xdr:row>33</xdr:row>
      <xdr:rowOff>141732</xdr:rowOff>
    </xdr:to>
    <xdr:sp macro="" textlink="">
      <xdr:nvSpPr>
        <xdr:cNvPr id="82" name="楕円 81"/>
        <xdr:cNvSpPr/>
      </xdr:nvSpPr>
      <xdr:spPr>
        <a:xfrm>
          <a:off x="3746500" y="56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158259</xdr:rowOff>
    </xdr:from>
    <xdr:ext cx="469744" cy="259045"/>
    <xdr:sp macro="" textlink="">
      <xdr:nvSpPr>
        <xdr:cNvPr id="83" name="テキスト ボックス 82"/>
        <xdr:cNvSpPr txBox="1"/>
      </xdr:nvSpPr>
      <xdr:spPr>
        <a:xfrm>
          <a:off x="3562428" y="547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70231</xdr:rowOff>
    </xdr:from>
    <xdr:to>
      <xdr:col>15</xdr:col>
      <xdr:colOff>101600</xdr:colOff>
      <xdr:row>34</xdr:row>
      <xdr:rowOff>381</xdr:rowOff>
    </xdr:to>
    <xdr:sp macro="" textlink="">
      <xdr:nvSpPr>
        <xdr:cNvPr id="84" name="楕円 83"/>
        <xdr:cNvSpPr/>
      </xdr:nvSpPr>
      <xdr:spPr>
        <a:xfrm>
          <a:off x="2857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16908</xdr:rowOff>
    </xdr:from>
    <xdr:ext cx="469744" cy="259045"/>
    <xdr:sp macro="" textlink="">
      <xdr:nvSpPr>
        <xdr:cNvPr id="85" name="テキスト ボックス 84"/>
        <xdr:cNvSpPr txBox="1"/>
      </xdr:nvSpPr>
      <xdr:spPr>
        <a:xfrm>
          <a:off x="2673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28702</xdr:rowOff>
    </xdr:from>
    <xdr:to>
      <xdr:col>10</xdr:col>
      <xdr:colOff>165100</xdr:colOff>
      <xdr:row>33</xdr:row>
      <xdr:rowOff>130302</xdr:rowOff>
    </xdr:to>
    <xdr:sp macro="" textlink="">
      <xdr:nvSpPr>
        <xdr:cNvPr id="86" name="楕円 85"/>
        <xdr:cNvSpPr/>
      </xdr:nvSpPr>
      <xdr:spPr>
        <a:xfrm>
          <a:off x="1968500" y="56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146829</xdr:rowOff>
    </xdr:from>
    <xdr:ext cx="469744" cy="259045"/>
    <xdr:sp macro="" textlink="">
      <xdr:nvSpPr>
        <xdr:cNvPr id="87" name="テキスト ボックス 86"/>
        <xdr:cNvSpPr txBox="1"/>
      </xdr:nvSpPr>
      <xdr:spPr>
        <a:xfrm>
          <a:off x="1784428" y="54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154051</xdr:rowOff>
    </xdr:from>
    <xdr:to>
      <xdr:col>6</xdr:col>
      <xdr:colOff>38100</xdr:colOff>
      <xdr:row>33</xdr:row>
      <xdr:rowOff>84201</xdr:rowOff>
    </xdr:to>
    <xdr:sp macro="" textlink="">
      <xdr:nvSpPr>
        <xdr:cNvPr id="88" name="楕円 87"/>
        <xdr:cNvSpPr/>
      </xdr:nvSpPr>
      <xdr:spPr>
        <a:xfrm>
          <a:off x="1079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100728</xdr:rowOff>
    </xdr:from>
    <xdr:ext cx="469744" cy="259045"/>
    <xdr:sp macro="" textlink="">
      <xdr:nvSpPr>
        <xdr:cNvPr id="89" name="テキスト ボックス 88"/>
        <xdr:cNvSpPr txBox="1"/>
      </xdr:nvSpPr>
      <xdr:spPr>
        <a:xfrm>
          <a:off x="895428"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141556</xdr:rowOff>
    </xdr:from>
    <xdr:to>
      <xdr:col>24</xdr:col>
      <xdr:colOff>63500</xdr:colOff>
      <xdr:row>58</xdr:row>
      <xdr:rowOff>29442</xdr:rowOff>
    </xdr:to>
    <xdr:cxnSp macro="">
      <xdr:nvCxnSpPr>
        <xdr:cNvPr id="116" name="直線コネクタ 115"/>
        <xdr:cNvCxnSpPr/>
      </xdr:nvCxnSpPr>
      <xdr:spPr>
        <a:xfrm flipV="1">
          <a:off x="3797300" y="9914206"/>
          <a:ext cx="838200" cy="5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148053</xdr:rowOff>
    </xdr:from>
    <xdr:to>
      <xdr:col>19</xdr:col>
      <xdr:colOff>177800</xdr:colOff>
      <xdr:row>58</xdr:row>
      <xdr:rowOff>29442</xdr:rowOff>
    </xdr:to>
    <xdr:cxnSp macro="">
      <xdr:nvCxnSpPr>
        <xdr:cNvPr id="119" name="直線コネクタ 118"/>
        <xdr:cNvCxnSpPr/>
      </xdr:nvCxnSpPr>
      <xdr:spPr>
        <a:xfrm>
          <a:off x="2908300" y="9749253"/>
          <a:ext cx="889000" cy="2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148053</xdr:rowOff>
    </xdr:from>
    <xdr:to>
      <xdr:col>15</xdr:col>
      <xdr:colOff>50800</xdr:colOff>
      <xdr:row>58</xdr:row>
      <xdr:rowOff>39978</xdr:rowOff>
    </xdr:to>
    <xdr:cxnSp macro="">
      <xdr:nvCxnSpPr>
        <xdr:cNvPr id="122" name="直線コネクタ 121"/>
        <xdr:cNvCxnSpPr/>
      </xdr:nvCxnSpPr>
      <xdr:spPr>
        <a:xfrm flipV="1">
          <a:off x="2019300" y="9749253"/>
          <a:ext cx="889000" cy="23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27849</xdr:rowOff>
    </xdr:from>
    <xdr:to>
      <xdr:col>10</xdr:col>
      <xdr:colOff>114300</xdr:colOff>
      <xdr:row>58</xdr:row>
      <xdr:rowOff>39978</xdr:rowOff>
    </xdr:to>
    <xdr:cxnSp macro="">
      <xdr:nvCxnSpPr>
        <xdr:cNvPr id="125" name="直線コネクタ 124"/>
        <xdr:cNvCxnSpPr/>
      </xdr:nvCxnSpPr>
      <xdr:spPr>
        <a:xfrm>
          <a:off x="1130300" y="9971949"/>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90756</xdr:rowOff>
    </xdr:from>
    <xdr:to>
      <xdr:col>24</xdr:col>
      <xdr:colOff>114300</xdr:colOff>
      <xdr:row>58</xdr:row>
      <xdr:rowOff>20906</xdr:rowOff>
    </xdr:to>
    <xdr:sp macro="" textlink="">
      <xdr:nvSpPr>
        <xdr:cNvPr id="135" name="楕円 134"/>
        <xdr:cNvSpPr/>
      </xdr:nvSpPr>
      <xdr:spPr>
        <a:xfrm>
          <a:off x="4584700" y="986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150092</xdr:rowOff>
    </xdr:from>
    <xdr:to>
      <xdr:col>20</xdr:col>
      <xdr:colOff>38100</xdr:colOff>
      <xdr:row>58</xdr:row>
      <xdr:rowOff>80242</xdr:rowOff>
    </xdr:to>
    <xdr:sp macro="" textlink="">
      <xdr:nvSpPr>
        <xdr:cNvPr id="137" name="楕円 136"/>
        <xdr:cNvSpPr/>
      </xdr:nvSpPr>
      <xdr:spPr>
        <a:xfrm>
          <a:off x="3746500" y="99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71369</xdr:rowOff>
    </xdr:from>
    <xdr:ext cx="534377" cy="259045"/>
    <xdr:sp macro="" textlink="">
      <xdr:nvSpPr>
        <xdr:cNvPr id="138" name="テキスト ボックス 137"/>
        <xdr:cNvSpPr txBox="1"/>
      </xdr:nvSpPr>
      <xdr:spPr>
        <a:xfrm>
          <a:off x="3530111" y="100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97253</xdr:rowOff>
    </xdr:from>
    <xdr:to>
      <xdr:col>15</xdr:col>
      <xdr:colOff>101600</xdr:colOff>
      <xdr:row>57</xdr:row>
      <xdr:rowOff>27403</xdr:rowOff>
    </xdr:to>
    <xdr:sp macro="" textlink="">
      <xdr:nvSpPr>
        <xdr:cNvPr id="139" name="楕円 138"/>
        <xdr:cNvSpPr/>
      </xdr:nvSpPr>
      <xdr:spPr>
        <a:xfrm>
          <a:off x="2857500" y="969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18530</xdr:rowOff>
    </xdr:from>
    <xdr:ext cx="599010" cy="259045"/>
    <xdr:sp macro="" textlink="">
      <xdr:nvSpPr>
        <xdr:cNvPr id="140" name="テキスト ボックス 139"/>
        <xdr:cNvSpPr txBox="1"/>
      </xdr:nvSpPr>
      <xdr:spPr>
        <a:xfrm>
          <a:off x="2608795" y="97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160628</xdr:rowOff>
    </xdr:from>
    <xdr:to>
      <xdr:col>10</xdr:col>
      <xdr:colOff>165100</xdr:colOff>
      <xdr:row>58</xdr:row>
      <xdr:rowOff>90778</xdr:rowOff>
    </xdr:to>
    <xdr:sp macro="" textlink="">
      <xdr:nvSpPr>
        <xdr:cNvPr id="141" name="楕円 140"/>
        <xdr:cNvSpPr/>
      </xdr:nvSpPr>
      <xdr:spPr>
        <a:xfrm>
          <a:off x="1968500" y="99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81905</xdr:rowOff>
    </xdr:from>
    <xdr:ext cx="534377" cy="259045"/>
    <xdr:sp macro="" textlink="">
      <xdr:nvSpPr>
        <xdr:cNvPr id="142" name="テキスト ボックス 141"/>
        <xdr:cNvSpPr txBox="1"/>
      </xdr:nvSpPr>
      <xdr:spPr>
        <a:xfrm>
          <a:off x="1752111" y="100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148499</xdr:rowOff>
    </xdr:from>
    <xdr:to>
      <xdr:col>6</xdr:col>
      <xdr:colOff>38100</xdr:colOff>
      <xdr:row>58</xdr:row>
      <xdr:rowOff>78649</xdr:rowOff>
    </xdr:to>
    <xdr:sp macro="" textlink="">
      <xdr:nvSpPr>
        <xdr:cNvPr id="143" name="楕円 142"/>
        <xdr:cNvSpPr/>
      </xdr:nvSpPr>
      <xdr:spPr>
        <a:xfrm>
          <a:off x="1079500" y="99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69776</xdr:rowOff>
    </xdr:from>
    <xdr:ext cx="534377" cy="259045"/>
    <xdr:sp macro="" textlink="">
      <xdr:nvSpPr>
        <xdr:cNvPr id="144" name="テキスト ボックス 143"/>
        <xdr:cNvSpPr txBox="1"/>
      </xdr:nvSpPr>
      <xdr:spPr>
        <a:xfrm>
          <a:off x="863111" y="100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154897</xdr:rowOff>
    </xdr:from>
    <xdr:to>
      <xdr:col>24</xdr:col>
      <xdr:colOff>62865</xdr:colOff>
      <xdr:row>77</xdr:row>
      <xdr:rowOff>80187</xdr:rowOff>
    </xdr:to>
    <xdr:cxnSp macro="">
      <xdr:nvCxnSpPr>
        <xdr:cNvPr id="171" name="直線コネクタ 170"/>
        <xdr:cNvCxnSpPr/>
      </xdr:nvCxnSpPr>
      <xdr:spPr>
        <a:xfrm flipV="1">
          <a:off x="4633595" y="11984947"/>
          <a:ext cx="1270" cy="129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84014</xdr:rowOff>
    </xdr:from>
    <xdr:ext cx="599010" cy="259045"/>
    <xdr:sp macro="" textlink="">
      <xdr:nvSpPr>
        <xdr:cNvPr id="172" name="民生費最小値テキスト"/>
        <xdr:cNvSpPr txBox="1"/>
      </xdr:nvSpPr>
      <xdr:spPr>
        <a:xfrm>
          <a:off x="4686300" y="132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80187</xdr:rowOff>
    </xdr:from>
    <xdr:to>
      <xdr:col>24</xdr:col>
      <xdr:colOff>152400</xdr:colOff>
      <xdr:row>77</xdr:row>
      <xdr:rowOff>80187</xdr:rowOff>
    </xdr:to>
    <xdr:cxnSp macro="">
      <xdr:nvCxnSpPr>
        <xdr:cNvPr id="173" name="直線コネクタ 172"/>
        <xdr:cNvCxnSpPr/>
      </xdr:nvCxnSpPr>
      <xdr:spPr>
        <a:xfrm>
          <a:off x="4546600" y="13281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101574</xdr:rowOff>
    </xdr:from>
    <xdr:ext cx="599010" cy="259045"/>
    <xdr:sp macro="" textlink="">
      <xdr:nvSpPr>
        <xdr:cNvPr id="174" name="民生費最大値テキスト"/>
        <xdr:cNvSpPr txBox="1"/>
      </xdr:nvSpPr>
      <xdr:spPr>
        <a:xfrm>
          <a:off x="4686300" y="1176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154897</xdr:rowOff>
    </xdr:from>
    <xdr:to>
      <xdr:col>24</xdr:col>
      <xdr:colOff>152400</xdr:colOff>
      <xdr:row>69</xdr:row>
      <xdr:rowOff>154897</xdr:rowOff>
    </xdr:to>
    <xdr:cxnSp macro="">
      <xdr:nvCxnSpPr>
        <xdr:cNvPr id="175" name="直線コネクタ 174"/>
        <xdr:cNvCxnSpPr/>
      </xdr:nvCxnSpPr>
      <xdr:spPr>
        <a:xfrm>
          <a:off x="4546600" y="1198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99216</xdr:rowOff>
    </xdr:from>
    <xdr:to>
      <xdr:col>24</xdr:col>
      <xdr:colOff>63500</xdr:colOff>
      <xdr:row>76</xdr:row>
      <xdr:rowOff>144359</xdr:rowOff>
    </xdr:to>
    <xdr:cxnSp macro="">
      <xdr:nvCxnSpPr>
        <xdr:cNvPr id="176" name="直線コネクタ 175"/>
        <xdr:cNvCxnSpPr/>
      </xdr:nvCxnSpPr>
      <xdr:spPr>
        <a:xfrm>
          <a:off x="3797300" y="13129416"/>
          <a:ext cx="8382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134550</xdr:rowOff>
    </xdr:from>
    <xdr:ext cx="599010" cy="259045"/>
    <xdr:sp macro="" textlink="">
      <xdr:nvSpPr>
        <xdr:cNvPr id="177" name="民生費平均値テキスト"/>
        <xdr:cNvSpPr txBox="1"/>
      </xdr:nvSpPr>
      <xdr:spPr>
        <a:xfrm>
          <a:off x="4686300" y="12821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111673</xdr:rowOff>
    </xdr:from>
    <xdr:to>
      <xdr:col>24</xdr:col>
      <xdr:colOff>114300</xdr:colOff>
      <xdr:row>76</xdr:row>
      <xdr:rowOff>41824</xdr:rowOff>
    </xdr:to>
    <xdr:sp macro="" textlink="">
      <xdr:nvSpPr>
        <xdr:cNvPr id="178" name="フローチャート: 判断 177"/>
        <xdr:cNvSpPr/>
      </xdr:nvSpPr>
      <xdr:spPr>
        <a:xfrm>
          <a:off x="4584700" y="129704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99216</xdr:rowOff>
    </xdr:from>
    <xdr:to>
      <xdr:col>19</xdr:col>
      <xdr:colOff>177800</xdr:colOff>
      <xdr:row>77</xdr:row>
      <xdr:rowOff>115250</xdr:rowOff>
    </xdr:to>
    <xdr:cxnSp macro="">
      <xdr:nvCxnSpPr>
        <xdr:cNvPr id="179" name="直線コネクタ 178"/>
        <xdr:cNvCxnSpPr/>
      </xdr:nvCxnSpPr>
      <xdr:spPr>
        <a:xfrm flipV="1">
          <a:off x="2908300" y="13129416"/>
          <a:ext cx="889000" cy="18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169781</xdr:rowOff>
    </xdr:from>
    <xdr:to>
      <xdr:col>20</xdr:col>
      <xdr:colOff>38100</xdr:colOff>
      <xdr:row>75</xdr:row>
      <xdr:rowOff>99931</xdr:rowOff>
    </xdr:to>
    <xdr:sp macro="" textlink="">
      <xdr:nvSpPr>
        <xdr:cNvPr id="180" name="フローチャート: 判断 179"/>
        <xdr:cNvSpPr/>
      </xdr:nvSpPr>
      <xdr:spPr>
        <a:xfrm>
          <a:off x="37465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116458</xdr:rowOff>
    </xdr:from>
    <xdr:ext cx="599010" cy="259045"/>
    <xdr:sp macro="" textlink="">
      <xdr:nvSpPr>
        <xdr:cNvPr id="181" name="テキスト ボックス 180"/>
        <xdr:cNvSpPr txBox="1"/>
      </xdr:nvSpPr>
      <xdr:spPr>
        <a:xfrm>
          <a:off x="3497795" y="1263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115250</xdr:rowOff>
    </xdr:from>
    <xdr:to>
      <xdr:col>15</xdr:col>
      <xdr:colOff>50800</xdr:colOff>
      <xdr:row>78</xdr:row>
      <xdr:rowOff>74995</xdr:rowOff>
    </xdr:to>
    <xdr:cxnSp macro="">
      <xdr:nvCxnSpPr>
        <xdr:cNvPr id="182" name="直線コネクタ 181"/>
        <xdr:cNvCxnSpPr/>
      </xdr:nvCxnSpPr>
      <xdr:spPr>
        <a:xfrm flipV="1">
          <a:off x="2019300" y="13316900"/>
          <a:ext cx="889000" cy="1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92971</xdr:rowOff>
    </xdr:from>
    <xdr:to>
      <xdr:col>15</xdr:col>
      <xdr:colOff>101600</xdr:colOff>
      <xdr:row>77</xdr:row>
      <xdr:rowOff>23121</xdr:rowOff>
    </xdr:to>
    <xdr:sp macro="" textlink="">
      <xdr:nvSpPr>
        <xdr:cNvPr id="183" name="フローチャート: 判断 182"/>
        <xdr:cNvSpPr/>
      </xdr:nvSpPr>
      <xdr:spPr>
        <a:xfrm>
          <a:off x="2857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39648</xdr:rowOff>
    </xdr:from>
    <xdr:ext cx="599010" cy="259045"/>
    <xdr:sp macro="" textlink="">
      <xdr:nvSpPr>
        <xdr:cNvPr id="184" name="テキスト ボックス 183"/>
        <xdr:cNvSpPr txBox="1"/>
      </xdr:nvSpPr>
      <xdr:spPr>
        <a:xfrm>
          <a:off x="2608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74995</xdr:rowOff>
    </xdr:from>
    <xdr:to>
      <xdr:col>10</xdr:col>
      <xdr:colOff>114300</xdr:colOff>
      <xdr:row>78</xdr:row>
      <xdr:rowOff>160491</xdr:rowOff>
    </xdr:to>
    <xdr:cxnSp macro="">
      <xdr:nvCxnSpPr>
        <xdr:cNvPr id="185" name="直線コネクタ 184"/>
        <xdr:cNvCxnSpPr/>
      </xdr:nvCxnSpPr>
      <xdr:spPr>
        <a:xfrm flipV="1">
          <a:off x="1130300" y="13448095"/>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128829</xdr:rowOff>
    </xdr:from>
    <xdr:to>
      <xdr:col>10</xdr:col>
      <xdr:colOff>165100</xdr:colOff>
      <xdr:row>77</xdr:row>
      <xdr:rowOff>58979</xdr:rowOff>
    </xdr:to>
    <xdr:sp macro="" textlink="">
      <xdr:nvSpPr>
        <xdr:cNvPr id="186" name="フローチャート: 判断 185"/>
        <xdr:cNvSpPr/>
      </xdr:nvSpPr>
      <xdr:spPr>
        <a:xfrm>
          <a:off x="1968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75506</xdr:rowOff>
    </xdr:from>
    <xdr:ext cx="599010" cy="259045"/>
    <xdr:sp macro="" textlink="">
      <xdr:nvSpPr>
        <xdr:cNvPr id="187" name="テキスト ボックス 186"/>
        <xdr:cNvSpPr txBox="1"/>
      </xdr:nvSpPr>
      <xdr:spPr>
        <a:xfrm>
          <a:off x="1719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11699</xdr:rowOff>
    </xdr:from>
    <xdr:to>
      <xdr:col>6</xdr:col>
      <xdr:colOff>38100</xdr:colOff>
      <xdr:row>77</xdr:row>
      <xdr:rowOff>113299</xdr:rowOff>
    </xdr:to>
    <xdr:sp macro="" textlink="">
      <xdr:nvSpPr>
        <xdr:cNvPr id="188" name="フローチャート: 判断 187"/>
        <xdr:cNvSpPr/>
      </xdr:nvSpPr>
      <xdr:spPr>
        <a:xfrm>
          <a:off x="1079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129826</xdr:rowOff>
    </xdr:from>
    <xdr:ext cx="599010" cy="259045"/>
    <xdr:sp macro="" textlink="">
      <xdr:nvSpPr>
        <xdr:cNvPr id="189" name="テキスト ボックス 188"/>
        <xdr:cNvSpPr txBox="1"/>
      </xdr:nvSpPr>
      <xdr:spPr>
        <a:xfrm>
          <a:off x="830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93559</xdr:rowOff>
    </xdr:from>
    <xdr:to>
      <xdr:col>24</xdr:col>
      <xdr:colOff>114300</xdr:colOff>
      <xdr:row>77</xdr:row>
      <xdr:rowOff>23709</xdr:rowOff>
    </xdr:to>
    <xdr:sp macro="" textlink="">
      <xdr:nvSpPr>
        <xdr:cNvPr id="195" name="楕円 194"/>
        <xdr:cNvSpPr/>
      </xdr:nvSpPr>
      <xdr:spPr>
        <a:xfrm>
          <a:off x="4584700" y="1312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8486</xdr:rowOff>
    </xdr:from>
    <xdr:ext cx="599010" cy="259045"/>
    <xdr:sp macro="" textlink="">
      <xdr:nvSpPr>
        <xdr:cNvPr id="196" name="民生費該当値テキスト"/>
        <xdr:cNvSpPr txBox="1"/>
      </xdr:nvSpPr>
      <xdr:spPr>
        <a:xfrm>
          <a:off x="4686300" y="130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48416</xdr:rowOff>
    </xdr:from>
    <xdr:to>
      <xdr:col>20</xdr:col>
      <xdr:colOff>38100</xdr:colOff>
      <xdr:row>76</xdr:row>
      <xdr:rowOff>150016</xdr:rowOff>
    </xdr:to>
    <xdr:sp macro="" textlink="">
      <xdr:nvSpPr>
        <xdr:cNvPr id="197" name="楕円 196"/>
        <xdr:cNvSpPr/>
      </xdr:nvSpPr>
      <xdr:spPr>
        <a:xfrm>
          <a:off x="3746500" y="130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141143</xdr:rowOff>
    </xdr:from>
    <xdr:ext cx="599010" cy="259045"/>
    <xdr:sp macro="" textlink="">
      <xdr:nvSpPr>
        <xdr:cNvPr id="198" name="テキスト ボックス 197"/>
        <xdr:cNvSpPr txBox="1"/>
      </xdr:nvSpPr>
      <xdr:spPr>
        <a:xfrm>
          <a:off x="3497795" y="1317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64450</xdr:rowOff>
    </xdr:from>
    <xdr:to>
      <xdr:col>15</xdr:col>
      <xdr:colOff>101600</xdr:colOff>
      <xdr:row>77</xdr:row>
      <xdr:rowOff>166050</xdr:rowOff>
    </xdr:to>
    <xdr:sp macro="" textlink="">
      <xdr:nvSpPr>
        <xdr:cNvPr id="199" name="楕円 198"/>
        <xdr:cNvSpPr/>
      </xdr:nvSpPr>
      <xdr:spPr>
        <a:xfrm>
          <a:off x="2857500" y="1326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157177</xdr:rowOff>
    </xdr:from>
    <xdr:ext cx="599010" cy="259045"/>
    <xdr:sp macro="" textlink="">
      <xdr:nvSpPr>
        <xdr:cNvPr id="200" name="テキスト ボックス 199"/>
        <xdr:cNvSpPr txBox="1"/>
      </xdr:nvSpPr>
      <xdr:spPr>
        <a:xfrm>
          <a:off x="2608795" y="1335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24195</xdr:rowOff>
    </xdr:from>
    <xdr:to>
      <xdr:col>10</xdr:col>
      <xdr:colOff>165100</xdr:colOff>
      <xdr:row>78</xdr:row>
      <xdr:rowOff>125795</xdr:rowOff>
    </xdr:to>
    <xdr:sp macro="" textlink="">
      <xdr:nvSpPr>
        <xdr:cNvPr id="201" name="楕円 200"/>
        <xdr:cNvSpPr/>
      </xdr:nvSpPr>
      <xdr:spPr>
        <a:xfrm>
          <a:off x="1968500" y="133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116922</xdr:rowOff>
    </xdr:from>
    <xdr:ext cx="599010" cy="259045"/>
    <xdr:sp macro="" textlink="">
      <xdr:nvSpPr>
        <xdr:cNvPr id="202" name="テキスト ボックス 201"/>
        <xdr:cNvSpPr txBox="1"/>
      </xdr:nvSpPr>
      <xdr:spPr>
        <a:xfrm>
          <a:off x="1719795" y="134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109691</xdr:rowOff>
    </xdr:from>
    <xdr:to>
      <xdr:col>6</xdr:col>
      <xdr:colOff>38100</xdr:colOff>
      <xdr:row>79</xdr:row>
      <xdr:rowOff>39841</xdr:rowOff>
    </xdr:to>
    <xdr:sp macro="" textlink="">
      <xdr:nvSpPr>
        <xdr:cNvPr id="203" name="楕円 202"/>
        <xdr:cNvSpPr/>
      </xdr:nvSpPr>
      <xdr:spPr>
        <a:xfrm>
          <a:off x="1079500" y="134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30968</xdr:rowOff>
    </xdr:from>
    <xdr:ext cx="599010" cy="259045"/>
    <xdr:sp macro="" textlink="">
      <xdr:nvSpPr>
        <xdr:cNvPr id="204" name="テキスト ボックス 203"/>
        <xdr:cNvSpPr txBox="1"/>
      </xdr:nvSpPr>
      <xdr:spPr>
        <a:xfrm>
          <a:off x="830795" y="1357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9" name="直線コネクタ 228"/>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30" name="衛生費最小値テキスト"/>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31" name="直線コネクタ 230"/>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2" name="衛生費最大値テキスト"/>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3" name="直線コネクタ 232"/>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156350</xdr:rowOff>
    </xdr:from>
    <xdr:to>
      <xdr:col>24</xdr:col>
      <xdr:colOff>63500</xdr:colOff>
      <xdr:row>98</xdr:row>
      <xdr:rowOff>9816</xdr:rowOff>
    </xdr:to>
    <xdr:cxnSp macro="">
      <xdr:nvCxnSpPr>
        <xdr:cNvPr id="234" name="直線コネクタ 233"/>
        <xdr:cNvCxnSpPr/>
      </xdr:nvCxnSpPr>
      <xdr:spPr>
        <a:xfrm flipV="1">
          <a:off x="3797300" y="16272650"/>
          <a:ext cx="838200" cy="5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5" name="衛生費平均値テキスト"/>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6" name="フローチャート: 判断 235"/>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9816</xdr:rowOff>
    </xdr:from>
    <xdr:to>
      <xdr:col>19</xdr:col>
      <xdr:colOff>177800</xdr:colOff>
      <xdr:row>99</xdr:row>
      <xdr:rowOff>72492</xdr:rowOff>
    </xdr:to>
    <xdr:cxnSp macro="">
      <xdr:nvCxnSpPr>
        <xdr:cNvPr id="237" name="直線コネクタ 236"/>
        <xdr:cNvCxnSpPr/>
      </xdr:nvCxnSpPr>
      <xdr:spPr>
        <a:xfrm flipV="1">
          <a:off x="2908300" y="16811916"/>
          <a:ext cx="889000" cy="2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8" name="フローチャート: 判断 237"/>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37329</xdr:rowOff>
    </xdr:from>
    <xdr:ext cx="534377" cy="259045"/>
    <xdr:sp macro="" textlink="">
      <xdr:nvSpPr>
        <xdr:cNvPr id="239" name="テキスト ボックス 238"/>
        <xdr:cNvSpPr txBox="1"/>
      </xdr:nvSpPr>
      <xdr:spPr>
        <a:xfrm>
          <a:off x="3530111"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162903</xdr:rowOff>
    </xdr:from>
    <xdr:to>
      <xdr:col>15</xdr:col>
      <xdr:colOff>50800</xdr:colOff>
      <xdr:row>99</xdr:row>
      <xdr:rowOff>72492</xdr:rowOff>
    </xdr:to>
    <xdr:cxnSp macro="">
      <xdr:nvCxnSpPr>
        <xdr:cNvPr id="240" name="直線コネクタ 239"/>
        <xdr:cNvCxnSpPr/>
      </xdr:nvCxnSpPr>
      <xdr:spPr>
        <a:xfrm>
          <a:off x="2019300" y="16965003"/>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41" name="フローチャート: 判断 240"/>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4335</xdr:rowOff>
    </xdr:from>
    <xdr:ext cx="534377" cy="259045"/>
    <xdr:sp macro="" textlink="">
      <xdr:nvSpPr>
        <xdr:cNvPr id="242" name="テキスト ボックス 241"/>
        <xdr:cNvSpPr txBox="1"/>
      </xdr:nvSpPr>
      <xdr:spPr>
        <a:xfrm>
          <a:off x="2641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162903</xdr:rowOff>
    </xdr:from>
    <xdr:to>
      <xdr:col>10</xdr:col>
      <xdr:colOff>114300</xdr:colOff>
      <xdr:row>99</xdr:row>
      <xdr:rowOff>132004</xdr:rowOff>
    </xdr:to>
    <xdr:cxnSp macro="">
      <xdr:nvCxnSpPr>
        <xdr:cNvPr id="243" name="直線コネクタ 242"/>
        <xdr:cNvCxnSpPr/>
      </xdr:nvCxnSpPr>
      <xdr:spPr>
        <a:xfrm flipV="1">
          <a:off x="1130300" y="16965003"/>
          <a:ext cx="889000" cy="1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4" name="フローチャート: 判断 243"/>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10774</xdr:rowOff>
    </xdr:from>
    <xdr:ext cx="534377" cy="259045"/>
    <xdr:sp macro="" textlink="">
      <xdr:nvSpPr>
        <xdr:cNvPr id="245" name="テキスト ボックス 244"/>
        <xdr:cNvSpPr txBox="1"/>
      </xdr:nvSpPr>
      <xdr:spPr>
        <a:xfrm>
          <a:off x="1752111" y="164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6" name="フローチャート: 判断 245"/>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80078</xdr:rowOff>
    </xdr:from>
    <xdr:ext cx="534377" cy="259045"/>
    <xdr:sp macro="" textlink="">
      <xdr:nvSpPr>
        <xdr:cNvPr id="247" name="テキスト ボックス 246"/>
        <xdr:cNvSpPr txBox="1"/>
      </xdr:nvSpPr>
      <xdr:spPr>
        <a:xfrm>
          <a:off x="863111" y="1653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105550</xdr:rowOff>
    </xdr:from>
    <xdr:to>
      <xdr:col>24</xdr:col>
      <xdr:colOff>114300</xdr:colOff>
      <xdr:row>95</xdr:row>
      <xdr:rowOff>35700</xdr:rowOff>
    </xdr:to>
    <xdr:sp macro="" textlink="">
      <xdr:nvSpPr>
        <xdr:cNvPr id="253" name="楕円 252"/>
        <xdr:cNvSpPr/>
      </xdr:nvSpPr>
      <xdr:spPr>
        <a:xfrm>
          <a:off x="4584700" y="162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128427</xdr:rowOff>
    </xdr:from>
    <xdr:ext cx="534377" cy="259045"/>
    <xdr:sp macro="" textlink="">
      <xdr:nvSpPr>
        <xdr:cNvPr id="254" name="衛生費該当値テキスト"/>
        <xdr:cNvSpPr txBox="1"/>
      </xdr:nvSpPr>
      <xdr:spPr>
        <a:xfrm>
          <a:off x="4686300" y="160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130466</xdr:rowOff>
    </xdr:from>
    <xdr:to>
      <xdr:col>20</xdr:col>
      <xdr:colOff>38100</xdr:colOff>
      <xdr:row>98</xdr:row>
      <xdr:rowOff>60616</xdr:rowOff>
    </xdr:to>
    <xdr:sp macro="" textlink="">
      <xdr:nvSpPr>
        <xdr:cNvPr id="255" name="楕円 254"/>
        <xdr:cNvSpPr/>
      </xdr:nvSpPr>
      <xdr:spPr>
        <a:xfrm>
          <a:off x="3746500" y="1676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51743</xdr:rowOff>
    </xdr:from>
    <xdr:ext cx="534377" cy="259045"/>
    <xdr:sp macro="" textlink="">
      <xdr:nvSpPr>
        <xdr:cNvPr id="256" name="テキスト ボックス 255"/>
        <xdr:cNvSpPr txBox="1"/>
      </xdr:nvSpPr>
      <xdr:spPr>
        <a:xfrm>
          <a:off x="3530111" y="168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21692</xdr:rowOff>
    </xdr:from>
    <xdr:to>
      <xdr:col>15</xdr:col>
      <xdr:colOff>101600</xdr:colOff>
      <xdr:row>99</xdr:row>
      <xdr:rowOff>123292</xdr:rowOff>
    </xdr:to>
    <xdr:sp macro="" textlink="">
      <xdr:nvSpPr>
        <xdr:cNvPr id="257" name="楕円 256"/>
        <xdr:cNvSpPr/>
      </xdr:nvSpPr>
      <xdr:spPr>
        <a:xfrm>
          <a:off x="2857500" y="169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114419</xdr:rowOff>
    </xdr:from>
    <xdr:ext cx="534377" cy="259045"/>
    <xdr:sp macro="" textlink="">
      <xdr:nvSpPr>
        <xdr:cNvPr id="258" name="テキスト ボックス 257"/>
        <xdr:cNvSpPr txBox="1"/>
      </xdr:nvSpPr>
      <xdr:spPr>
        <a:xfrm>
          <a:off x="2641111" y="170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112103</xdr:rowOff>
    </xdr:from>
    <xdr:to>
      <xdr:col>10</xdr:col>
      <xdr:colOff>165100</xdr:colOff>
      <xdr:row>99</xdr:row>
      <xdr:rowOff>42253</xdr:rowOff>
    </xdr:to>
    <xdr:sp macro="" textlink="">
      <xdr:nvSpPr>
        <xdr:cNvPr id="259" name="楕円 258"/>
        <xdr:cNvSpPr/>
      </xdr:nvSpPr>
      <xdr:spPr>
        <a:xfrm>
          <a:off x="1968500" y="169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33380</xdr:rowOff>
    </xdr:from>
    <xdr:ext cx="534377" cy="259045"/>
    <xdr:sp macro="" textlink="">
      <xdr:nvSpPr>
        <xdr:cNvPr id="260" name="テキスト ボックス 259"/>
        <xdr:cNvSpPr txBox="1"/>
      </xdr:nvSpPr>
      <xdr:spPr>
        <a:xfrm>
          <a:off x="1752111"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81204</xdr:rowOff>
    </xdr:from>
    <xdr:to>
      <xdr:col>6</xdr:col>
      <xdr:colOff>38100</xdr:colOff>
      <xdr:row>100</xdr:row>
      <xdr:rowOff>11354</xdr:rowOff>
    </xdr:to>
    <xdr:sp macro="" textlink="">
      <xdr:nvSpPr>
        <xdr:cNvPr id="261" name="楕円 260"/>
        <xdr:cNvSpPr/>
      </xdr:nvSpPr>
      <xdr:spPr>
        <a:xfrm>
          <a:off x="1079500" y="170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2481</xdr:rowOff>
    </xdr:from>
    <xdr:ext cx="534377" cy="259045"/>
    <xdr:sp macro="" textlink="">
      <xdr:nvSpPr>
        <xdr:cNvPr id="262" name="テキスト ボックス 261"/>
        <xdr:cNvSpPr txBox="1"/>
      </xdr:nvSpPr>
      <xdr:spPr>
        <a:xfrm>
          <a:off x="863111" y="1714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119126</xdr:rowOff>
    </xdr:from>
    <xdr:to>
      <xdr:col>55</xdr:col>
      <xdr:colOff>0</xdr:colOff>
      <xdr:row>38</xdr:row>
      <xdr:rowOff>87503</xdr:rowOff>
    </xdr:to>
    <xdr:cxnSp macro="">
      <xdr:nvCxnSpPr>
        <xdr:cNvPr id="291" name="直線コネクタ 290"/>
        <xdr:cNvCxnSpPr/>
      </xdr:nvCxnSpPr>
      <xdr:spPr>
        <a:xfrm flipV="1">
          <a:off x="9639300" y="5605526"/>
          <a:ext cx="838200" cy="99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2" name="労働費平均値テキスト"/>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169037</xdr:rowOff>
    </xdr:from>
    <xdr:to>
      <xdr:col>50</xdr:col>
      <xdr:colOff>114300</xdr:colOff>
      <xdr:row>38</xdr:row>
      <xdr:rowOff>87503</xdr:rowOff>
    </xdr:to>
    <xdr:cxnSp macro="">
      <xdr:nvCxnSpPr>
        <xdr:cNvPr id="294" name="直線コネクタ 293"/>
        <xdr:cNvCxnSpPr/>
      </xdr:nvCxnSpPr>
      <xdr:spPr>
        <a:xfrm>
          <a:off x="8750300" y="6169787"/>
          <a:ext cx="8890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12336</xdr:rowOff>
    </xdr:from>
    <xdr:ext cx="378565" cy="259045"/>
    <xdr:sp macro="" textlink="">
      <xdr:nvSpPr>
        <xdr:cNvPr id="296" name="テキスト ボックス 295"/>
        <xdr:cNvSpPr txBox="1"/>
      </xdr:nvSpPr>
      <xdr:spPr>
        <a:xfrm>
          <a:off x="9450017" y="618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60833</xdr:rowOff>
    </xdr:from>
    <xdr:to>
      <xdr:col>45</xdr:col>
      <xdr:colOff>177800</xdr:colOff>
      <xdr:row>35</xdr:row>
      <xdr:rowOff>169037</xdr:rowOff>
    </xdr:to>
    <xdr:cxnSp macro="">
      <xdr:nvCxnSpPr>
        <xdr:cNvPr id="297" name="直線コネクタ 296"/>
        <xdr:cNvCxnSpPr/>
      </xdr:nvCxnSpPr>
      <xdr:spPr>
        <a:xfrm>
          <a:off x="7861300" y="6061583"/>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60833</xdr:rowOff>
    </xdr:from>
    <xdr:to>
      <xdr:col>41</xdr:col>
      <xdr:colOff>50800</xdr:colOff>
      <xdr:row>38</xdr:row>
      <xdr:rowOff>101981</xdr:rowOff>
    </xdr:to>
    <xdr:cxnSp macro="">
      <xdr:nvCxnSpPr>
        <xdr:cNvPr id="300" name="直線コネクタ 299"/>
        <xdr:cNvCxnSpPr/>
      </xdr:nvCxnSpPr>
      <xdr:spPr>
        <a:xfrm flipV="1">
          <a:off x="6972300" y="6061583"/>
          <a:ext cx="889000" cy="5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2" name="テキスト ボックス 301"/>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170832</xdr:rowOff>
    </xdr:from>
    <xdr:ext cx="378565" cy="259045"/>
    <xdr:sp macro="" textlink="">
      <xdr:nvSpPr>
        <xdr:cNvPr id="304" name="テキスト ボックス 303"/>
        <xdr:cNvSpPr txBox="1"/>
      </xdr:nvSpPr>
      <xdr:spPr>
        <a:xfrm>
          <a:off x="6783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68326</xdr:rowOff>
    </xdr:from>
    <xdr:to>
      <xdr:col>55</xdr:col>
      <xdr:colOff>50800</xdr:colOff>
      <xdr:row>32</xdr:row>
      <xdr:rowOff>169926</xdr:rowOff>
    </xdr:to>
    <xdr:sp macro="" textlink="">
      <xdr:nvSpPr>
        <xdr:cNvPr id="310" name="楕円 309"/>
        <xdr:cNvSpPr/>
      </xdr:nvSpPr>
      <xdr:spPr>
        <a:xfrm>
          <a:off x="104267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91203</xdr:rowOff>
    </xdr:from>
    <xdr:ext cx="469744" cy="259045"/>
    <xdr:sp macro="" textlink="">
      <xdr:nvSpPr>
        <xdr:cNvPr id="311" name="労働費該当値テキスト"/>
        <xdr:cNvSpPr txBox="1"/>
      </xdr:nvSpPr>
      <xdr:spPr>
        <a:xfrm>
          <a:off x="10528300" y="54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36703</xdr:rowOff>
    </xdr:from>
    <xdr:to>
      <xdr:col>50</xdr:col>
      <xdr:colOff>165100</xdr:colOff>
      <xdr:row>38</xdr:row>
      <xdr:rowOff>138303</xdr:rowOff>
    </xdr:to>
    <xdr:sp macro="" textlink="">
      <xdr:nvSpPr>
        <xdr:cNvPr id="312" name="楕円 311"/>
        <xdr:cNvSpPr/>
      </xdr:nvSpPr>
      <xdr:spPr>
        <a:xfrm>
          <a:off x="9588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129430</xdr:rowOff>
    </xdr:from>
    <xdr:ext cx="378565" cy="259045"/>
    <xdr:sp macro="" textlink="">
      <xdr:nvSpPr>
        <xdr:cNvPr id="313" name="テキスト ボックス 312"/>
        <xdr:cNvSpPr txBox="1"/>
      </xdr:nvSpPr>
      <xdr:spPr>
        <a:xfrm>
          <a:off x="9450017" y="664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118237</xdr:rowOff>
    </xdr:from>
    <xdr:to>
      <xdr:col>46</xdr:col>
      <xdr:colOff>38100</xdr:colOff>
      <xdr:row>36</xdr:row>
      <xdr:rowOff>48387</xdr:rowOff>
    </xdr:to>
    <xdr:sp macro="" textlink="">
      <xdr:nvSpPr>
        <xdr:cNvPr id="314" name="楕円 313"/>
        <xdr:cNvSpPr/>
      </xdr:nvSpPr>
      <xdr:spPr>
        <a:xfrm>
          <a:off x="8699500" y="61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64914</xdr:rowOff>
    </xdr:from>
    <xdr:ext cx="469744" cy="259045"/>
    <xdr:sp macro="" textlink="">
      <xdr:nvSpPr>
        <xdr:cNvPr id="315" name="テキスト ボックス 314"/>
        <xdr:cNvSpPr txBox="1"/>
      </xdr:nvSpPr>
      <xdr:spPr>
        <a:xfrm>
          <a:off x="851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10033</xdr:rowOff>
    </xdr:from>
    <xdr:to>
      <xdr:col>41</xdr:col>
      <xdr:colOff>101600</xdr:colOff>
      <xdr:row>35</xdr:row>
      <xdr:rowOff>111633</xdr:rowOff>
    </xdr:to>
    <xdr:sp macro="" textlink="">
      <xdr:nvSpPr>
        <xdr:cNvPr id="316" name="楕円 315"/>
        <xdr:cNvSpPr/>
      </xdr:nvSpPr>
      <xdr:spPr>
        <a:xfrm>
          <a:off x="7810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128160</xdr:rowOff>
    </xdr:from>
    <xdr:ext cx="469744" cy="259045"/>
    <xdr:sp macro="" textlink="">
      <xdr:nvSpPr>
        <xdr:cNvPr id="317" name="テキスト ボックス 316"/>
        <xdr:cNvSpPr txBox="1"/>
      </xdr:nvSpPr>
      <xdr:spPr>
        <a:xfrm>
          <a:off x="7626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51181</xdr:rowOff>
    </xdr:from>
    <xdr:to>
      <xdr:col>36</xdr:col>
      <xdr:colOff>165100</xdr:colOff>
      <xdr:row>38</xdr:row>
      <xdr:rowOff>152781</xdr:rowOff>
    </xdr:to>
    <xdr:sp macro="" textlink="">
      <xdr:nvSpPr>
        <xdr:cNvPr id="318" name="楕円 317"/>
        <xdr:cNvSpPr/>
      </xdr:nvSpPr>
      <xdr:spPr>
        <a:xfrm>
          <a:off x="6921500" y="656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143908</xdr:rowOff>
    </xdr:from>
    <xdr:ext cx="378565" cy="259045"/>
    <xdr:sp macro="" textlink="">
      <xdr:nvSpPr>
        <xdr:cNvPr id="319" name="テキスト ボックス 318"/>
        <xdr:cNvSpPr txBox="1"/>
      </xdr:nvSpPr>
      <xdr:spPr>
        <a:xfrm>
          <a:off x="6783017" y="665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9989</xdr:rowOff>
    </xdr:from>
    <xdr:to>
      <xdr:col>55</xdr:col>
      <xdr:colOff>0</xdr:colOff>
      <xdr:row>58</xdr:row>
      <xdr:rowOff>41554</xdr:rowOff>
    </xdr:to>
    <xdr:cxnSp macro="">
      <xdr:nvCxnSpPr>
        <xdr:cNvPr id="348" name="直線コネクタ 347"/>
        <xdr:cNvCxnSpPr/>
      </xdr:nvCxnSpPr>
      <xdr:spPr>
        <a:xfrm>
          <a:off x="9639300" y="9954089"/>
          <a:ext cx="838200" cy="3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7116</xdr:rowOff>
    </xdr:from>
    <xdr:ext cx="534377" cy="259045"/>
    <xdr:sp macro="" textlink="">
      <xdr:nvSpPr>
        <xdr:cNvPr id="349" name="農林水産業費平均値テキスト"/>
        <xdr:cNvSpPr txBox="1"/>
      </xdr:nvSpPr>
      <xdr:spPr>
        <a:xfrm>
          <a:off x="10528300" y="9608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9989</xdr:rowOff>
    </xdr:from>
    <xdr:to>
      <xdr:col>50</xdr:col>
      <xdr:colOff>114300</xdr:colOff>
      <xdr:row>58</xdr:row>
      <xdr:rowOff>114478</xdr:rowOff>
    </xdr:to>
    <xdr:cxnSp macro="">
      <xdr:nvCxnSpPr>
        <xdr:cNvPr id="351" name="直線コネクタ 350"/>
        <xdr:cNvCxnSpPr/>
      </xdr:nvCxnSpPr>
      <xdr:spPr>
        <a:xfrm flipV="1">
          <a:off x="8750300" y="9954089"/>
          <a:ext cx="889000" cy="10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106233</xdr:rowOff>
    </xdr:from>
    <xdr:ext cx="534377" cy="259045"/>
    <xdr:sp macro="" textlink="">
      <xdr:nvSpPr>
        <xdr:cNvPr id="353" name="テキスト ボックス 352"/>
        <xdr:cNvSpPr txBox="1"/>
      </xdr:nvSpPr>
      <xdr:spPr>
        <a:xfrm>
          <a:off x="9372111" y="95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113335</xdr:rowOff>
    </xdr:from>
    <xdr:to>
      <xdr:col>45</xdr:col>
      <xdr:colOff>177800</xdr:colOff>
      <xdr:row>58</xdr:row>
      <xdr:rowOff>114478</xdr:rowOff>
    </xdr:to>
    <xdr:cxnSp macro="">
      <xdr:nvCxnSpPr>
        <xdr:cNvPr id="354" name="直線コネクタ 353"/>
        <xdr:cNvCxnSpPr/>
      </xdr:nvCxnSpPr>
      <xdr:spPr>
        <a:xfrm>
          <a:off x="7861300" y="100574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142429</xdr:rowOff>
    </xdr:from>
    <xdr:ext cx="534377" cy="259045"/>
    <xdr:sp macro="" textlink="">
      <xdr:nvSpPr>
        <xdr:cNvPr id="356" name="テキスト ボックス 355"/>
        <xdr:cNvSpPr txBox="1"/>
      </xdr:nvSpPr>
      <xdr:spPr>
        <a:xfrm>
          <a:off x="8483111" y="957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75197</xdr:rowOff>
    </xdr:from>
    <xdr:to>
      <xdr:col>41</xdr:col>
      <xdr:colOff>50800</xdr:colOff>
      <xdr:row>58</xdr:row>
      <xdr:rowOff>113335</xdr:rowOff>
    </xdr:to>
    <xdr:cxnSp macro="">
      <xdr:nvCxnSpPr>
        <xdr:cNvPr id="357" name="直線コネクタ 356"/>
        <xdr:cNvCxnSpPr/>
      </xdr:nvCxnSpPr>
      <xdr:spPr>
        <a:xfrm>
          <a:off x="6972300" y="10019297"/>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75868</xdr:rowOff>
    </xdr:from>
    <xdr:ext cx="534377" cy="259045"/>
    <xdr:sp macro="" textlink="">
      <xdr:nvSpPr>
        <xdr:cNvPr id="359" name="テキスト ボックス 358"/>
        <xdr:cNvSpPr txBox="1"/>
      </xdr:nvSpPr>
      <xdr:spPr>
        <a:xfrm>
          <a:off x="7594111" y="9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162204</xdr:rowOff>
    </xdr:from>
    <xdr:to>
      <xdr:col>55</xdr:col>
      <xdr:colOff>50800</xdr:colOff>
      <xdr:row>58</xdr:row>
      <xdr:rowOff>92354</xdr:rowOff>
    </xdr:to>
    <xdr:sp macro="" textlink="">
      <xdr:nvSpPr>
        <xdr:cNvPr id="367" name="楕円 366"/>
        <xdr:cNvSpPr/>
      </xdr:nvSpPr>
      <xdr:spPr>
        <a:xfrm>
          <a:off x="10426700" y="99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77131</xdr:rowOff>
    </xdr:from>
    <xdr:ext cx="469744" cy="259045"/>
    <xdr:sp macro="" textlink="">
      <xdr:nvSpPr>
        <xdr:cNvPr id="368" name="農林水産業費該当値テキスト"/>
        <xdr:cNvSpPr txBox="1"/>
      </xdr:nvSpPr>
      <xdr:spPr>
        <a:xfrm>
          <a:off x="10528300" y="98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130639</xdr:rowOff>
    </xdr:from>
    <xdr:to>
      <xdr:col>50</xdr:col>
      <xdr:colOff>165100</xdr:colOff>
      <xdr:row>58</xdr:row>
      <xdr:rowOff>60789</xdr:rowOff>
    </xdr:to>
    <xdr:sp macro="" textlink="">
      <xdr:nvSpPr>
        <xdr:cNvPr id="369" name="楕円 368"/>
        <xdr:cNvSpPr/>
      </xdr:nvSpPr>
      <xdr:spPr>
        <a:xfrm>
          <a:off x="9588500" y="99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51916</xdr:rowOff>
    </xdr:from>
    <xdr:ext cx="534377" cy="259045"/>
    <xdr:sp macro="" textlink="">
      <xdr:nvSpPr>
        <xdr:cNvPr id="370" name="テキスト ボックス 369"/>
        <xdr:cNvSpPr txBox="1"/>
      </xdr:nvSpPr>
      <xdr:spPr>
        <a:xfrm>
          <a:off x="9372111" y="99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63678</xdr:rowOff>
    </xdr:from>
    <xdr:to>
      <xdr:col>46</xdr:col>
      <xdr:colOff>38100</xdr:colOff>
      <xdr:row>58</xdr:row>
      <xdr:rowOff>165278</xdr:rowOff>
    </xdr:to>
    <xdr:sp macro="" textlink="">
      <xdr:nvSpPr>
        <xdr:cNvPr id="371" name="楕円 370"/>
        <xdr:cNvSpPr/>
      </xdr:nvSpPr>
      <xdr:spPr>
        <a:xfrm>
          <a:off x="8699500" y="100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156405</xdr:rowOff>
    </xdr:from>
    <xdr:ext cx="469744" cy="259045"/>
    <xdr:sp macro="" textlink="">
      <xdr:nvSpPr>
        <xdr:cNvPr id="372" name="テキスト ボックス 371"/>
        <xdr:cNvSpPr txBox="1"/>
      </xdr:nvSpPr>
      <xdr:spPr>
        <a:xfrm>
          <a:off x="8515428" y="1010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62535</xdr:rowOff>
    </xdr:from>
    <xdr:to>
      <xdr:col>41</xdr:col>
      <xdr:colOff>101600</xdr:colOff>
      <xdr:row>58</xdr:row>
      <xdr:rowOff>164135</xdr:rowOff>
    </xdr:to>
    <xdr:sp macro="" textlink="">
      <xdr:nvSpPr>
        <xdr:cNvPr id="373" name="楕円 372"/>
        <xdr:cNvSpPr/>
      </xdr:nvSpPr>
      <xdr:spPr>
        <a:xfrm>
          <a:off x="7810500" y="100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155262</xdr:rowOff>
    </xdr:from>
    <xdr:ext cx="469744" cy="259045"/>
    <xdr:sp macro="" textlink="">
      <xdr:nvSpPr>
        <xdr:cNvPr id="374" name="テキスト ボックス 373"/>
        <xdr:cNvSpPr txBox="1"/>
      </xdr:nvSpPr>
      <xdr:spPr>
        <a:xfrm>
          <a:off x="7626428" y="1009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24397</xdr:rowOff>
    </xdr:from>
    <xdr:to>
      <xdr:col>36</xdr:col>
      <xdr:colOff>165100</xdr:colOff>
      <xdr:row>58</xdr:row>
      <xdr:rowOff>125997</xdr:rowOff>
    </xdr:to>
    <xdr:sp macro="" textlink="">
      <xdr:nvSpPr>
        <xdr:cNvPr id="375" name="楕円 374"/>
        <xdr:cNvSpPr/>
      </xdr:nvSpPr>
      <xdr:spPr>
        <a:xfrm>
          <a:off x="6921500" y="996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117124</xdr:rowOff>
    </xdr:from>
    <xdr:ext cx="469744" cy="259045"/>
    <xdr:sp macro="" textlink="">
      <xdr:nvSpPr>
        <xdr:cNvPr id="376" name="テキスト ボックス 375"/>
        <xdr:cNvSpPr txBox="1"/>
      </xdr:nvSpPr>
      <xdr:spPr>
        <a:xfrm>
          <a:off x="6737428" y="1006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23408</xdr:rowOff>
    </xdr:from>
    <xdr:to>
      <xdr:col>55</xdr:col>
      <xdr:colOff>0</xdr:colOff>
      <xdr:row>79</xdr:row>
      <xdr:rowOff>39540</xdr:rowOff>
    </xdr:to>
    <xdr:cxnSp macro="">
      <xdr:nvCxnSpPr>
        <xdr:cNvPr id="407" name="直線コネクタ 406"/>
        <xdr:cNvCxnSpPr/>
      </xdr:nvCxnSpPr>
      <xdr:spPr>
        <a:xfrm flipV="1">
          <a:off x="9639300" y="13567958"/>
          <a:ext cx="838200" cy="1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97048</xdr:rowOff>
    </xdr:from>
    <xdr:ext cx="534377" cy="259045"/>
    <xdr:sp macro="" textlink="">
      <xdr:nvSpPr>
        <xdr:cNvPr id="408" name="商工費平均値テキスト"/>
        <xdr:cNvSpPr txBox="1"/>
      </xdr:nvSpPr>
      <xdr:spPr>
        <a:xfrm>
          <a:off x="10528300" y="12955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4891</xdr:rowOff>
    </xdr:from>
    <xdr:to>
      <xdr:col>50</xdr:col>
      <xdr:colOff>114300</xdr:colOff>
      <xdr:row>79</xdr:row>
      <xdr:rowOff>39540</xdr:rowOff>
    </xdr:to>
    <xdr:cxnSp macro="">
      <xdr:nvCxnSpPr>
        <xdr:cNvPr id="410" name="直線コネクタ 409"/>
        <xdr:cNvCxnSpPr/>
      </xdr:nvCxnSpPr>
      <xdr:spPr>
        <a:xfrm>
          <a:off x="8750300" y="13549441"/>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76692</xdr:rowOff>
    </xdr:from>
    <xdr:ext cx="534377" cy="259045"/>
    <xdr:sp macro="" textlink="">
      <xdr:nvSpPr>
        <xdr:cNvPr id="412" name="テキスト ボックス 411"/>
        <xdr:cNvSpPr txBox="1"/>
      </xdr:nvSpPr>
      <xdr:spPr>
        <a:xfrm>
          <a:off x="9372111" y="1293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4891</xdr:rowOff>
    </xdr:from>
    <xdr:to>
      <xdr:col>45</xdr:col>
      <xdr:colOff>177800</xdr:colOff>
      <xdr:row>79</xdr:row>
      <xdr:rowOff>66025</xdr:rowOff>
    </xdr:to>
    <xdr:cxnSp macro="">
      <xdr:nvCxnSpPr>
        <xdr:cNvPr id="413" name="直線コネクタ 412"/>
        <xdr:cNvCxnSpPr/>
      </xdr:nvCxnSpPr>
      <xdr:spPr>
        <a:xfrm flipV="1">
          <a:off x="7861300" y="13549441"/>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71598</xdr:rowOff>
    </xdr:from>
    <xdr:ext cx="534377" cy="259045"/>
    <xdr:sp macro="" textlink="">
      <xdr:nvSpPr>
        <xdr:cNvPr id="415" name="テキスト ボックス 414"/>
        <xdr:cNvSpPr txBox="1"/>
      </xdr:nvSpPr>
      <xdr:spPr>
        <a:xfrm>
          <a:off x="8483111" y="129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66025</xdr:rowOff>
    </xdr:from>
    <xdr:to>
      <xdr:col>41</xdr:col>
      <xdr:colOff>50800</xdr:colOff>
      <xdr:row>79</xdr:row>
      <xdr:rowOff>80623</xdr:rowOff>
    </xdr:to>
    <xdr:cxnSp macro="">
      <xdr:nvCxnSpPr>
        <xdr:cNvPr id="416" name="直線コネクタ 415"/>
        <xdr:cNvCxnSpPr/>
      </xdr:nvCxnSpPr>
      <xdr:spPr>
        <a:xfrm flipV="1">
          <a:off x="6972300" y="13610575"/>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26236</xdr:rowOff>
    </xdr:from>
    <xdr:ext cx="469744" cy="259045"/>
    <xdr:sp macro="" textlink="">
      <xdr:nvSpPr>
        <xdr:cNvPr id="418" name="テキスト ボックス 417"/>
        <xdr:cNvSpPr txBox="1"/>
      </xdr:nvSpPr>
      <xdr:spPr>
        <a:xfrm>
          <a:off x="7626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13174</xdr:rowOff>
    </xdr:from>
    <xdr:ext cx="469744" cy="259045"/>
    <xdr:sp macro="" textlink="">
      <xdr:nvSpPr>
        <xdr:cNvPr id="420" name="テキスト ボックス 419"/>
        <xdr:cNvSpPr txBox="1"/>
      </xdr:nvSpPr>
      <xdr:spPr>
        <a:xfrm>
          <a:off x="6737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144058</xdr:rowOff>
    </xdr:from>
    <xdr:to>
      <xdr:col>55</xdr:col>
      <xdr:colOff>50800</xdr:colOff>
      <xdr:row>79</xdr:row>
      <xdr:rowOff>74208</xdr:rowOff>
    </xdr:to>
    <xdr:sp macro="" textlink="">
      <xdr:nvSpPr>
        <xdr:cNvPr id="426" name="楕円 425"/>
        <xdr:cNvSpPr/>
      </xdr:nvSpPr>
      <xdr:spPr>
        <a:xfrm>
          <a:off x="10426700" y="135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58985</xdr:rowOff>
    </xdr:from>
    <xdr:ext cx="469744" cy="259045"/>
    <xdr:sp macro="" textlink="">
      <xdr:nvSpPr>
        <xdr:cNvPr id="427" name="商工費該当値テキスト"/>
        <xdr:cNvSpPr txBox="1"/>
      </xdr:nvSpPr>
      <xdr:spPr>
        <a:xfrm>
          <a:off x="10528300" y="134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160190</xdr:rowOff>
    </xdr:from>
    <xdr:to>
      <xdr:col>50</xdr:col>
      <xdr:colOff>165100</xdr:colOff>
      <xdr:row>79</xdr:row>
      <xdr:rowOff>90340</xdr:rowOff>
    </xdr:to>
    <xdr:sp macro="" textlink="">
      <xdr:nvSpPr>
        <xdr:cNvPr id="428" name="楕円 427"/>
        <xdr:cNvSpPr/>
      </xdr:nvSpPr>
      <xdr:spPr>
        <a:xfrm>
          <a:off x="9588500" y="135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81467</xdr:rowOff>
    </xdr:from>
    <xdr:ext cx="469744" cy="259045"/>
    <xdr:sp macro="" textlink="">
      <xdr:nvSpPr>
        <xdr:cNvPr id="429" name="テキスト ボックス 428"/>
        <xdr:cNvSpPr txBox="1"/>
      </xdr:nvSpPr>
      <xdr:spPr>
        <a:xfrm>
          <a:off x="9404428" y="1362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125541</xdr:rowOff>
    </xdr:from>
    <xdr:to>
      <xdr:col>46</xdr:col>
      <xdr:colOff>38100</xdr:colOff>
      <xdr:row>79</xdr:row>
      <xdr:rowOff>55691</xdr:rowOff>
    </xdr:to>
    <xdr:sp macro="" textlink="">
      <xdr:nvSpPr>
        <xdr:cNvPr id="430" name="楕円 429"/>
        <xdr:cNvSpPr/>
      </xdr:nvSpPr>
      <xdr:spPr>
        <a:xfrm>
          <a:off x="8699500" y="134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46818</xdr:rowOff>
    </xdr:from>
    <xdr:ext cx="469744" cy="259045"/>
    <xdr:sp macro="" textlink="">
      <xdr:nvSpPr>
        <xdr:cNvPr id="431" name="テキスト ボックス 430"/>
        <xdr:cNvSpPr txBox="1"/>
      </xdr:nvSpPr>
      <xdr:spPr>
        <a:xfrm>
          <a:off x="8515428" y="135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15225</xdr:rowOff>
    </xdr:from>
    <xdr:to>
      <xdr:col>41</xdr:col>
      <xdr:colOff>101600</xdr:colOff>
      <xdr:row>79</xdr:row>
      <xdr:rowOff>116825</xdr:rowOff>
    </xdr:to>
    <xdr:sp macro="" textlink="">
      <xdr:nvSpPr>
        <xdr:cNvPr id="432" name="楕円 431"/>
        <xdr:cNvSpPr/>
      </xdr:nvSpPr>
      <xdr:spPr>
        <a:xfrm>
          <a:off x="7810500" y="135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107952</xdr:rowOff>
    </xdr:from>
    <xdr:ext cx="469744" cy="259045"/>
    <xdr:sp macro="" textlink="">
      <xdr:nvSpPr>
        <xdr:cNvPr id="433" name="テキスト ボックス 432"/>
        <xdr:cNvSpPr txBox="1"/>
      </xdr:nvSpPr>
      <xdr:spPr>
        <a:xfrm>
          <a:off x="7626428" y="1365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29823</xdr:rowOff>
    </xdr:from>
    <xdr:to>
      <xdr:col>36</xdr:col>
      <xdr:colOff>165100</xdr:colOff>
      <xdr:row>79</xdr:row>
      <xdr:rowOff>131423</xdr:rowOff>
    </xdr:to>
    <xdr:sp macro="" textlink="">
      <xdr:nvSpPr>
        <xdr:cNvPr id="434" name="楕円 433"/>
        <xdr:cNvSpPr/>
      </xdr:nvSpPr>
      <xdr:spPr>
        <a:xfrm>
          <a:off x="6921500" y="135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122550</xdr:rowOff>
    </xdr:from>
    <xdr:ext cx="378565" cy="259045"/>
    <xdr:sp macro="" textlink="">
      <xdr:nvSpPr>
        <xdr:cNvPr id="435" name="テキスト ボックス 434"/>
        <xdr:cNvSpPr txBox="1"/>
      </xdr:nvSpPr>
      <xdr:spPr>
        <a:xfrm>
          <a:off x="6783017" y="13667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134831</xdr:rowOff>
    </xdr:from>
    <xdr:to>
      <xdr:col>55</xdr:col>
      <xdr:colOff>0</xdr:colOff>
      <xdr:row>98</xdr:row>
      <xdr:rowOff>38590</xdr:rowOff>
    </xdr:to>
    <xdr:cxnSp macro="">
      <xdr:nvCxnSpPr>
        <xdr:cNvPr id="463" name="直線コネクタ 462"/>
        <xdr:cNvCxnSpPr/>
      </xdr:nvCxnSpPr>
      <xdr:spPr>
        <a:xfrm flipV="1">
          <a:off x="9639300" y="16765481"/>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38590</xdr:rowOff>
    </xdr:from>
    <xdr:to>
      <xdr:col>50</xdr:col>
      <xdr:colOff>114300</xdr:colOff>
      <xdr:row>98</xdr:row>
      <xdr:rowOff>138328</xdr:rowOff>
    </xdr:to>
    <xdr:cxnSp macro="">
      <xdr:nvCxnSpPr>
        <xdr:cNvPr id="466" name="直線コネクタ 465"/>
        <xdr:cNvCxnSpPr/>
      </xdr:nvCxnSpPr>
      <xdr:spPr>
        <a:xfrm flipV="1">
          <a:off x="8750300" y="16840690"/>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138328</xdr:rowOff>
    </xdr:from>
    <xdr:to>
      <xdr:col>45</xdr:col>
      <xdr:colOff>177800</xdr:colOff>
      <xdr:row>98</xdr:row>
      <xdr:rowOff>144112</xdr:rowOff>
    </xdr:to>
    <xdr:cxnSp macro="">
      <xdr:nvCxnSpPr>
        <xdr:cNvPr id="469" name="直線コネクタ 468"/>
        <xdr:cNvCxnSpPr/>
      </xdr:nvCxnSpPr>
      <xdr:spPr>
        <a:xfrm flipV="1">
          <a:off x="7861300" y="16940428"/>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111491</xdr:rowOff>
    </xdr:from>
    <xdr:to>
      <xdr:col>41</xdr:col>
      <xdr:colOff>50800</xdr:colOff>
      <xdr:row>98</xdr:row>
      <xdr:rowOff>144112</xdr:rowOff>
    </xdr:to>
    <xdr:cxnSp macro="">
      <xdr:nvCxnSpPr>
        <xdr:cNvPr id="472" name="直線コネクタ 471"/>
        <xdr:cNvCxnSpPr/>
      </xdr:nvCxnSpPr>
      <xdr:spPr>
        <a:xfrm>
          <a:off x="6972300" y="16913591"/>
          <a:ext cx="889000" cy="3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84031</xdr:rowOff>
    </xdr:from>
    <xdr:to>
      <xdr:col>55</xdr:col>
      <xdr:colOff>50800</xdr:colOff>
      <xdr:row>98</xdr:row>
      <xdr:rowOff>14181</xdr:rowOff>
    </xdr:to>
    <xdr:sp macro="" textlink="">
      <xdr:nvSpPr>
        <xdr:cNvPr id="482" name="楕円 481"/>
        <xdr:cNvSpPr/>
      </xdr:nvSpPr>
      <xdr:spPr>
        <a:xfrm>
          <a:off x="10426700" y="1671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170408</xdr:rowOff>
    </xdr:from>
    <xdr:ext cx="534377" cy="259045"/>
    <xdr:sp macro="" textlink="">
      <xdr:nvSpPr>
        <xdr:cNvPr id="483" name="土木費該当値テキスト"/>
        <xdr:cNvSpPr txBox="1"/>
      </xdr:nvSpPr>
      <xdr:spPr>
        <a:xfrm>
          <a:off x="10528300" y="166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159240</xdr:rowOff>
    </xdr:from>
    <xdr:to>
      <xdr:col>50</xdr:col>
      <xdr:colOff>165100</xdr:colOff>
      <xdr:row>98</xdr:row>
      <xdr:rowOff>89390</xdr:rowOff>
    </xdr:to>
    <xdr:sp macro="" textlink="">
      <xdr:nvSpPr>
        <xdr:cNvPr id="484" name="楕円 483"/>
        <xdr:cNvSpPr/>
      </xdr:nvSpPr>
      <xdr:spPr>
        <a:xfrm>
          <a:off x="9588500" y="167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80517</xdr:rowOff>
    </xdr:from>
    <xdr:ext cx="534377" cy="259045"/>
    <xdr:sp macro="" textlink="">
      <xdr:nvSpPr>
        <xdr:cNvPr id="485" name="テキスト ボックス 484"/>
        <xdr:cNvSpPr txBox="1"/>
      </xdr:nvSpPr>
      <xdr:spPr>
        <a:xfrm>
          <a:off x="9372111" y="1688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87528</xdr:rowOff>
    </xdr:from>
    <xdr:to>
      <xdr:col>46</xdr:col>
      <xdr:colOff>38100</xdr:colOff>
      <xdr:row>99</xdr:row>
      <xdr:rowOff>17678</xdr:rowOff>
    </xdr:to>
    <xdr:sp macro="" textlink="">
      <xdr:nvSpPr>
        <xdr:cNvPr id="486" name="楕円 485"/>
        <xdr:cNvSpPr/>
      </xdr:nvSpPr>
      <xdr:spPr>
        <a:xfrm>
          <a:off x="8699500" y="168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8805</xdr:rowOff>
    </xdr:from>
    <xdr:ext cx="534377" cy="259045"/>
    <xdr:sp macro="" textlink="">
      <xdr:nvSpPr>
        <xdr:cNvPr id="487" name="テキスト ボックス 486"/>
        <xdr:cNvSpPr txBox="1"/>
      </xdr:nvSpPr>
      <xdr:spPr>
        <a:xfrm>
          <a:off x="8483111" y="169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93312</xdr:rowOff>
    </xdr:from>
    <xdr:to>
      <xdr:col>41</xdr:col>
      <xdr:colOff>101600</xdr:colOff>
      <xdr:row>99</xdr:row>
      <xdr:rowOff>23462</xdr:rowOff>
    </xdr:to>
    <xdr:sp macro="" textlink="">
      <xdr:nvSpPr>
        <xdr:cNvPr id="488" name="楕円 487"/>
        <xdr:cNvSpPr/>
      </xdr:nvSpPr>
      <xdr:spPr>
        <a:xfrm>
          <a:off x="7810500" y="168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14589</xdr:rowOff>
    </xdr:from>
    <xdr:ext cx="534377" cy="259045"/>
    <xdr:sp macro="" textlink="">
      <xdr:nvSpPr>
        <xdr:cNvPr id="489" name="テキスト ボックス 488"/>
        <xdr:cNvSpPr txBox="1"/>
      </xdr:nvSpPr>
      <xdr:spPr>
        <a:xfrm>
          <a:off x="7594111" y="169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60691</xdr:rowOff>
    </xdr:from>
    <xdr:to>
      <xdr:col>36</xdr:col>
      <xdr:colOff>165100</xdr:colOff>
      <xdr:row>98</xdr:row>
      <xdr:rowOff>162291</xdr:rowOff>
    </xdr:to>
    <xdr:sp macro="" textlink="">
      <xdr:nvSpPr>
        <xdr:cNvPr id="490" name="楕円 489"/>
        <xdr:cNvSpPr/>
      </xdr:nvSpPr>
      <xdr:spPr>
        <a:xfrm>
          <a:off x="6921500" y="168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153418</xdr:rowOff>
    </xdr:from>
    <xdr:ext cx="534377" cy="259045"/>
    <xdr:sp macro="" textlink="">
      <xdr:nvSpPr>
        <xdr:cNvPr id="491" name="テキスト ボックス 490"/>
        <xdr:cNvSpPr txBox="1"/>
      </xdr:nvSpPr>
      <xdr:spPr>
        <a:xfrm>
          <a:off x="6705111" y="169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30841</xdr:rowOff>
    </xdr:from>
    <xdr:to>
      <xdr:col>85</xdr:col>
      <xdr:colOff>127000</xdr:colOff>
      <xdr:row>37</xdr:row>
      <xdr:rowOff>4963</xdr:rowOff>
    </xdr:to>
    <xdr:cxnSp macro="">
      <xdr:nvCxnSpPr>
        <xdr:cNvPr id="519" name="直線コネクタ 518"/>
        <xdr:cNvCxnSpPr/>
      </xdr:nvCxnSpPr>
      <xdr:spPr>
        <a:xfrm flipV="1">
          <a:off x="15481300" y="5860141"/>
          <a:ext cx="838200" cy="48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20" name="消防費平均値テキスト"/>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64857</xdr:rowOff>
    </xdr:from>
    <xdr:to>
      <xdr:col>81</xdr:col>
      <xdr:colOff>50800</xdr:colOff>
      <xdr:row>37</xdr:row>
      <xdr:rowOff>4963</xdr:rowOff>
    </xdr:to>
    <xdr:cxnSp macro="">
      <xdr:nvCxnSpPr>
        <xdr:cNvPr id="522" name="直線コネクタ 521"/>
        <xdr:cNvCxnSpPr/>
      </xdr:nvCxnSpPr>
      <xdr:spPr>
        <a:xfrm>
          <a:off x="14592300" y="6065607"/>
          <a:ext cx="889000" cy="28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64857</xdr:rowOff>
    </xdr:from>
    <xdr:to>
      <xdr:col>76</xdr:col>
      <xdr:colOff>114300</xdr:colOff>
      <xdr:row>37</xdr:row>
      <xdr:rowOff>25629</xdr:rowOff>
    </xdr:to>
    <xdr:cxnSp macro="">
      <xdr:nvCxnSpPr>
        <xdr:cNvPr id="525" name="直線コネクタ 524"/>
        <xdr:cNvCxnSpPr/>
      </xdr:nvCxnSpPr>
      <xdr:spPr>
        <a:xfrm flipV="1">
          <a:off x="13703300" y="6065607"/>
          <a:ext cx="889000" cy="30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7" name="テキスト ボックス 526"/>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16393</xdr:rowOff>
    </xdr:from>
    <xdr:to>
      <xdr:col>71</xdr:col>
      <xdr:colOff>177800</xdr:colOff>
      <xdr:row>37</xdr:row>
      <xdr:rowOff>25629</xdr:rowOff>
    </xdr:to>
    <xdr:cxnSp macro="">
      <xdr:nvCxnSpPr>
        <xdr:cNvPr id="528" name="直線コネクタ 527"/>
        <xdr:cNvCxnSpPr/>
      </xdr:nvCxnSpPr>
      <xdr:spPr>
        <a:xfrm>
          <a:off x="12814300" y="6360043"/>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151491</xdr:rowOff>
    </xdr:from>
    <xdr:to>
      <xdr:col>85</xdr:col>
      <xdr:colOff>177800</xdr:colOff>
      <xdr:row>34</xdr:row>
      <xdr:rowOff>81641</xdr:rowOff>
    </xdr:to>
    <xdr:sp macro="" textlink="">
      <xdr:nvSpPr>
        <xdr:cNvPr id="538" name="楕円 537"/>
        <xdr:cNvSpPr/>
      </xdr:nvSpPr>
      <xdr:spPr>
        <a:xfrm>
          <a:off x="16268700" y="5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2918</xdr:rowOff>
    </xdr:from>
    <xdr:ext cx="534377" cy="259045"/>
    <xdr:sp macro="" textlink="">
      <xdr:nvSpPr>
        <xdr:cNvPr id="539" name="消防費該当値テキスト"/>
        <xdr:cNvSpPr txBox="1"/>
      </xdr:nvSpPr>
      <xdr:spPr>
        <a:xfrm>
          <a:off x="16370300" y="566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125613</xdr:rowOff>
    </xdr:from>
    <xdr:to>
      <xdr:col>81</xdr:col>
      <xdr:colOff>101600</xdr:colOff>
      <xdr:row>37</xdr:row>
      <xdr:rowOff>55763</xdr:rowOff>
    </xdr:to>
    <xdr:sp macro="" textlink="">
      <xdr:nvSpPr>
        <xdr:cNvPr id="540" name="楕円 539"/>
        <xdr:cNvSpPr/>
      </xdr:nvSpPr>
      <xdr:spPr>
        <a:xfrm>
          <a:off x="15430500" y="62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46890</xdr:rowOff>
    </xdr:from>
    <xdr:ext cx="534377" cy="259045"/>
    <xdr:sp macro="" textlink="">
      <xdr:nvSpPr>
        <xdr:cNvPr id="541" name="テキスト ボックス 540"/>
        <xdr:cNvSpPr txBox="1"/>
      </xdr:nvSpPr>
      <xdr:spPr>
        <a:xfrm>
          <a:off x="15214111" y="63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14057</xdr:rowOff>
    </xdr:from>
    <xdr:to>
      <xdr:col>76</xdr:col>
      <xdr:colOff>165100</xdr:colOff>
      <xdr:row>35</xdr:row>
      <xdr:rowOff>115657</xdr:rowOff>
    </xdr:to>
    <xdr:sp macro="" textlink="">
      <xdr:nvSpPr>
        <xdr:cNvPr id="542" name="楕円 541"/>
        <xdr:cNvSpPr/>
      </xdr:nvSpPr>
      <xdr:spPr>
        <a:xfrm>
          <a:off x="14541500" y="60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132184</xdr:rowOff>
    </xdr:from>
    <xdr:ext cx="534377" cy="259045"/>
    <xdr:sp macro="" textlink="">
      <xdr:nvSpPr>
        <xdr:cNvPr id="543" name="テキスト ボックス 542"/>
        <xdr:cNvSpPr txBox="1"/>
      </xdr:nvSpPr>
      <xdr:spPr>
        <a:xfrm>
          <a:off x="14325111" y="57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146279</xdr:rowOff>
    </xdr:from>
    <xdr:to>
      <xdr:col>72</xdr:col>
      <xdr:colOff>38100</xdr:colOff>
      <xdr:row>37</xdr:row>
      <xdr:rowOff>76429</xdr:rowOff>
    </xdr:to>
    <xdr:sp macro="" textlink="">
      <xdr:nvSpPr>
        <xdr:cNvPr id="544" name="楕円 543"/>
        <xdr:cNvSpPr/>
      </xdr:nvSpPr>
      <xdr:spPr>
        <a:xfrm>
          <a:off x="13652500" y="63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67556</xdr:rowOff>
    </xdr:from>
    <xdr:ext cx="534377" cy="259045"/>
    <xdr:sp macro="" textlink="">
      <xdr:nvSpPr>
        <xdr:cNvPr id="545" name="テキスト ボックス 544"/>
        <xdr:cNvSpPr txBox="1"/>
      </xdr:nvSpPr>
      <xdr:spPr>
        <a:xfrm>
          <a:off x="13436111" y="641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137043</xdr:rowOff>
    </xdr:from>
    <xdr:to>
      <xdr:col>67</xdr:col>
      <xdr:colOff>101600</xdr:colOff>
      <xdr:row>37</xdr:row>
      <xdr:rowOff>67193</xdr:rowOff>
    </xdr:to>
    <xdr:sp macro="" textlink="">
      <xdr:nvSpPr>
        <xdr:cNvPr id="546" name="楕円 545"/>
        <xdr:cNvSpPr/>
      </xdr:nvSpPr>
      <xdr:spPr>
        <a:xfrm>
          <a:off x="12763500" y="63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58320</xdr:rowOff>
    </xdr:from>
    <xdr:ext cx="534377" cy="259045"/>
    <xdr:sp macro="" textlink="">
      <xdr:nvSpPr>
        <xdr:cNvPr id="547" name="テキスト ボックス 546"/>
        <xdr:cNvSpPr txBox="1"/>
      </xdr:nvSpPr>
      <xdr:spPr>
        <a:xfrm>
          <a:off x="12547111" y="64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46741</xdr:rowOff>
    </xdr:from>
    <xdr:to>
      <xdr:col>85</xdr:col>
      <xdr:colOff>127000</xdr:colOff>
      <xdr:row>55</xdr:row>
      <xdr:rowOff>152599</xdr:rowOff>
    </xdr:to>
    <xdr:cxnSp macro="">
      <xdr:nvCxnSpPr>
        <xdr:cNvPr id="579" name="直線コネクタ 578"/>
        <xdr:cNvCxnSpPr/>
      </xdr:nvCxnSpPr>
      <xdr:spPr>
        <a:xfrm>
          <a:off x="15481300" y="9476491"/>
          <a:ext cx="838200" cy="10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1540</xdr:rowOff>
    </xdr:from>
    <xdr:ext cx="534377" cy="259045"/>
    <xdr:sp macro="" textlink="">
      <xdr:nvSpPr>
        <xdr:cNvPr id="580" name="教育費平均値テキスト"/>
        <xdr:cNvSpPr txBox="1"/>
      </xdr:nvSpPr>
      <xdr:spPr>
        <a:xfrm>
          <a:off x="16370300" y="9602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46741</xdr:rowOff>
    </xdr:from>
    <xdr:to>
      <xdr:col>81</xdr:col>
      <xdr:colOff>50800</xdr:colOff>
      <xdr:row>55</xdr:row>
      <xdr:rowOff>70858</xdr:rowOff>
    </xdr:to>
    <xdr:cxnSp macro="">
      <xdr:nvCxnSpPr>
        <xdr:cNvPr id="582" name="直線コネクタ 581"/>
        <xdr:cNvCxnSpPr/>
      </xdr:nvCxnSpPr>
      <xdr:spPr>
        <a:xfrm flipV="1">
          <a:off x="14592300" y="9476491"/>
          <a:ext cx="8890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76895</xdr:rowOff>
    </xdr:from>
    <xdr:ext cx="534377" cy="259045"/>
    <xdr:sp macro="" textlink="">
      <xdr:nvSpPr>
        <xdr:cNvPr id="584" name="テキスト ボックス 583"/>
        <xdr:cNvSpPr txBox="1"/>
      </xdr:nvSpPr>
      <xdr:spPr>
        <a:xfrm>
          <a:off x="15214111" y="967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70858</xdr:rowOff>
    </xdr:from>
    <xdr:to>
      <xdr:col>76</xdr:col>
      <xdr:colOff>114300</xdr:colOff>
      <xdr:row>56</xdr:row>
      <xdr:rowOff>145431</xdr:rowOff>
    </xdr:to>
    <xdr:cxnSp macro="">
      <xdr:nvCxnSpPr>
        <xdr:cNvPr id="585" name="直線コネクタ 584"/>
        <xdr:cNvCxnSpPr/>
      </xdr:nvCxnSpPr>
      <xdr:spPr>
        <a:xfrm flipV="1">
          <a:off x="13703300" y="9500608"/>
          <a:ext cx="889000" cy="24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87" name="テキスト ボックス 586"/>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145431</xdr:rowOff>
    </xdr:from>
    <xdr:to>
      <xdr:col>71</xdr:col>
      <xdr:colOff>177800</xdr:colOff>
      <xdr:row>56</xdr:row>
      <xdr:rowOff>147979</xdr:rowOff>
    </xdr:to>
    <xdr:cxnSp macro="">
      <xdr:nvCxnSpPr>
        <xdr:cNvPr id="588" name="直線コネクタ 587"/>
        <xdr:cNvCxnSpPr/>
      </xdr:nvCxnSpPr>
      <xdr:spPr>
        <a:xfrm flipV="1">
          <a:off x="12814300" y="9746631"/>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101799</xdr:rowOff>
    </xdr:from>
    <xdr:to>
      <xdr:col>85</xdr:col>
      <xdr:colOff>177800</xdr:colOff>
      <xdr:row>56</xdr:row>
      <xdr:rowOff>31949</xdr:rowOff>
    </xdr:to>
    <xdr:sp macro="" textlink="">
      <xdr:nvSpPr>
        <xdr:cNvPr id="598" name="楕円 597"/>
        <xdr:cNvSpPr/>
      </xdr:nvSpPr>
      <xdr:spPr>
        <a:xfrm>
          <a:off x="16268700" y="9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124676</xdr:rowOff>
    </xdr:from>
    <xdr:ext cx="534377" cy="259045"/>
    <xdr:sp macro="" textlink="">
      <xdr:nvSpPr>
        <xdr:cNvPr id="599" name="教育費該当値テキスト"/>
        <xdr:cNvSpPr txBox="1"/>
      </xdr:nvSpPr>
      <xdr:spPr>
        <a:xfrm>
          <a:off x="16370300" y="93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167391</xdr:rowOff>
    </xdr:from>
    <xdr:to>
      <xdr:col>81</xdr:col>
      <xdr:colOff>101600</xdr:colOff>
      <xdr:row>55</xdr:row>
      <xdr:rowOff>97541</xdr:rowOff>
    </xdr:to>
    <xdr:sp macro="" textlink="">
      <xdr:nvSpPr>
        <xdr:cNvPr id="600" name="楕円 599"/>
        <xdr:cNvSpPr/>
      </xdr:nvSpPr>
      <xdr:spPr>
        <a:xfrm>
          <a:off x="15430500" y="94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114068</xdr:rowOff>
    </xdr:from>
    <xdr:ext cx="534377" cy="259045"/>
    <xdr:sp macro="" textlink="">
      <xdr:nvSpPr>
        <xdr:cNvPr id="601" name="テキスト ボックス 600"/>
        <xdr:cNvSpPr txBox="1"/>
      </xdr:nvSpPr>
      <xdr:spPr>
        <a:xfrm>
          <a:off x="15214111" y="92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20058</xdr:rowOff>
    </xdr:from>
    <xdr:to>
      <xdr:col>76</xdr:col>
      <xdr:colOff>165100</xdr:colOff>
      <xdr:row>55</xdr:row>
      <xdr:rowOff>121658</xdr:rowOff>
    </xdr:to>
    <xdr:sp macro="" textlink="">
      <xdr:nvSpPr>
        <xdr:cNvPr id="602" name="楕円 601"/>
        <xdr:cNvSpPr/>
      </xdr:nvSpPr>
      <xdr:spPr>
        <a:xfrm>
          <a:off x="14541500" y="9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138185</xdr:rowOff>
    </xdr:from>
    <xdr:ext cx="534377" cy="259045"/>
    <xdr:sp macro="" textlink="">
      <xdr:nvSpPr>
        <xdr:cNvPr id="603" name="テキスト ボックス 602"/>
        <xdr:cNvSpPr txBox="1"/>
      </xdr:nvSpPr>
      <xdr:spPr>
        <a:xfrm>
          <a:off x="14325111" y="92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94631</xdr:rowOff>
    </xdr:from>
    <xdr:to>
      <xdr:col>72</xdr:col>
      <xdr:colOff>38100</xdr:colOff>
      <xdr:row>57</xdr:row>
      <xdr:rowOff>24781</xdr:rowOff>
    </xdr:to>
    <xdr:sp macro="" textlink="">
      <xdr:nvSpPr>
        <xdr:cNvPr id="604" name="楕円 603"/>
        <xdr:cNvSpPr/>
      </xdr:nvSpPr>
      <xdr:spPr>
        <a:xfrm>
          <a:off x="13652500" y="969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15908</xdr:rowOff>
    </xdr:from>
    <xdr:ext cx="534377" cy="259045"/>
    <xdr:sp macro="" textlink="">
      <xdr:nvSpPr>
        <xdr:cNvPr id="605" name="テキスト ボックス 604"/>
        <xdr:cNvSpPr txBox="1"/>
      </xdr:nvSpPr>
      <xdr:spPr>
        <a:xfrm>
          <a:off x="13436111" y="97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97179</xdr:rowOff>
    </xdr:from>
    <xdr:to>
      <xdr:col>67</xdr:col>
      <xdr:colOff>101600</xdr:colOff>
      <xdr:row>57</xdr:row>
      <xdr:rowOff>27329</xdr:rowOff>
    </xdr:to>
    <xdr:sp macro="" textlink="">
      <xdr:nvSpPr>
        <xdr:cNvPr id="606" name="楕円 605"/>
        <xdr:cNvSpPr/>
      </xdr:nvSpPr>
      <xdr:spPr>
        <a:xfrm>
          <a:off x="12763500" y="96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18456</xdr:rowOff>
    </xdr:from>
    <xdr:ext cx="534377" cy="259045"/>
    <xdr:sp macro="" textlink="">
      <xdr:nvSpPr>
        <xdr:cNvPr id="607" name="テキスト ボックス 606"/>
        <xdr:cNvSpPr txBox="1"/>
      </xdr:nvSpPr>
      <xdr:spPr>
        <a:xfrm>
          <a:off x="12547111" y="97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9" name="災害復旧費平均値テキスト"/>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58776</xdr:rowOff>
    </xdr:from>
    <xdr:to>
      <xdr:col>81</xdr:col>
      <xdr:colOff>50800</xdr:colOff>
      <xdr:row>79</xdr:row>
      <xdr:rowOff>98879</xdr:rowOff>
    </xdr:to>
    <xdr:cxnSp macro="">
      <xdr:nvCxnSpPr>
        <xdr:cNvPr id="641" name="直線コネクタ 640"/>
        <xdr:cNvCxnSpPr/>
      </xdr:nvCxnSpPr>
      <xdr:spPr>
        <a:xfrm>
          <a:off x="14592300" y="13603326"/>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16632</xdr:rowOff>
    </xdr:from>
    <xdr:to>
      <xdr:col>76</xdr:col>
      <xdr:colOff>114300</xdr:colOff>
      <xdr:row>79</xdr:row>
      <xdr:rowOff>58776</xdr:rowOff>
    </xdr:to>
    <xdr:cxnSp macro="">
      <xdr:nvCxnSpPr>
        <xdr:cNvPr id="644" name="直線コネクタ 643"/>
        <xdr:cNvCxnSpPr/>
      </xdr:nvCxnSpPr>
      <xdr:spPr>
        <a:xfrm>
          <a:off x="13703300" y="13561182"/>
          <a:ext cx="889000" cy="4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16632</xdr:rowOff>
    </xdr:from>
    <xdr:to>
      <xdr:col>71</xdr:col>
      <xdr:colOff>177800</xdr:colOff>
      <xdr:row>79</xdr:row>
      <xdr:rowOff>98879</xdr:rowOff>
    </xdr:to>
    <xdr:cxnSp macro="">
      <xdr:nvCxnSpPr>
        <xdr:cNvPr id="647" name="直線コネクタ 646"/>
        <xdr:cNvCxnSpPr/>
      </xdr:nvCxnSpPr>
      <xdr:spPr>
        <a:xfrm flipV="1">
          <a:off x="12814300" y="13561182"/>
          <a:ext cx="889000" cy="8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49" name="テキスト ボックス 648"/>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51" name="テキスト ボックス 650"/>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249299" cy="259045"/>
    <xdr:sp macro="" textlink="">
      <xdr:nvSpPr>
        <xdr:cNvPr id="658" name="災害復旧費該当値テキスト"/>
        <xdr:cNvSpPr txBox="1"/>
      </xdr:nvSpPr>
      <xdr:spPr>
        <a:xfrm>
          <a:off x="16370300" y="13527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7976</xdr:rowOff>
    </xdr:from>
    <xdr:to>
      <xdr:col>76</xdr:col>
      <xdr:colOff>165100</xdr:colOff>
      <xdr:row>79</xdr:row>
      <xdr:rowOff>109576</xdr:rowOff>
    </xdr:to>
    <xdr:sp macro="" textlink="">
      <xdr:nvSpPr>
        <xdr:cNvPr id="661" name="楕円 660"/>
        <xdr:cNvSpPr/>
      </xdr:nvSpPr>
      <xdr:spPr>
        <a:xfrm>
          <a:off x="14541500" y="135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100703</xdr:rowOff>
    </xdr:from>
    <xdr:ext cx="469744" cy="259045"/>
    <xdr:sp macro="" textlink="">
      <xdr:nvSpPr>
        <xdr:cNvPr id="662" name="テキスト ボックス 661"/>
        <xdr:cNvSpPr txBox="1"/>
      </xdr:nvSpPr>
      <xdr:spPr>
        <a:xfrm>
          <a:off x="14357428" y="1364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137282</xdr:rowOff>
    </xdr:from>
    <xdr:to>
      <xdr:col>72</xdr:col>
      <xdr:colOff>38100</xdr:colOff>
      <xdr:row>79</xdr:row>
      <xdr:rowOff>67432</xdr:rowOff>
    </xdr:to>
    <xdr:sp macro="" textlink="">
      <xdr:nvSpPr>
        <xdr:cNvPr id="663" name="楕円 662"/>
        <xdr:cNvSpPr/>
      </xdr:nvSpPr>
      <xdr:spPr>
        <a:xfrm>
          <a:off x="13652500" y="135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83959</xdr:rowOff>
    </xdr:from>
    <xdr:ext cx="469744" cy="259045"/>
    <xdr:sp macro="" textlink="">
      <xdr:nvSpPr>
        <xdr:cNvPr id="664" name="テキスト ボックス 663"/>
        <xdr:cNvSpPr txBox="1"/>
      </xdr:nvSpPr>
      <xdr:spPr>
        <a:xfrm>
          <a:off x="13468428" y="132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142711</xdr:rowOff>
    </xdr:from>
    <xdr:to>
      <xdr:col>85</xdr:col>
      <xdr:colOff>127000</xdr:colOff>
      <xdr:row>96</xdr:row>
      <xdr:rowOff>156141</xdr:rowOff>
    </xdr:to>
    <xdr:cxnSp macro="">
      <xdr:nvCxnSpPr>
        <xdr:cNvPr id="695" name="直線コネクタ 694"/>
        <xdr:cNvCxnSpPr/>
      </xdr:nvCxnSpPr>
      <xdr:spPr>
        <a:xfrm flipV="1">
          <a:off x="15481300" y="16601911"/>
          <a:ext cx="8382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24032</xdr:rowOff>
    </xdr:from>
    <xdr:ext cx="534377" cy="259045"/>
    <xdr:sp macro="" textlink="">
      <xdr:nvSpPr>
        <xdr:cNvPr id="696" name="公債費平均値テキスト"/>
        <xdr:cNvSpPr txBox="1"/>
      </xdr:nvSpPr>
      <xdr:spPr>
        <a:xfrm>
          <a:off x="16370300" y="16140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156141</xdr:rowOff>
    </xdr:from>
    <xdr:to>
      <xdr:col>81</xdr:col>
      <xdr:colOff>50800</xdr:colOff>
      <xdr:row>96</xdr:row>
      <xdr:rowOff>166484</xdr:rowOff>
    </xdr:to>
    <xdr:cxnSp macro="">
      <xdr:nvCxnSpPr>
        <xdr:cNvPr id="698" name="直線コネクタ 697"/>
        <xdr:cNvCxnSpPr/>
      </xdr:nvCxnSpPr>
      <xdr:spPr>
        <a:xfrm flipV="1">
          <a:off x="14592300" y="16615341"/>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148829</xdr:rowOff>
    </xdr:from>
    <xdr:ext cx="534377" cy="259045"/>
    <xdr:sp macro="" textlink="">
      <xdr:nvSpPr>
        <xdr:cNvPr id="700" name="テキスト ボックス 699"/>
        <xdr:cNvSpPr txBox="1"/>
      </xdr:nvSpPr>
      <xdr:spPr>
        <a:xfrm>
          <a:off x="15214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161474</xdr:rowOff>
    </xdr:from>
    <xdr:to>
      <xdr:col>76</xdr:col>
      <xdr:colOff>114300</xdr:colOff>
      <xdr:row>96</xdr:row>
      <xdr:rowOff>166484</xdr:rowOff>
    </xdr:to>
    <xdr:cxnSp macro="">
      <xdr:nvCxnSpPr>
        <xdr:cNvPr id="701" name="直線コネクタ 700"/>
        <xdr:cNvCxnSpPr/>
      </xdr:nvCxnSpPr>
      <xdr:spPr>
        <a:xfrm>
          <a:off x="13703300" y="16620674"/>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31387</xdr:rowOff>
    </xdr:from>
    <xdr:ext cx="534377" cy="259045"/>
    <xdr:sp macro="" textlink="">
      <xdr:nvSpPr>
        <xdr:cNvPr id="703" name="テキスト ボックス 702"/>
        <xdr:cNvSpPr txBox="1"/>
      </xdr:nvSpPr>
      <xdr:spPr>
        <a:xfrm>
          <a:off x="14325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150730</xdr:rowOff>
    </xdr:from>
    <xdr:to>
      <xdr:col>71</xdr:col>
      <xdr:colOff>177800</xdr:colOff>
      <xdr:row>96</xdr:row>
      <xdr:rowOff>161474</xdr:rowOff>
    </xdr:to>
    <xdr:cxnSp macro="">
      <xdr:nvCxnSpPr>
        <xdr:cNvPr id="704" name="直線コネクタ 703"/>
        <xdr:cNvCxnSpPr/>
      </xdr:nvCxnSpPr>
      <xdr:spPr>
        <a:xfrm>
          <a:off x="12814300" y="16609930"/>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131456</xdr:rowOff>
    </xdr:from>
    <xdr:ext cx="534377" cy="259045"/>
    <xdr:sp macro="" textlink="">
      <xdr:nvSpPr>
        <xdr:cNvPr id="706" name="テキスト ボックス 705"/>
        <xdr:cNvSpPr txBox="1"/>
      </xdr:nvSpPr>
      <xdr:spPr>
        <a:xfrm>
          <a:off x="13436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125513</xdr:rowOff>
    </xdr:from>
    <xdr:ext cx="534377" cy="259045"/>
    <xdr:sp macro="" textlink="">
      <xdr:nvSpPr>
        <xdr:cNvPr id="708" name="テキスト ボックス 707"/>
        <xdr:cNvSpPr txBox="1"/>
      </xdr:nvSpPr>
      <xdr:spPr>
        <a:xfrm>
          <a:off x="12547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91911</xdr:rowOff>
    </xdr:from>
    <xdr:to>
      <xdr:col>85</xdr:col>
      <xdr:colOff>177800</xdr:colOff>
      <xdr:row>97</xdr:row>
      <xdr:rowOff>22061</xdr:rowOff>
    </xdr:to>
    <xdr:sp macro="" textlink="">
      <xdr:nvSpPr>
        <xdr:cNvPr id="714" name="楕円 713"/>
        <xdr:cNvSpPr/>
      </xdr:nvSpPr>
      <xdr:spPr>
        <a:xfrm>
          <a:off x="16268700" y="165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70338</xdr:rowOff>
    </xdr:from>
    <xdr:ext cx="534377" cy="259045"/>
    <xdr:sp macro="" textlink="">
      <xdr:nvSpPr>
        <xdr:cNvPr id="715" name="公債費該当値テキスト"/>
        <xdr:cNvSpPr txBox="1"/>
      </xdr:nvSpPr>
      <xdr:spPr>
        <a:xfrm>
          <a:off x="16370300" y="165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105341</xdr:rowOff>
    </xdr:from>
    <xdr:to>
      <xdr:col>81</xdr:col>
      <xdr:colOff>101600</xdr:colOff>
      <xdr:row>97</xdr:row>
      <xdr:rowOff>35491</xdr:rowOff>
    </xdr:to>
    <xdr:sp macro="" textlink="">
      <xdr:nvSpPr>
        <xdr:cNvPr id="716" name="楕円 715"/>
        <xdr:cNvSpPr/>
      </xdr:nvSpPr>
      <xdr:spPr>
        <a:xfrm>
          <a:off x="15430500" y="165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26618</xdr:rowOff>
    </xdr:from>
    <xdr:ext cx="534377" cy="259045"/>
    <xdr:sp macro="" textlink="">
      <xdr:nvSpPr>
        <xdr:cNvPr id="717" name="テキスト ボックス 716"/>
        <xdr:cNvSpPr txBox="1"/>
      </xdr:nvSpPr>
      <xdr:spPr>
        <a:xfrm>
          <a:off x="15214111" y="166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115684</xdr:rowOff>
    </xdr:from>
    <xdr:to>
      <xdr:col>76</xdr:col>
      <xdr:colOff>165100</xdr:colOff>
      <xdr:row>97</xdr:row>
      <xdr:rowOff>45834</xdr:rowOff>
    </xdr:to>
    <xdr:sp macro="" textlink="">
      <xdr:nvSpPr>
        <xdr:cNvPr id="718" name="楕円 717"/>
        <xdr:cNvSpPr/>
      </xdr:nvSpPr>
      <xdr:spPr>
        <a:xfrm>
          <a:off x="14541500" y="1657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36961</xdr:rowOff>
    </xdr:from>
    <xdr:ext cx="534377" cy="259045"/>
    <xdr:sp macro="" textlink="">
      <xdr:nvSpPr>
        <xdr:cNvPr id="719" name="テキスト ボックス 718"/>
        <xdr:cNvSpPr txBox="1"/>
      </xdr:nvSpPr>
      <xdr:spPr>
        <a:xfrm>
          <a:off x="14325111" y="166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110674</xdr:rowOff>
    </xdr:from>
    <xdr:to>
      <xdr:col>72</xdr:col>
      <xdr:colOff>38100</xdr:colOff>
      <xdr:row>97</xdr:row>
      <xdr:rowOff>40824</xdr:rowOff>
    </xdr:to>
    <xdr:sp macro="" textlink="">
      <xdr:nvSpPr>
        <xdr:cNvPr id="720" name="楕円 719"/>
        <xdr:cNvSpPr/>
      </xdr:nvSpPr>
      <xdr:spPr>
        <a:xfrm>
          <a:off x="13652500" y="165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31951</xdr:rowOff>
    </xdr:from>
    <xdr:ext cx="534377" cy="259045"/>
    <xdr:sp macro="" textlink="">
      <xdr:nvSpPr>
        <xdr:cNvPr id="721" name="テキスト ボックス 720"/>
        <xdr:cNvSpPr txBox="1"/>
      </xdr:nvSpPr>
      <xdr:spPr>
        <a:xfrm>
          <a:off x="13436111" y="166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99930</xdr:rowOff>
    </xdr:from>
    <xdr:to>
      <xdr:col>67</xdr:col>
      <xdr:colOff>101600</xdr:colOff>
      <xdr:row>97</xdr:row>
      <xdr:rowOff>30080</xdr:rowOff>
    </xdr:to>
    <xdr:sp macro="" textlink="">
      <xdr:nvSpPr>
        <xdr:cNvPr id="722" name="楕円 721"/>
        <xdr:cNvSpPr/>
      </xdr:nvSpPr>
      <xdr:spPr>
        <a:xfrm>
          <a:off x="12763500" y="165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21207</xdr:rowOff>
    </xdr:from>
    <xdr:ext cx="534377" cy="259045"/>
    <xdr:sp macro="" textlink="">
      <xdr:nvSpPr>
        <xdr:cNvPr id="723" name="テキスト ボックス 722"/>
        <xdr:cNvSpPr txBox="1"/>
      </xdr:nvSpPr>
      <xdr:spPr>
        <a:xfrm>
          <a:off x="12547111" y="166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衛生費、労働費、消防費は施設更新事業に伴い大幅増、総務費は基金積立金や各種システム導入による電算経費等に伴い増、教育費は学校施設改修事業、町民プール除却事業等の減少に伴い減となっている。</a:t>
          </a:r>
          <a:endParaRPr lang="ja-JP" altLang="ja-JP" sz="1400">
            <a:effectLst/>
          </a:endParaRPr>
        </a:p>
        <a:p>
          <a:r>
            <a:rPr kumimoji="1" lang="ja-JP" altLang="ja-JP" sz="1100">
              <a:solidFill>
                <a:schemeClr val="dk1"/>
              </a:solidFill>
              <a:effectLst/>
              <a:latin typeface="+mn-lt"/>
              <a:ea typeface="+mn-ea"/>
              <a:cs typeface="+mn-cs"/>
            </a:rPr>
            <a:t>　議会費、衛生費、労働費、消防費、教育費を除く目的の支出額については、類似団体内平均値を下回っており、中でも総務費、民生費、商工費、土木費、公債費が大きく下回っている。</a:t>
          </a:r>
          <a:endParaRPr lang="ja-JP" altLang="ja-JP" sz="1400">
            <a:effectLst/>
          </a:endParaRPr>
        </a:p>
        <a:p>
          <a:r>
            <a:rPr kumimoji="1" lang="ja-JP" altLang="ja-JP" sz="1100">
              <a:solidFill>
                <a:schemeClr val="dk1"/>
              </a:solidFill>
              <a:effectLst/>
              <a:latin typeface="+mn-lt"/>
              <a:ea typeface="+mn-ea"/>
              <a:cs typeface="+mn-cs"/>
            </a:rPr>
            <a:t>　今後とも、住民サービスの低下といったことがないように必要な事業は盛り込んだうえで、歳出の抑制に努める。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財政調整基金残高は、前年度より</a:t>
          </a:r>
          <a:r>
            <a:rPr kumimoji="1" lang="en-US" altLang="ja-JP" sz="1100">
              <a:solidFill>
                <a:schemeClr val="dk1"/>
              </a:solidFill>
              <a:effectLst/>
              <a:latin typeface="+mn-lt"/>
              <a:ea typeface="+mn-ea"/>
              <a:cs typeface="+mn-cs"/>
            </a:rPr>
            <a:t>203,573</a:t>
          </a:r>
          <a:r>
            <a:rPr kumimoji="1" lang="ja-JP" altLang="ja-JP" sz="1100">
              <a:solidFill>
                <a:schemeClr val="dk1"/>
              </a:solidFill>
              <a:effectLst/>
              <a:latin typeface="+mn-lt"/>
              <a:ea typeface="+mn-ea"/>
              <a:cs typeface="+mn-cs"/>
            </a:rPr>
            <a:t>千円増加し、比率は</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ポイント増加となっている。実質収支額は前年度より</a:t>
          </a:r>
          <a:r>
            <a:rPr kumimoji="1" lang="en-US" altLang="ja-JP" sz="1100">
              <a:solidFill>
                <a:schemeClr val="dk1"/>
              </a:solidFill>
              <a:effectLst/>
              <a:latin typeface="+mn-lt"/>
              <a:ea typeface="+mn-ea"/>
              <a:cs typeface="+mn-cs"/>
            </a:rPr>
            <a:t>556,320</a:t>
          </a:r>
          <a:r>
            <a:rPr kumimoji="1" lang="ja-JP" altLang="ja-JP" sz="1100">
              <a:solidFill>
                <a:schemeClr val="dk1"/>
              </a:solidFill>
              <a:effectLst/>
              <a:latin typeface="+mn-lt"/>
              <a:ea typeface="+mn-ea"/>
              <a:cs typeface="+mn-cs"/>
            </a:rPr>
            <a:t>千円減少し、比率は</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ポイントの減少。実質単年度収支額は、</a:t>
          </a:r>
          <a:r>
            <a:rPr kumimoji="1" lang="en-US" altLang="ja-JP" sz="1100">
              <a:solidFill>
                <a:schemeClr val="dk1"/>
              </a:solidFill>
              <a:effectLst/>
              <a:latin typeface="+mn-lt"/>
              <a:ea typeface="+mn-ea"/>
              <a:cs typeface="+mn-cs"/>
            </a:rPr>
            <a:t>1,450,194</a:t>
          </a:r>
          <a:r>
            <a:rPr kumimoji="1" lang="ja-JP" altLang="ja-JP" sz="1100">
              <a:solidFill>
                <a:schemeClr val="dk1"/>
              </a:solidFill>
              <a:effectLst/>
              <a:latin typeface="+mn-lt"/>
              <a:ea typeface="+mn-ea"/>
              <a:cs typeface="+mn-cs"/>
            </a:rPr>
            <a:t>千円減少し、比率は</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ポイントの減少となっている。</a:t>
          </a:r>
          <a:endParaRPr lang="ja-JP" altLang="ja-JP" sz="1400">
            <a:effectLst/>
          </a:endParaRPr>
        </a:p>
        <a:p>
          <a:r>
            <a:rPr kumimoji="1" lang="ja-JP" altLang="ja-JP" sz="1100">
              <a:solidFill>
                <a:schemeClr val="dk1"/>
              </a:solidFill>
              <a:effectLst/>
              <a:latin typeface="+mn-lt"/>
              <a:ea typeface="+mn-ea"/>
              <a:cs typeface="+mn-cs"/>
            </a:rPr>
            <a:t>　実質単年度収支がマイナスとなったのは、過年度事業の清算に伴うものである。</a:t>
          </a:r>
          <a:endParaRPr lang="ja-JP" altLang="ja-JP" sz="1400">
            <a:effectLst/>
          </a:endParaRPr>
        </a:p>
        <a:p>
          <a:r>
            <a:rPr kumimoji="1" lang="ja-JP" altLang="ja-JP" sz="1100">
              <a:solidFill>
                <a:schemeClr val="dk1"/>
              </a:solidFill>
              <a:effectLst/>
              <a:latin typeface="+mn-lt"/>
              <a:ea typeface="+mn-ea"/>
              <a:cs typeface="+mn-cs"/>
            </a:rPr>
            <a:t>　今後も一定の水準を維持するよう財政見通しを立て、健全な財政運営を図る。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黒字額の構成割合を１番大きく占める一般会計では、前年度と比較すると</a:t>
          </a:r>
          <a:r>
            <a:rPr kumimoji="1" lang="en-US" altLang="ja-JP" sz="1100">
              <a:solidFill>
                <a:schemeClr val="dk1"/>
              </a:solidFill>
              <a:effectLst/>
              <a:latin typeface="+mn-lt"/>
              <a:ea typeface="+mn-ea"/>
              <a:cs typeface="+mn-cs"/>
            </a:rPr>
            <a:t>556,320</a:t>
          </a:r>
          <a:r>
            <a:rPr kumimoji="1" lang="ja-JP" altLang="ja-JP" sz="1100">
              <a:solidFill>
                <a:schemeClr val="dk1"/>
              </a:solidFill>
              <a:effectLst/>
              <a:latin typeface="+mn-lt"/>
              <a:ea typeface="+mn-ea"/>
              <a:cs typeface="+mn-cs"/>
            </a:rPr>
            <a:t>千円減額、標準財政規模比では</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番目に黒字額の構成割合が大きい水道事業会計は、前年度と比較すると</a:t>
          </a:r>
          <a:r>
            <a:rPr kumimoji="1" lang="en-US" altLang="ja-JP" sz="1100">
              <a:solidFill>
                <a:schemeClr val="dk1"/>
              </a:solidFill>
              <a:effectLst/>
              <a:latin typeface="+mn-lt"/>
              <a:ea typeface="+mn-ea"/>
              <a:cs typeface="+mn-cs"/>
            </a:rPr>
            <a:t>10,002</a:t>
          </a:r>
          <a:r>
            <a:rPr kumimoji="1" lang="ja-JP" altLang="ja-JP" sz="1100">
              <a:solidFill>
                <a:schemeClr val="dk1"/>
              </a:solidFill>
              <a:effectLst/>
              <a:latin typeface="+mn-lt"/>
              <a:ea typeface="+mn-ea"/>
              <a:cs typeface="+mn-cs"/>
            </a:rPr>
            <a:t>千円減少し、標準財政規模比で</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全会計で見ると、黒字額の合計は前年度より</a:t>
          </a:r>
          <a:r>
            <a:rPr kumimoji="1" lang="en-US" altLang="ja-JP" sz="1100">
              <a:solidFill>
                <a:schemeClr val="dk1"/>
              </a:solidFill>
              <a:effectLst/>
              <a:latin typeface="+mn-lt"/>
              <a:ea typeface="+mn-ea"/>
              <a:cs typeface="+mn-cs"/>
            </a:rPr>
            <a:t>327,159</a:t>
          </a:r>
          <a:r>
            <a:rPr kumimoji="1" lang="ja-JP" altLang="ja-JP" sz="1100">
              <a:solidFill>
                <a:schemeClr val="dk1"/>
              </a:solidFill>
              <a:effectLst/>
              <a:latin typeface="+mn-lt"/>
              <a:ea typeface="+mn-ea"/>
              <a:cs typeface="+mn-cs"/>
            </a:rPr>
            <a:t>千円減少し、標準財政規模比は</a:t>
          </a:r>
          <a:r>
            <a:rPr kumimoji="1" lang="en-US" altLang="ja-JP" sz="1100">
              <a:solidFill>
                <a:schemeClr val="dk1"/>
              </a:solidFill>
              <a:effectLst/>
              <a:latin typeface="+mn-lt"/>
              <a:ea typeface="+mn-ea"/>
              <a:cs typeface="+mn-cs"/>
            </a:rPr>
            <a:t>4.72</a:t>
          </a:r>
          <a:r>
            <a:rPr kumimoji="1"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今後も現在の水準を維持するよう適切な事業の選択を行い、財政の健全化に努める。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85</v>
      </c>
      <c r="C2" s="182"/>
      <c r="D2" s="183"/>
    </row>
    <row r="3" spans="1:119" ht="18.75" customHeight="1" thickBot="1" x14ac:dyDescent="0.25">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11606934</v>
      </c>
      <c r="BO4" s="415"/>
      <c r="BP4" s="415"/>
      <c r="BQ4" s="415"/>
      <c r="BR4" s="415"/>
      <c r="BS4" s="415"/>
      <c r="BT4" s="415"/>
      <c r="BU4" s="416"/>
      <c r="BV4" s="414">
        <v>10989019</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14.3</v>
      </c>
      <c r="CU4" s="589"/>
      <c r="CV4" s="589"/>
      <c r="CW4" s="589"/>
      <c r="CX4" s="589"/>
      <c r="CY4" s="589"/>
      <c r="CZ4" s="589"/>
      <c r="DA4" s="590"/>
      <c r="DB4" s="588">
        <v>22.7</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10668304</v>
      </c>
      <c r="BO5" s="420"/>
      <c r="BP5" s="420"/>
      <c r="BQ5" s="420"/>
      <c r="BR5" s="420"/>
      <c r="BS5" s="420"/>
      <c r="BT5" s="420"/>
      <c r="BU5" s="421"/>
      <c r="BV5" s="419">
        <v>9472235</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82.7</v>
      </c>
      <c r="CU5" s="390"/>
      <c r="CV5" s="390"/>
      <c r="CW5" s="390"/>
      <c r="CX5" s="390"/>
      <c r="CY5" s="390"/>
      <c r="CZ5" s="390"/>
      <c r="DA5" s="391"/>
      <c r="DB5" s="389">
        <v>81.599999999999994</v>
      </c>
      <c r="DC5" s="390"/>
      <c r="DD5" s="390"/>
      <c r="DE5" s="390"/>
      <c r="DF5" s="390"/>
      <c r="DG5" s="390"/>
      <c r="DH5" s="390"/>
      <c r="DI5" s="391"/>
    </row>
    <row r="6" spans="1:119" ht="18.75" customHeight="1" x14ac:dyDescent="0.2">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106</v>
      </c>
      <c r="AV6" s="467"/>
      <c r="AW6" s="467"/>
      <c r="AX6" s="467"/>
      <c r="AY6" s="399" t="s">
        <v>107</v>
      </c>
      <c r="AZ6" s="400"/>
      <c r="BA6" s="400"/>
      <c r="BB6" s="400"/>
      <c r="BC6" s="400"/>
      <c r="BD6" s="400"/>
      <c r="BE6" s="400"/>
      <c r="BF6" s="400"/>
      <c r="BG6" s="400"/>
      <c r="BH6" s="400"/>
      <c r="BI6" s="400"/>
      <c r="BJ6" s="400"/>
      <c r="BK6" s="400"/>
      <c r="BL6" s="400"/>
      <c r="BM6" s="401"/>
      <c r="BN6" s="419">
        <v>938630</v>
      </c>
      <c r="BO6" s="420"/>
      <c r="BP6" s="420"/>
      <c r="BQ6" s="420"/>
      <c r="BR6" s="420"/>
      <c r="BS6" s="420"/>
      <c r="BT6" s="420"/>
      <c r="BU6" s="421"/>
      <c r="BV6" s="419">
        <v>1516784</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84.7</v>
      </c>
      <c r="CU6" s="563"/>
      <c r="CV6" s="563"/>
      <c r="CW6" s="563"/>
      <c r="CX6" s="563"/>
      <c r="CY6" s="563"/>
      <c r="CZ6" s="563"/>
      <c r="DA6" s="564"/>
      <c r="DB6" s="562">
        <v>87.6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109</v>
      </c>
      <c r="AN7" s="393"/>
      <c r="AO7" s="393"/>
      <c r="AP7" s="393"/>
      <c r="AQ7" s="393"/>
      <c r="AR7" s="393"/>
      <c r="AS7" s="393"/>
      <c r="AT7" s="394"/>
      <c r="AU7" s="466" t="s">
        <v>110</v>
      </c>
      <c r="AV7" s="467"/>
      <c r="AW7" s="467"/>
      <c r="AX7" s="467"/>
      <c r="AY7" s="399" t="s">
        <v>111</v>
      </c>
      <c r="AZ7" s="400"/>
      <c r="BA7" s="400"/>
      <c r="BB7" s="400"/>
      <c r="BC7" s="400"/>
      <c r="BD7" s="400"/>
      <c r="BE7" s="400"/>
      <c r="BF7" s="400"/>
      <c r="BG7" s="400"/>
      <c r="BH7" s="400"/>
      <c r="BI7" s="400"/>
      <c r="BJ7" s="400"/>
      <c r="BK7" s="400"/>
      <c r="BL7" s="400"/>
      <c r="BM7" s="401"/>
      <c r="BN7" s="419">
        <v>7883</v>
      </c>
      <c r="BO7" s="420"/>
      <c r="BP7" s="420"/>
      <c r="BQ7" s="420"/>
      <c r="BR7" s="420"/>
      <c r="BS7" s="420"/>
      <c r="BT7" s="420"/>
      <c r="BU7" s="421"/>
      <c r="BV7" s="419">
        <v>29717</v>
      </c>
      <c r="BW7" s="420"/>
      <c r="BX7" s="420"/>
      <c r="BY7" s="420"/>
      <c r="BZ7" s="420"/>
      <c r="CA7" s="420"/>
      <c r="CB7" s="420"/>
      <c r="CC7" s="421"/>
      <c r="CD7" s="428" t="s">
        <v>112</v>
      </c>
      <c r="CE7" s="373"/>
      <c r="CF7" s="373"/>
      <c r="CG7" s="373"/>
      <c r="CH7" s="373"/>
      <c r="CI7" s="373"/>
      <c r="CJ7" s="373"/>
      <c r="CK7" s="373"/>
      <c r="CL7" s="373"/>
      <c r="CM7" s="373"/>
      <c r="CN7" s="373"/>
      <c r="CO7" s="373"/>
      <c r="CP7" s="373"/>
      <c r="CQ7" s="373"/>
      <c r="CR7" s="373"/>
      <c r="CS7" s="429"/>
      <c r="CT7" s="419">
        <v>6495946</v>
      </c>
      <c r="CU7" s="420"/>
      <c r="CV7" s="420"/>
      <c r="CW7" s="420"/>
      <c r="CX7" s="420"/>
      <c r="CY7" s="420"/>
      <c r="CZ7" s="420"/>
      <c r="DA7" s="421"/>
      <c r="DB7" s="419">
        <v>6543339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113</v>
      </c>
      <c r="AN8" s="393"/>
      <c r="AO8" s="393"/>
      <c r="AP8" s="393"/>
      <c r="AQ8" s="393"/>
      <c r="AR8" s="393"/>
      <c r="AS8" s="393"/>
      <c r="AT8" s="394"/>
      <c r="AU8" s="466" t="s">
        <v>106</v>
      </c>
      <c r="AV8" s="467"/>
      <c r="AW8" s="467"/>
      <c r="AX8" s="467"/>
      <c r="AY8" s="399" t="s">
        <v>114</v>
      </c>
      <c r="AZ8" s="400"/>
      <c r="BA8" s="400"/>
      <c r="BB8" s="400"/>
      <c r="BC8" s="400"/>
      <c r="BD8" s="400"/>
      <c r="BE8" s="400"/>
      <c r="BF8" s="400"/>
      <c r="BG8" s="400"/>
      <c r="BH8" s="400"/>
      <c r="BI8" s="400"/>
      <c r="BJ8" s="400"/>
      <c r="BK8" s="400"/>
      <c r="BL8" s="400"/>
      <c r="BM8" s="401"/>
      <c r="BN8" s="419">
        <v>930747</v>
      </c>
      <c r="BO8" s="420"/>
      <c r="BP8" s="420"/>
      <c r="BQ8" s="420"/>
      <c r="BR8" s="420"/>
      <c r="BS8" s="420"/>
      <c r="BT8" s="420"/>
      <c r="BU8" s="421"/>
      <c r="BV8" s="419">
        <v>1487067</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0.72</v>
      </c>
      <c r="CU8" s="523"/>
      <c r="CV8" s="523"/>
      <c r="CW8" s="523"/>
      <c r="CX8" s="523"/>
      <c r="CY8" s="523"/>
      <c r="CZ8" s="523"/>
      <c r="DA8" s="524"/>
      <c r="DB8" s="522">
        <v>0.75</v>
      </c>
      <c r="DC8" s="523"/>
      <c r="DD8" s="523"/>
      <c r="DE8" s="523"/>
      <c r="DF8" s="523"/>
      <c r="DG8" s="523"/>
      <c r="DH8" s="523"/>
      <c r="DI8" s="524"/>
    </row>
    <row r="9" spans="1:119" ht="18.75" customHeight="1" thickBot="1" x14ac:dyDescent="0.25">
      <c r="A9" s="181"/>
      <c r="B9" s="551" t="s">
        <v>116</v>
      </c>
      <c r="C9" s="552"/>
      <c r="D9" s="552"/>
      <c r="E9" s="552"/>
      <c r="F9" s="552"/>
      <c r="G9" s="552"/>
      <c r="H9" s="552"/>
      <c r="I9" s="552"/>
      <c r="J9" s="552"/>
      <c r="K9" s="472"/>
      <c r="L9" s="553" t="s">
        <v>117</v>
      </c>
      <c r="M9" s="554"/>
      <c r="N9" s="554"/>
      <c r="O9" s="554"/>
      <c r="P9" s="554"/>
      <c r="Q9" s="555"/>
      <c r="R9" s="556">
        <v>25784</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120</v>
      </c>
      <c r="AV9" s="467"/>
      <c r="AW9" s="467"/>
      <c r="AX9" s="467"/>
      <c r="AY9" s="399" t="s">
        <v>121</v>
      </c>
      <c r="AZ9" s="400"/>
      <c r="BA9" s="400"/>
      <c r="BB9" s="400"/>
      <c r="BC9" s="400"/>
      <c r="BD9" s="400"/>
      <c r="BE9" s="400"/>
      <c r="BF9" s="400"/>
      <c r="BG9" s="400"/>
      <c r="BH9" s="400"/>
      <c r="BI9" s="400"/>
      <c r="BJ9" s="400"/>
      <c r="BK9" s="400"/>
      <c r="BL9" s="400"/>
      <c r="BM9" s="401"/>
      <c r="BN9" s="419">
        <v>-556320</v>
      </c>
      <c r="BO9" s="420"/>
      <c r="BP9" s="420"/>
      <c r="BQ9" s="420"/>
      <c r="BR9" s="420"/>
      <c r="BS9" s="420"/>
      <c r="BT9" s="420"/>
      <c r="BU9" s="421"/>
      <c r="BV9" s="419">
        <v>842854</v>
      </c>
      <c r="BW9" s="420"/>
      <c r="BX9" s="420"/>
      <c r="BY9" s="420"/>
      <c r="BZ9" s="420"/>
      <c r="CA9" s="420"/>
      <c r="CB9" s="420"/>
      <c r="CC9" s="421"/>
      <c r="CD9" s="428" t="s">
        <v>122</v>
      </c>
      <c r="CE9" s="373"/>
      <c r="CF9" s="373"/>
      <c r="CG9" s="373"/>
      <c r="CH9" s="373"/>
      <c r="CI9" s="373"/>
      <c r="CJ9" s="373"/>
      <c r="CK9" s="373"/>
      <c r="CL9" s="373"/>
      <c r="CM9" s="373"/>
      <c r="CN9" s="373"/>
      <c r="CO9" s="373"/>
      <c r="CP9" s="373"/>
      <c r="CQ9" s="373"/>
      <c r="CR9" s="373"/>
      <c r="CS9" s="429"/>
      <c r="CT9" s="389">
        <v>6.7</v>
      </c>
      <c r="CU9" s="390"/>
      <c r="CV9" s="390"/>
      <c r="CW9" s="390"/>
      <c r="CX9" s="390"/>
      <c r="CY9" s="390"/>
      <c r="CZ9" s="390"/>
      <c r="DA9" s="391"/>
      <c r="DB9" s="389">
        <v>6.8</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123</v>
      </c>
      <c r="M10" s="393"/>
      <c r="N10" s="393"/>
      <c r="O10" s="393"/>
      <c r="P10" s="393"/>
      <c r="Q10" s="394"/>
      <c r="R10" s="395">
        <v>25344</v>
      </c>
      <c r="S10" s="396"/>
      <c r="T10" s="396"/>
      <c r="U10" s="396"/>
      <c r="V10" s="398"/>
      <c r="W10" s="560"/>
      <c r="X10" s="370"/>
      <c r="Y10" s="370"/>
      <c r="Z10" s="370"/>
      <c r="AA10" s="370"/>
      <c r="AB10" s="370"/>
      <c r="AC10" s="370"/>
      <c r="AD10" s="370"/>
      <c r="AE10" s="370"/>
      <c r="AF10" s="370"/>
      <c r="AG10" s="370"/>
      <c r="AH10" s="370"/>
      <c r="AI10" s="370"/>
      <c r="AJ10" s="370"/>
      <c r="AK10" s="370"/>
      <c r="AL10" s="561"/>
      <c r="AM10" s="478" t="s">
        <v>124</v>
      </c>
      <c r="AN10" s="393"/>
      <c r="AO10" s="393"/>
      <c r="AP10" s="393"/>
      <c r="AQ10" s="393"/>
      <c r="AR10" s="393"/>
      <c r="AS10" s="393"/>
      <c r="AT10" s="394"/>
      <c r="AU10" s="466" t="s">
        <v>125</v>
      </c>
      <c r="AV10" s="467"/>
      <c r="AW10" s="467"/>
      <c r="AX10" s="467"/>
      <c r="AY10" s="399" t="s">
        <v>126</v>
      </c>
      <c r="AZ10" s="400"/>
      <c r="BA10" s="400"/>
      <c r="BB10" s="400"/>
      <c r="BC10" s="400"/>
      <c r="BD10" s="400"/>
      <c r="BE10" s="400"/>
      <c r="BF10" s="400"/>
      <c r="BG10" s="400"/>
      <c r="BH10" s="400"/>
      <c r="BI10" s="400"/>
      <c r="BJ10" s="400"/>
      <c r="BK10" s="400"/>
      <c r="BL10" s="400"/>
      <c r="BM10" s="401"/>
      <c r="BN10" s="419">
        <v>203573</v>
      </c>
      <c r="BO10" s="420"/>
      <c r="BP10" s="420"/>
      <c r="BQ10" s="420"/>
      <c r="BR10" s="420"/>
      <c r="BS10" s="420"/>
      <c r="BT10" s="420"/>
      <c r="BU10" s="421"/>
      <c r="BV10" s="419">
        <v>254593</v>
      </c>
      <c r="BW10" s="420"/>
      <c r="BX10" s="420"/>
      <c r="BY10" s="420"/>
      <c r="BZ10" s="420"/>
      <c r="CA10" s="420"/>
      <c r="CB10" s="420"/>
      <c r="CC10" s="421"/>
      <c r="CD10" s="184" t="s">
        <v>127</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128</v>
      </c>
      <c r="M11" s="375"/>
      <c r="N11" s="375"/>
      <c r="O11" s="375"/>
      <c r="P11" s="375"/>
      <c r="Q11" s="376"/>
      <c r="R11" s="548" t="s">
        <v>129</v>
      </c>
      <c r="S11" s="549"/>
      <c r="T11" s="549"/>
      <c r="U11" s="549"/>
      <c r="V11" s="550"/>
      <c r="W11" s="560"/>
      <c r="X11" s="370"/>
      <c r="Y11" s="370"/>
      <c r="Z11" s="370"/>
      <c r="AA11" s="370"/>
      <c r="AB11" s="370"/>
      <c r="AC11" s="370"/>
      <c r="AD11" s="370"/>
      <c r="AE11" s="370"/>
      <c r="AF11" s="370"/>
      <c r="AG11" s="370"/>
      <c r="AH11" s="370"/>
      <c r="AI11" s="370"/>
      <c r="AJ11" s="370"/>
      <c r="AK11" s="370"/>
      <c r="AL11" s="561"/>
      <c r="AM11" s="478" t="s">
        <v>130</v>
      </c>
      <c r="AN11" s="393"/>
      <c r="AO11" s="393"/>
      <c r="AP11" s="393"/>
      <c r="AQ11" s="393"/>
      <c r="AR11" s="393"/>
      <c r="AS11" s="393"/>
      <c r="AT11" s="394"/>
      <c r="AU11" s="466" t="s">
        <v>98</v>
      </c>
      <c r="AV11" s="467"/>
      <c r="AW11" s="467"/>
      <c r="AX11" s="467"/>
      <c r="AY11" s="399" t="s">
        <v>131</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132</v>
      </c>
      <c r="CE11" s="373"/>
      <c r="CF11" s="373"/>
      <c r="CG11" s="373"/>
      <c r="CH11" s="373"/>
      <c r="CI11" s="373"/>
      <c r="CJ11" s="373"/>
      <c r="CK11" s="373"/>
      <c r="CL11" s="373"/>
      <c r="CM11" s="373"/>
      <c r="CN11" s="373"/>
      <c r="CO11" s="373"/>
      <c r="CP11" s="373"/>
      <c r="CQ11" s="373"/>
      <c r="CR11" s="373"/>
      <c r="CS11" s="429"/>
      <c r="CT11" s="522" t="s">
        <v>133</v>
      </c>
      <c r="CU11" s="523"/>
      <c r="CV11" s="523"/>
      <c r="CW11" s="523"/>
      <c r="CX11" s="523"/>
      <c r="CY11" s="523"/>
      <c r="CZ11" s="523"/>
      <c r="DA11" s="524"/>
      <c r="DB11" s="522" t="s">
        <v>134</v>
      </c>
      <c r="DC11" s="523"/>
      <c r="DD11" s="523"/>
      <c r="DE11" s="523"/>
      <c r="DF11" s="523"/>
      <c r="DG11" s="523"/>
      <c r="DH11" s="523"/>
      <c r="DI11" s="524"/>
    </row>
    <row r="12" spans="1:119" ht="18.75" customHeight="1" x14ac:dyDescent="0.2">
      <c r="A12" s="181"/>
      <c r="B12" s="525" t="s">
        <v>135</v>
      </c>
      <c r="C12" s="526"/>
      <c r="D12" s="526"/>
      <c r="E12" s="526"/>
      <c r="F12" s="526"/>
      <c r="G12" s="526"/>
      <c r="H12" s="526"/>
      <c r="I12" s="526"/>
      <c r="J12" s="526"/>
      <c r="K12" s="527"/>
      <c r="L12" s="534" t="s">
        <v>136</v>
      </c>
      <c r="M12" s="535"/>
      <c r="N12" s="535"/>
      <c r="O12" s="535"/>
      <c r="P12" s="535"/>
      <c r="Q12" s="536"/>
      <c r="R12" s="537">
        <v>25934</v>
      </c>
      <c r="S12" s="538"/>
      <c r="T12" s="538"/>
      <c r="U12" s="538"/>
      <c r="V12" s="539"/>
      <c r="W12" s="540" t="s">
        <v>1</v>
      </c>
      <c r="X12" s="467"/>
      <c r="Y12" s="467"/>
      <c r="Z12" s="467"/>
      <c r="AA12" s="467"/>
      <c r="AB12" s="541"/>
      <c r="AC12" s="542" t="s">
        <v>137</v>
      </c>
      <c r="AD12" s="543"/>
      <c r="AE12" s="543"/>
      <c r="AF12" s="543"/>
      <c r="AG12" s="544"/>
      <c r="AH12" s="542" t="s">
        <v>138</v>
      </c>
      <c r="AI12" s="543"/>
      <c r="AJ12" s="543"/>
      <c r="AK12" s="543"/>
      <c r="AL12" s="545"/>
      <c r="AM12" s="478" t="s">
        <v>139</v>
      </c>
      <c r="AN12" s="393"/>
      <c r="AO12" s="393"/>
      <c r="AP12" s="393"/>
      <c r="AQ12" s="393"/>
      <c r="AR12" s="393"/>
      <c r="AS12" s="393"/>
      <c r="AT12" s="394"/>
      <c r="AU12" s="466" t="s">
        <v>106</v>
      </c>
      <c r="AV12" s="467"/>
      <c r="AW12" s="467"/>
      <c r="AX12" s="467"/>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133</v>
      </c>
      <c r="CU12" s="523"/>
      <c r="CV12" s="523"/>
      <c r="CW12" s="523"/>
      <c r="CX12" s="523"/>
      <c r="CY12" s="523"/>
      <c r="CZ12" s="523"/>
      <c r="DA12" s="524"/>
      <c r="DB12" s="522" t="s">
        <v>133</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142</v>
      </c>
      <c r="N13" s="510"/>
      <c r="O13" s="510"/>
      <c r="P13" s="510"/>
      <c r="Q13" s="511"/>
      <c r="R13" s="512">
        <v>25200</v>
      </c>
      <c r="S13" s="513"/>
      <c r="T13" s="513"/>
      <c r="U13" s="513"/>
      <c r="V13" s="514"/>
      <c r="W13" s="500" t="s">
        <v>143</v>
      </c>
      <c r="X13" s="442"/>
      <c r="Y13" s="442"/>
      <c r="Z13" s="442"/>
      <c r="AA13" s="442"/>
      <c r="AB13" s="443"/>
      <c r="AC13" s="395">
        <v>151</v>
      </c>
      <c r="AD13" s="396"/>
      <c r="AE13" s="396"/>
      <c r="AF13" s="396"/>
      <c r="AG13" s="397"/>
      <c r="AH13" s="395">
        <v>138</v>
      </c>
      <c r="AI13" s="396"/>
      <c r="AJ13" s="396"/>
      <c r="AK13" s="396"/>
      <c r="AL13" s="398"/>
      <c r="AM13" s="478" t="s">
        <v>144</v>
      </c>
      <c r="AN13" s="393"/>
      <c r="AO13" s="393"/>
      <c r="AP13" s="393"/>
      <c r="AQ13" s="393"/>
      <c r="AR13" s="393"/>
      <c r="AS13" s="393"/>
      <c r="AT13" s="394"/>
      <c r="AU13" s="466" t="s">
        <v>145</v>
      </c>
      <c r="AV13" s="467"/>
      <c r="AW13" s="467"/>
      <c r="AX13" s="467"/>
      <c r="AY13" s="399" t="s">
        <v>146</v>
      </c>
      <c r="AZ13" s="400"/>
      <c r="BA13" s="400"/>
      <c r="BB13" s="400"/>
      <c r="BC13" s="400"/>
      <c r="BD13" s="400"/>
      <c r="BE13" s="400"/>
      <c r="BF13" s="400"/>
      <c r="BG13" s="400"/>
      <c r="BH13" s="400"/>
      <c r="BI13" s="400"/>
      <c r="BJ13" s="400"/>
      <c r="BK13" s="400"/>
      <c r="BL13" s="400"/>
      <c r="BM13" s="401"/>
      <c r="BN13" s="419">
        <v>-352747</v>
      </c>
      <c r="BO13" s="420"/>
      <c r="BP13" s="420"/>
      <c r="BQ13" s="420"/>
      <c r="BR13" s="420"/>
      <c r="BS13" s="420"/>
      <c r="BT13" s="420"/>
      <c r="BU13" s="421"/>
      <c r="BV13" s="419">
        <v>1097447</v>
      </c>
      <c r="BW13" s="420"/>
      <c r="BX13" s="420"/>
      <c r="BY13" s="420"/>
      <c r="BZ13" s="420"/>
      <c r="CA13" s="420"/>
      <c r="CB13" s="420"/>
      <c r="CC13" s="421"/>
      <c r="CD13" s="428" t="s">
        <v>147</v>
      </c>
      <c r="CE13" s="373"/>
      <c r="CF13" s="373"/>
      <c r="CG13" s="373"/>
      <c r="CH13" s="373"/>
      <c r="CI13" s="373"/>
      <c r="CJ13" s="373"/>
      <c r="CK13" s="373"/>
      <c r="CL13" s="373"/>
      <c r="CM13" s="373"/>
      <c r="CN13" s="373"/>
      <c r="CO13" s="373"/>
      <c r="CP13" s="373"/>
      <c r="CQ13" s="373"/>
      <c r="CR13" s="373"/>
      <c r="CS13" s="429"/>
      <c r="CT13" s="389">
        <v>3.1</v>
      </c>
      <c r="CU13" s="390"/>
      <c r="CV13" s="390"/>
      <c r="CW13" s="390"/>
      <c r="CX13" s="390"/>
      <c r="CY13" s="390"/>
      <c r="CZ13" s="390"/>
      <c r="DA13" s="391"/>
      <c r="DB13" s="389">
        <v>2.7</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148</v>
      </c>
      <c r="M14" s="546"/>
      <c r="N14" s="546"/>
      <c r="O14" s="546"/>
      <c r="P14" s="546"/>
      <c r="Q14" s="547"/>
      <c r="R14" s="512">
        <v>25891</v>
      </c>
      <c r="S14" s="513"/>
      <c r="T14" s="513"/>
      <c r="U14" s="513"/>
      <c r="V14" s="514"/>
      <c r="W14" s="515"/>
      <c r="X14" s="445"/>
      <c r="Y14" s="445"/>
      <c r="Z14" s="445"/>
      <c r="AA14" s="445"/>
      <c r="AB14" s="446"/>
      <c r="AC14" s="505">
        <v>1.2</v>
      </c>
      <c r="AD14" s="506"/>
      <c r="AE14" s="506"/>
      <c r="AF14" s="506"/>
      <c r="AG14" s="507"/>
      <c r="AH14" s="505">
        <v>1.2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149</v>
      </c>
      <c r="CE14" s="426"/>
      <c r="CF14" s="426"/>
      <c r="CG14" s="426"/>
      <c r="CH14" s="426"/>
      <c r="CI14" s="426"/>
      <c r="CJ14" s="426"/>
      <c r="CK14" s="426"/>
      <c r="CL14" s="426"/>
      <c r="CM14" s="426"/>
      <c r="CN14" s="426"/>
      <c r="CO14" s="426"/>
      <c r="CP14" s="426"/>
      <c r="CQ14" s="426"/>
      <c r="CR14" s="426"/>
      <c r="CS14" s="427"/>
      <c r="CT14" s="516" t="s">
        <v>150</v>
      </c>
      <c r="CU14" s="517"/>
      <c r="CV14" s="517"/>
      <c r="CW14" s="517"/>
      <c r="CX14" s="517"/>
      <c r="CY14" s="517"/>
      <c r="CZ14" s="517"/>
      <c r="DA14" s="518"/>
      <c r="DB14" s="516" t="s">
        <v>133</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142</v>
      </c>
      <c r="N15" s="510"/>
      <c r="O15" s="510"/>
      <c r="P15" s="510"/>
      <c r="Q15" s="511"/>
      <c r="R15" s="512">
        <v>25232</v>
      </c>
      <c r="S15" s="513"/>
      <c r="T15" s="513"/>
      <c r="U15" s="513"/>
      <c r="V15" s="514"/>
      <c r="W15" s="500" t="s">
        <v>151</v>
      </c>
      <c r="X15" s="442"/>
      <c r="Y15" s="442"/>
      <c r="Z15" s="442"/>
      <c r="AA15" s="442"/>
      <c r="AB15" s="443"/>
      <c r="AC15" s="395">
        <v>4718</v>
      </c>
      <c r="AD15" s="396"/>
      <c r="AE15" s="396"/>
      <c r="AF15" s="396"/>
      <c r="AG15" s="397"/>
      <c r="AH15" s="395">
        <v>4651</v>
      </c>
      <c r="AI15" s="396"/>
      <c r="AJ15" s="396"/>
      <c r="AK15" s="396"/>
      <c r="AL15" s="398"/>
      <c r="AM15" s="478"/>
      <c r="AN15" s="393"/>
      <c r="AO15" s="393"/>
      <c r="AP15" s="393"/>
      <c r="AQ15" s="393"/>
      <c r="AR15" s="393"/>
      <c r="AS15" s="393"/>
      <c r="AT15" s="394"/>
      <c r="AU15" s="466"/>
      <c r="AV15" s="467"/>
      <c r="AW15" s="467"/>
      <c r="AX15" s="467"/>
      <c r="AY15" s="411" t="s">
        <v>152</v>
      </c>
      <c r="AZ15" s="412"/>
      <c r="BA15" s="412"/>
      <c r="BB15" s="412"/>
      <c r="BC15" s="412"/>
      <c r="BD15" s="412"/>
      <c r="BE15" s="412"/>
      <c r="BF15" s="412"/>
      <c r="BG15" s="412"/>
      <c r="BH15" s="412"/>
      <c r="BI15" s="412"/>
      <c r="BJ15" s="412"/>
      <c r="BK15" s="412"/>
      <c r="BL15" s="412"/>
      <c r="BM15" s="413"/>
      <c r="BN15" s="414">
        <v>3699696</v>
      </c>
      <c r="BO15" s="415"/>
      <c r="BP15" s="415"/>
      <c r="BQ15" s="415"/>
      <c r="BR15" s="415"/>
      <c r="BS15" s="415"/>
      <c r="BT15" s="415"/>
      <c r="BU15" s="416"/>
      <c r="BV15" s="414">
        <v>3470790</v>
      </c>
      <c r="BW15" s="415"/>
      <c r="BX15" s="415"/>
      <c r="BY15" s="415"/>
      <c r="BZ15" s="415"/>
      <c r="CA15" s="415"/>
      <c r="CB15" s="415"/>
      <c r="CC15" s="416"/>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154</v>
      </c>
      <c r="M16" s="503"/>
      <c r="N16" s="503"/>
      <c r="O16" s="503"/>
      <c r="P16" s="503"/>
      <c r="Q16" s="504"/>
      <c r="R16" s="497" t="s">
        <v>155</v>
      </c>
      <c r="S16" s="498"/>
      <c r="T16" s="498"/>
      <c r="U16" s="498"/>
      <c r="V16" s="499"/>
      <c r="W16" s="515"/>
      <c r="X16" s="445"/>
      <c r="Y16" s="445"/>
      <c r="Z16" s="445"/>
      <c r="AA16" s="445"/>
      <c r="AB16" s="446"/>
      <c r="AC16" s="505">
        <v>38.700000000000003</v>
      </c>
      <c r="AD16" s="506"/>
      <c r="AE16" s="506"/>
      <c r="AF16" s="506"/>
      <c r="AG16" s="507"/>
      <c r="AH16" s="505">
        <v>38.9</v>
      </c>
      <c r="AI16" s="506"/>
      <c r="AJ16" s="506"/>
      <c r="AK16" s="506"/>
      <c r="AL16" s="508"/>
      <c r="AM16" s="478"/>
      <c r="AN16" s="393"/>
      <c r="AO16" s="393"/>
      <c r="AP16" s="393"/>
      <c r="AQ16" s="393"/>
      <c r="AR16" s="393"/>
      <c r="AS16" s="393"/>
      <c r="AT16" s="394"/>
      <c r="AU16" s="466"/>
      <c r="AV16" s="467"/>
      <c r="AW16" s="467"/>
      <c r="AX16" s="467"/>
      <c r="AY16" s="399" t="s">
        <v>156</v>
      </c>
      <c r="AZ16" s="400"/>
      <c r="BA16" s="400"/>
      <c r="BB16" s="400"/>
      <c r="BC16" s="400"/>
      <c r="BD16" s="400"/>
      <c r="BE16" s="400"/>
      <c r="BF16" s="400"/>
      <c r="BG16" s="400"/>
      <c r="BH16" s="400"/>
      <c r="BI16" s="400"/>
      <c r="BJ16" s="400"/>
      <c r="BK16" s="400"/>
      <c r="BL16" s="400"/>
      <c r="BM16" s="401"/>
      <c r="BN16" s="419">
        <v>5320995</v>
      </c>
      <c r="BO16" s="420"/>
      <c r="BP16" s="420"/>
      <c r="BQ16" s="420"/>
      <c r="BR16" s="420"/>
      <c r="BS16" s="420"/>
      <c r="BT16" s="420"/>
      <c r="BU16" s="421"/>
      <c r="BV16" s="419">
        <v>4992382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157</v>
      </c>
      <c r="N17" s="495"/>
      <c r="O17" s="495"/>
      <c r="P17" s="495"/>
      <c r="Q17" s="496"/>
      <c r="R17" s="497" t="s">
        <v>158</v>
      </c>
      <c r="S17" s="498"/>
      <c r="T17" s="498"/>
      <c r="U17" s="498"/>
      <c r="V17" s="499"/>
      <c r="W17" s="500" t="s">
        <v>159</v>
      </c>
      <c r="X17" s="442"/>
      <c r="Y17" s="442"/>
      <c r="Z17" s="442"/>
      <c r="AA17" s="442"/>
      <c r="AB17" s="443"/>
      <c r="AC17" s="395">
        <v>7331</v>
      </c>
      <c r="AD17" s="396"/>
      <c r="AE17" s="396"/>
      <c r="AF17" s="396"/>
      <c r="AG17" s="397"/>
      <c r="AH17" s="395">
        <v>7157</v>
      </c>
      <c r="AI17" s="396"/>
      <c r="AJ17" s="396"/>
      <c r="AK17" s="396"/>
      <c r="AL17" s="398"/>
      <c r="AM17" s="478"/>
      <c r="AN17" s="393"/>
      <c r="AO17" s="393"/>
      <c r="AP17" s="393"/>
      <c r="AQ17" s="393"/>
      <c r="AR17" s="393"/>
      <c r="AS17" s="393"/>
      <c r="AT17" s="394"/>
      <c r="AU17" s="466"/>
      <c r="AV17" s="467"/>
      <c r="AW17" s="467"/>
      <c r="AX17" s="467"/>
      <c r="AY17" s="399" t="s">
        <v>160</v>
      </c>
      <c r="AZ17" s="400"/>
      <c r="BA17" s="400"/>
      <c r="BB17" s="400"/>
      <c r="BC17" s="400"/>
      <c r="BD17" s="400"/>
      <c r="BE17" s="400"/>
      <c r="BF17" s="400"/>
      <c r="BG17" s="400"/>
      <c r="BH17" s="400"/>
      <c r="BI17" s="400"/>
      <c r="BJ17" s="400"/>
      <c r="BK17" s="400"/>
      <c r="BL17" s="400"/>
      <c r="BM17" s="401"/>
      <c r="BN17" s="419">
        <v>4682164</v>
      </c>
      <c r="BO17" s="420"/>
      <c r="BP17" s="420"/>
      <c r="BQ17" s="420"/>
      <c r="BR17" s="420"/>
      <c r="BS17" s="420"/>
      <c r="BT17" s="420"/>
      <c r="BU17" s="421"/>
      <c r="BV17" s="419">
        <v>4400058</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161</v>
      </c>
      <c r="C18" s="472"/>
      <c r="D18" s="472"/>
      <c r="E18" s="473"/>
      <c r="F18" s="473"/>
      <c r="G18" s="473"/>
      <c r="H18" s="473"/>
      <c r="I18" s="473"/>
      <c r="J18" s="473"/>
      <c r="K18" s="473"/>
      <c r="L18" s="474">
        <v>22.68</v>
      </c>
      <c r="M18" s="474"/>
      <c r="N18" s="474"/>
      <c r="O18" s="474"/>
      <c r="P18" s="474"/>
      <c r="Q18" s="474"/>
      <c r="R18" s="475"/>
      <c r="S18" s="475"/>
      <c r="T18" s="475"/>
      <c r="U18" s="475"/>
      <c r="V18" s="476"/>
      <c r="W18" s="490"/>
      <c r="X18" s="491"/>
      <c r="Y18" s="491"/>
      <c r="Z18" s="491"/>
      <c r="AA18" s="491"/>
      <c r="AB18" s="501"/>
      <c r="AC18" s="383">
        <v>60.1</v>
      </c>
      <c r="AD18" s="384"/>
      <c r="AE18" s="384"/>
      <c r="AF18" s="384"/>
      <c r="AG18" s="477"/>
      <c r="AH18" s="383">
        <v>59.9</v>
      </c>
      <c r="AI18" s="384"/>
      <c r="AJ18" s="384"/>
      <c r="AK18" s="384"/>
      <c r="AL18" s="385"/>
      <c r="AM18" s="478"/>
      <c r="AN18" s="393"/>
      <c r="AO18" s="393"/>
      <c r="AP18" s="393"/>
      <c r="AQ18" s="393"/>
      <c r="AR18" s="393"/>
      <c r="AS18" s="393"/>
      <c r="AT18" s="394"/>
      <c r="AU18" s="466"/>
      <c r="AV18" s="467"/>
      <c r="AW18" s="467"/>
      <c r="AX18" s="467"/>
      <c r="AY18" s="399" t="s">
        <v>162</v>
      </c>
      <c r="AZ18" s="400"/>
      <c r="BA18" s="400"/>
      <c r="BB18" s="400"/>
      <c r="BC18" s="400"/>
      <c r="BD18" s="400"/>
      <c r="BE18" s="400"/>
      <c r="BF18" s="400"/>
      <c r="BG18" s="400"/>
      <c r="BH18" s="400"/>
      <c r="BI18" s="400"/>
      <c r="BJ18" s="400"/>
      <c r="BK18" s="400"/>
      <c r="BL18" s="400"/>
      <c r="BM18" s="401"/>
      <c r="BN18" s="419">
        <v>5561370</v>
      </c>
      <c r="BO18" s="420"/>
      <c r="BP18" s="420"/>
      <c r="BQ18" s="420"/>
      <c r="BR18" s="420"/>
      <c r="BS18" s="420"/>
      <c r="BT18" s="420"/>
      <c r="BU18" s="421"/>
      <c r="BV18" s="419">
        <v>5402857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163</v>
      </c>
      <c r="C19" s="472"/>
      <c r="D19" s="472"/>
      <c r="E19" s="473"/>
      <c r="F19" s="473"/>
      <c r="G19" s="473"/>
      <c r="H19" s="473"/>
      <c r="I19" s="473"/>
      <c r="J19" s="473"/>
      <c r="K19" s="473"/>
      <c r="L19" s="479">
        <v>1137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164</v>
      </c>
      <c r="AZ19" s="400"/>
      <c r="BA19" s="400"/>
      <c r="BB19" s="400"/>
      <c r="BC19" s="400"/>
      <c r="BD19" s="400"/>
      <c r="BE19" s="400"/>
      <c r="BF19" s="400"/>
      <c r="BG19" s="400"/>
      <c r="BH19" s="400"/>
      <c r="BI19" s="400"/>
      <c r="BJ19" s="400"/>
      <c r="BK19" s="400"/>
      <c r="BL19" s="400"/>
      <c r="BM19" s="401"/>
      <c r="BN19" s="419">
        <v>8459145</v>
      </c>
      <c r="BO19" s="420"/>
      <c r="BP19" s="420"/>
      <c r="BQ19" s="420"/>
      <c r="BR19" s="420"/>
      <c r="BS19" s="420"/>
      <c r="BT19" s="420"/>
      <c r="BU19" s="421"/>
      <c r="BV19" s="419">
        <v>7949214</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165</v>
      </c>
      <c r="C20" s="472"/>
      <c r="D20" s="472"/>
      <c r="E20" s="473"/>
      <c r="F20" s="473"/>
      <c r="G20" s="473"/>
      <c r="H20" s="473"/>
      <c r="I20" s="473"/>
      <c r="J20" s="473"/>
      <c r="K20" s="473"/>
      <c r="L20" s="479">
        <v>9539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166</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167</v>
      </c>
      <c r="C22" s="433"/>
      <c r="D22" s="434"/>
      <c r="E22" s="441" t="s">
        <v>1</v>
      </c>
      <c r="F22" s="442"/>
      <c r="G22" s="442"/>
      <c r="H22" s="442"/>
      <c r="I22" s="442"/>
      <c r="J22" s="442"/>
      <c r="K22" s="443"/>
      <c r="L22" s="441" t="s">
        <v>168</v>
      </c>
      <c r="M22" s="442"/>
      <c r="N22" s="442"/>
      <c r="O22" s="442"/>
      <c r="P22" s="443"/>
      <c r="Q22" s="447" t="s">
        <v>169</v>
      </c>
      <c r="R22" s="448"/>
      <c r="S22" s="448"/>
      <c r="T22" s="448"/>
      <c r="U22" s="448"/>
      <c r="V22" s="449"/>
      <c r="W22" s="453" t="s">
        <v>170</v>
      </c>
      <c r="X22" s="433"/>
      <c r="Y22" s="434"/>
      <c r="Z22" s="441" t="s">
        <v>1</v>
      </c>
      <c r="AA22" s="442"/>
      <c r="AB22" s="442"/>
      <c r="AC22" s="442"/>
      <c r="AD22" s="442"/>
      <c r="AE22" s="442"/>
      <c r="AF22" s="442"/>
      <c r="AG22" s="443"/>
      <c r="AH22" s="458" t="s">
        <v>171</v>
      </c>
      <c r="AI22" s="442"/>
      <c r="AJ22" s="442"/>
      <c r="AK22" s="442"/>
      <c r="AL22" s="443"/>
      <c r="AM22" s="458" t="s">
        <v>172</v>
      </c>
      <c r="AN22" s="459"/>
      <c r="AO22" s="459"/>
      <c r="AP22" s="459"/>
      <c r="AQ22" s="459"/>
      <c r="AR22" s="460"/>
      <c r="AS22" s="447" t="s">
        <v>169</v>
      </c>
      <c r="AT22" s="448"/>
      <c r="AU22" s="448"/>
      <c r="AV22" s="448"/>
      <c r="AW22" s="448"/>
      <c r="AX22" s="464"/>
      <c r="AY22" s="411" t="s">
        <v>173</v>
      </c>
      <c r="AZ22" s="412"/>
      <c r="BA22" s="412"/>
      <c r="BB22" s="412"/>
      <c r="BC22" s="412"/>
      <c r="BD22" s="412"/>
      <c r="BE22" s="412"/>
      <c r="BF22" s="412"/>
      <c r="BG22" s="412"/>
      <c r="BH22" s="412"/>
      <c r="BI22" s="412"/>
      <c r="BJ22" s="412"/>
      <c r="BK22" s="412"/>
      <c r="BL22" s="412"/>
      <c r="BM22" s="413"/>
      <c r="BN22" s="414">
        <v>7297800</v>
      </c>
      <c r="BO22" s="415"/>
      <c r="BP22" s="415"/>
      <c r="BQ22" s="415"/>
      <c r="BR22" s="415"/>
      <c r="BS22" s="415"/>
      <c r="BT22" s="415"/>
      <c r="BU22" s="416"/>
      <c r="BV22" s="414">
        <v>6865704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174</v>
      </c>
      <c r="AZ23" s="400"/>
      <c r="BA23" s="400"/>
      <c r="BB23" s="400"/>
      <c r="BC23" s="400"/>
      <c r="BD23" s="400"/>
      <c r="BE23" s="400"/>
      <c r="BF23" s="400"/>
      <c r="BG23" s="400"/>
      <c r="BH23" s="400"/>
      <c r="BI23" s="400"/>
      <c r="BJ23" s="400"/>
      <c r="BK23" s="400"/>
      <c r="BL23" s="400"/>
      <c r="BM23" s="401"/>
      <c r="BN23" s="419">
        <v>6107498</v>
      </c>
      <c r="BO23" s="420"/>
      <c r="BP23" s="420"/>
      <c r="BQ23" s="420"/>
      <c r="BR23" s="420"/>
      <c r="BS23" s="420"/>
      <c r="BT23" s="420"/>
      <c r="BU23" s="421"/>
      <c r="BV23" s="419">
        <v>5735202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175</v>
      </c>
      <c r="F24" s="393"/>
      <c r="G24" s="393"/>
      <c r="H24" s="393"/>
      <c r="I24" s="393"/>
      <c r="J24" s="393"/>
      <c r="K24" s="394"/>
      <c r="L24" s="395">
        <v>1</v>
      </c>
      <c r="M24" s="396"/>
      <c r="N24" s="396"/>
      <c r="O24" s="396"/>
      <c r="P24" s="397"/>
      <c r="Q24" s="395">
        <v>7800</v>
      </c>
      <c r="R24" s="396"/>
      <c r="S24" s="396"/>
      <c r="T24" s="396"/>
      <c r="U24" s="396"/>
      <c r="V24" s="397"/>
      <c r="W24" s="454"/>
      <c r="X24" s="436"/>
      <c r="Y24" s="437"/>
      <c r="Z24" s="392" t="s">
        <v>176</v>
      </c>
      <c r="AA24" s="393"/>
      <c r="AB24" s="393"/>
      <c r="AC24" s="393"/>
      <c r="AD24" s="393"/>
      <c r="AE24" s="393"/>
      <c r="AF24" s="393"/>
      <c r="AG24" s="394"/>
      <c r="AH24" s="395">
        <v>179</v>
      </c>
      <c r="AI24" s="396"/>
      <c r="AJ24" s="396"/>
      <c r="AK24" s="396"/>
      <c r="AL24" s="397"/>
      <c r="AM24" s="395">
        <v>518563</v>
      </c>
      <c r="AN24" s="396"/>
      <c r="AO24" s="396"/>
      <c r="AP24" s="396"/>
      <c r="AQ24" s="396"/>
      <c r="AR24" s="397"/>
      <c r="AS24" s="395">
        <v>2897</v>
      </c>
      <c r="AT24" s="396"/>
      <c r="AU24" s="396"/>
      <c r="AV24" s="396"/>
      <c r="AW24" s="396"/>
      <c r="AX24" s="398"/>
      <c r="AY24" s="386" t="s">
        <v>177</v>
      </c>
      <c r="AZ24" s="387"/>
      <c r="BA24" s="387"/>
      <c r="BB24" s="387"/>
      <c r="BC24" s="387"/>
      <c r="BD24" s="387"/>
      <c r="BE24" s="387"/>
      <c r="BF24" s="387"/>
      <c r="BG24" s="387"/>
      <c r="BH24" s="387"/>
      <c r="BI24" s="387"/>
      <c r="BJ24" s="387"/>
      <c r="BK24" s="387"/>
      <c r="BL24" s="387"/>
      <c r="BM24" s="388"/>
      <c r="BN24" s="419">
        <v>2808522</v>
      </c>
      <c r="BO24" s="420"/>
      <c r="BP24" s="420"/>
      <c r="BQ24" s="420"/>
      <c r="BR24" s="420"/>
      <c r="BS24" s="420"/>
      <c r="BT24" s="420"/>
      <c r="BU24" s="421"/>
      <c r="BV24" s="419">
        <v>2150208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178</v>
      </c>
      <c r="F25" s="393"/>
      <c r="G25" s="393"/>
      <c r="H25" s="393"/>
      <c r="I25" s="393"/>
      <c r="J25" s="393"/>
      <c r="K25" s="394"/>
      <c r="L25" s="395">
        <v>1</v>
      </c>
      <c r="M25" s="396"/>
      <c r="N25" s="396"/>
      <c r="O25" s="396"/>
      <c r="P25" s="397"/>
      <c r="Q25" s="395">
        <v>6150</v>
      </c>
      <c r="R25" s="396"/>
      <c r="S25" s="396"/>
      <c r="T25" s="396"/>
      <c r="U25" s="396"/>
      <c r="V25" s="397"/>
      <c r="W25" s="454"/>
      <c r="X25" s="436"/>
      <c r="Y25" s="437"/>
      <c r="Z25" s="392" t="s">
        <v>179</v>
      </c>
      <c r="AA25" s="393"/>
      <c r="AB25" s="393"/>
      <c r="AC25" s="393"/>
      <c r="AD25" s="393"/>
      <c r="AE25" s="393"/>
      <c r="AF25" s="393"/>
      <c r="AG25" s="394"/>
      <c r="AH25" s="395" t="s">
        <v>150</v>
      </c>
      <c r="AI25" s="396"/>
      <c r="AJ25" s="396"/>
      <c r="AK25" s="396"/>
      <c r="AL25" s="397"/>
      <c r="AM25" s="395" t="s">
        <v>150</v>
      </c>
      <c r="AN25" s="396"/>
      <c r="AO25" s="396"/>
      <c r="AP25" s="396"/>
      <c r="AQ25" s="396"/>
      <c r="AR25" s="397"/>
      <c r="AS25" s="395" t="s">
        <v>150</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2202603</v>
      </c>
      <c r="BO25" s="415"/>
      <c r="BP25" s="415"/>
      <c r="BQ25" s="415"/>
      <c r="BR25" s="415"/>
      <c r="BS25" s="415"/>
      <c r="BT25" s="415"/>
      <c r="BU25" s="416"/>
      <c r="BV25" s="414">
        <v>2834772</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181</v>
      </c>
      <c r="F26" s="393"/>
      <c r="G26" s="393"/>
      <c r="H26" s="393"/>
      <c r="I26" s="393"/>
      <c r="J26" s="393"/>
      <c r="K26" s="394"/>
      <c r="L26" s="395">
        <v>1</v>
      </c>
      <c r="M26" s="396"/>
      <c r="N26" s="396"/>
      <c r="O26" s="396"/>
      <c r="P26" s="397"/>
      <c r="Q26" s="395">
        <v>5690</v>
      </c>
      <c r="R26" s="396"/>
      <c r="S26" s="396"/>
      <c r="T26" s="396"/>
      <c r="U26" s="396"/>
      <c r="V26" s="397"/>
      <c r="W26" s="454"/>
      <c r="X26" s="436"/>
      <c r="Y26" s="437"/>
      <c r="Z26" s="392" t="s">
        <v>182</v>
      </c>
      <c r="AA26" s="430"/>
      <c r="AB26" s="430"/>
      <c r="AC26" s="430"/>
      <c r="AD26" s="430"/>
      <c r="AE26" s="430"/>
      <c r="AF26" s="430"/>
      <c r="AG26" s="431"/>
      <c r="AH26" s="395">
        <v>8</v>
      </c>
      <c r="AI26" s="396"/>
      <c r="AJ26" s="396"/>
      <c r="AK26" s="396"/>
      <c r="AL26" s="397"/>
      <c r="AM26" s="395">
        <v>18144</v>
      </c>
      <c r="AN26" s="396"/>
      <c r="AO26" s="396"/>
      <c r="AP26" s="396"/>
      <c r="AQ26" s="396"/>
      <c r="AR26" s="397"/>
      <c r="AS26" s="395">
        <v>2268</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150</v>
      </c>
      <c r="BO26" s="420"/>
      <c r="BP26" s="420"/>
      <c r="BQ26" s="420"/>
      <c r="BR26" s="420"/>
      <c r="BS26" s="420"/>
      <c r="BT26" s="420"/>
      <c r="BU26" s="421"/>
      <c r="BV26" s="419" t="s">
        <v>150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184</v>
      </c>
      <c r="F27" s="393"/>
      <c r="G27" s="393"/>
      <c r="H27" s="393"/>
      <c r="I27" s="393"/>
      <c r="J27" s="393"/>
      <c r="K27" s="394"/>
      <c r="L27" s="395">
        <v>1</v>
      </c>
      <c r="M27" s="396"/>
      <c r="N27" s="396"/>
      <c r="O27" s="396"/>
      <c r="P27" s="397"/>
      <c r="Q27" s="395">
        <v>3270</v>
      </c>
      <c r="R27" s="396"/>
      <c r="S27" s="396"/>
      <c r="T27" s="396"/>
      <c r="U27" s="396"/>
      <c r="V27" s="397"/>
      <c r="W27" s="454"/>
      <c r="X27" s="436"/>
      <c r="Y27" s="437"/>
      <c r="Z27" s="392" t="s">
        <v>185</v>
      </c>
      <c r="AA27" s="393"/>
      <c r="AB27" s="393"/>
      <c r="AC27" s="393"/>
      <c r="AD27" s="393"/>
      <c r="AE27" s="393"/>
      <c r="AF27" s="393"/>
      <c r="AG27" s="394"/>
      <c r="AH27" s="395">
        <v>29</v>
      </c>
      <c r="AI27" s="396"/>
      <c r="AJ27" s="396"/>
      <c r="AK27" s="396"/>
      <c r="AL27" s="397"/>
      <c r="AM27" s="395">
        <v>88102</v>
      </c>
      <c r="AN27" s="396"/>
      <c r="AO27" s="396"/>
      <c r="AP27" s="396"/>
      <c r="AQ27" s="396"/>
      <c r="AR27" s="397"/>
      <c r="AS27" s="395">
        <v>3038</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v>409849</v>
      </c>
      <c r="BO27" s="423"/>
      <c r="BP27" s="423"/>
      <c r="BQ27" s="423"/>
      <c r="BR27" s="423"/>
      <c r="BS27" s="423"/>
      <c r="BT27" s="423"/>
      <c r="BU27" s="424"/>
      <c r="BV27" s="422">
        <v>409849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187</v>
      </c>
      <c r="F28" s="393"/>
      <c r="G28" s="393"/>
      <c r="H28" s="393"/>
      <c r="I28" s="393"/>
      <c r="J28" s="393"/>
      <c r="K28" s="394"/>
      <c r="L28" s="395">
        <v>1</v>
      </c>
      <c r="M28" s="396"/>
      <c r="N28" s="396"/>
      <c r="O28" s="396"/>
      <c r="P28" s="397"/>
      <c r="Q28" s="395">
        <v>2650</v>
      </c>
      <c r="R28" s="396"/>
      <c r="S28" s="396"/>
      <c r="T28" s="396"/>
      <c r="U28" s="396"/>
      <c r="V28" s="397"/>
      <c r="W28" s="454"/>
      <c r="X28" s="436"/>
      <c r="Y28" s="437"/>
      <c r="Z28" s="392" t="s">
        <v>188</v>
      </c>
      <c r="AA28" s="393"/>
      <c r="AB28" s="393"/>
      <c r="AC28" s="393"/>
      <c r="AD28" s="393"/>
      <c r="AE28" s="393"/>
      <c r="AF28" s="393"/>
      <c r="AG28" s="394"/>
      <c r="AH28" s="395" t="s">
        <v>150</v>
      </c>
      <c r="AI28" s="396"/>
      <c r="AJ28" s="396"/>
      <c r="AK28" s="396"/>
      <c r="AL28" s="397"/>
      <c r="AM28" s="395" t="s">
        <v>150</v>
      </c>
      <c r="AN28" s="396"/>
      <c r="AO28" s="396"/>
      <c r="AP28" s="396"/>
      <c r="AQ28" s="396"/>
      <c r="AR28" s="397"/>
      <c r="AS28" s="395" t="s">
        <v>150</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2560332</v>
      </c>
      <c r="BO28" s="415"/>
      <c r="BP28" s="415"/>
      <c r="BQ28" s="415"/>
      <c r="BR28" s="415"/>
      <c r="BS28" s="415"/>
      <c r="BT28" s="415"/>
      <c r="BU28" s="416"/>
      <c r="BV28" s="414">
        <v>2356759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190</v>
      </c>
      <c r="F29" s="393"/>
      <c r="G29" s="393"/>
      <c r="H29" s="393"/>
      <c r="I29" s="393"/>
      <c r="J29" s="393"/>
      <c r="K29" s="394"/>
      <c r="L29" s="395">
        <v>12</v>
      </c>
      <c r="M29" s="396"/>
      <c r="N29" s="396"/>
      <c r="O29" s="396"/>
      <c r="P29" s="397"/>
      <c r="Q29" s="395">
        <v>2500</v>
      </c>
      <c r="R29" s="396"/>
      <c r="S29" s="396"/>
      <c r="T29" s="396"/>
      <c r="U29" s="396"/>
      <c r="V29" s="397"/>
      <c r="W29" s="455"/>
      <c r="X29" s="456"/>
      <c r="Y29" s="457"/>
      <c r="Z29" s="392" t="s">
        <v>191</v>
      </c>
      <c r="AA29" s="393"/>
      <c r="AB29" s="393"/>
      <c r="AC29" s="393"/>
      <c r="AD29" s="393"/>
      <c r="AE29" s="393"/>
      <c r="AF29" s="393"/>
      <c r="AG29" s="394"/>
      <c r="AH29" s="395">
        <v>208</v>
      </c>
      <c r="AI29" s="396"/>
      <c r="AJ29" s="396"/>
      <c r="AK29" s="396"/>
      <c r="AL29" s="397"/>
      <c r="AM29" s="395">
        <v>606665</v>
      </c>
      <c r="AN29" s="396"/>
      <c r="AO29" s="396"/>
      <c r="AP29" s="396"/>
      <c r="AQ29" s="396"/>
      <c r="AR29" s="397"/>
      <c r="AS29" s="395">
        <v>2917</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147744</v>
      </c>
      <c r="BO29" s="420"/>
      <c r="BP29" s="420"/>
      <c r="BQ29" s="420"/>
      <c r="BR29" s="420"/>
      <c r="BS29" s="420"/>
      <c r="BT29" s="420"/>
      <c r="BU29" s="421"/>
      <c r="BV29" s="419">
        <v>147720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99.7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2586289</v>
      </c>
      <c r="BO30" s="423"/>
      <c r="BP30" s="423"/>
      <c r="BQ30" s="423"/>
      <c r="BR30" s="423"/>
      <c r="BS30" s="423"/>
      <c r="BT30" s="423"/>
      <c r="BU30" s="424"/>
      <c r="BV30" s="422">
        <v>1973328</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桑名広域清掃事業組合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（ごみ処理施設整備事業特別会計）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三重県市町総合事務組合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（共同研修特別会計）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（デジタル地図特別会計）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（物品特別会計）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（退職手当特別会計）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（消防救急無線特別会計）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9iAniieAukX4hPnlAKhashc1DP3SufEl3j99RJUAgG7K5orThJ1umaOIsQbzK2FOOSx5XvUIHzFr7WRkP+TgBQ==" saltValue="3l72y0jqYTluJ3VuTfQ0/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563</v>
      </c>
      <c r="D34" s="1151"/>
      <c r="E34" s="1152"/>
      <c r="F34" s="32">
        <v>7.27</v>
      </c>
      <c r="G34" s="33">
        <v>8.42</v>
      </c>
      <c r="H34" s="33">
        <v>10.62</v>
      </c>
      <c r="I34" s="33">
        <v>22.72</v>
      </c>
      <c r="J34" s="34">
        <v>14.32</v>
      </c>
      <c r="K34" s="22"/>
      <c r="L34" s="22"/>
      <c r="M34" s="22"/>
      <c r="N34" s="22"/>
      <c r="O34" s="22"/>
      <c r="P34" s="22"/>
    </row>
    <row r="35" spans="1:16" ht="39" customHeight="1" x14ac:dyDescent="0.2">
      <c r="A35" s="22"/>
      <c r="B35" s="35"/>
      <c r="C35" s="1145" t="s">
        <v>564</v>
      </c>
      <c r="D35" s="1146"/>
      <c r="E35" s="1147"/>
      <c r="F35" s="36">
        <v>11.72</v>
      </c>
      <c r="G35" s="37">
        <v>9.52</v>
      </c>
      <c r="H35" s="37">
        <v>10.38</v>
      </c>
      <c r="I35" s="37">
        <v>11.5</v>
      </c>
      <c r="J35" s="38">
        <v>11.74</v>
      </c>
      <c r="K35" s="22"/>
      <c r="L35" s="22"/>
      <c r="M35" s="22"/>
      <c r="N35" s="22"/>
      <c r="O35" s="22"/>
      <c r="P35" s="22"/>
    </row>
    <row r="36" spans="1:16" ht="39" customHeight="1" x14ac:dyDescent="0.2">
      <c r="A36" s="22"/>
      <c r="B36" s="35"/>
      <c r="C36" s="1145" t="s">
        <v>565</v>
      </c>
      <c r="D36" s="1146"/>
      <c r="E36" s="1147"/>
      <c r="F36" s="36">
        <v>3.28</v>
      </c>
      <c r="G36" s="37">
        <v>5.27</v>
      </c>
      <c r="H36" s="37">
        <v>3.44</v>
      </c>
      <c r="I36" s="37">
        <v>2.73</v>
      </c>
      <c r="J36" s="38">
        <v>4.97</v>
      </c>
      <c r="K36" s="22"/>
      <c r="L36" s="22"/>
      <c r="M36" s="22"/>
      <c r="N36" s="22"/>
      <c r="O36" s="22"/>
      <c r="P36" s="22"/>
    </row>
    <row r="37" spans="1:16" ht="39" customHeight="1" x14ac:dyDescent="0.2">
      <c r="A37" s="22"/>
      <c r="B37" s="35"/>
      <c r="C37" s="1145" t="s">
        <v>566</v>
      </c>
      <c r="D37" s="1146"/>
      <c r="E37" s="1147"/>
      <c r="F37" s="36">
        <v>1.79</v>
      </c>
      <c r="G37" s="37">
        <v>1.88</v>
      </c>
      <c r="H37" s="37">
        <v>1.61</v>
      </c>
      <c r="I37" s="37">
        <v>2.2400000000000002</v>
      </c>
      <c r="J37" s="38">
        <v>3.7</v>
      </c>
      <c r="K37" s="22"/>
      <c r="L37" s="22"/>
      <c r="M37" s="22"/>
      <c r="N37" s="22"/>
      <c r="O37" s="22"/>
      <c r="P37" s="22"/>
    </row>
    <row r="38" spans="1:16" ht="39" customHeight="1" x14ac:dyDescent="0.2">
      <c r="A38" s="22"/>
      <c r="B38" s="35"/>
      <c r="C38" s="1145" t="s">
        <v>567</v>
      </c>
      <c r="D38" s="1146"/>
      <c r="E38" s="1147"/>
      <c r="F38" s="36">
        <v>5.17</v>
      </c>
      <c r="G38" s="37">
        <v>4.07</v>
      </c>
      <c r="H38" s="37">
        <v>3.82</v>
      </c>
      <c r="I38" s="37">
        <v>3.28</v>
      </c>
      <c r="J38" s="38">
        <v>3.02</v>
      </c>
      <c r="K38" s="22"/>
      <c r="L38" s="22"/>
      <c r="M38" s="22"/>
      <c r="N38" s="22"/>
      <c r="O38" s="22"/>
      <c r="P38" s="22"/>
    </row>
    <row r="39" spans="1:16" ht="39" customHeight="1" x14ac:dyDescent="0.2">
      <c r="A39" s="22"/>
      <c r="B39" s="35"/>
      <c r="C39" s="1145" t="s">
        <v>568</v>
      </c>
      <c r="D39" s="1146"/>
      <c r="E39" s="1147"/>
      <c r="F39" s="36">
        <v>0.13</v>
      </c>
      <c r="G39" s="37">
        <v>0.01</v>
      </c>
      <c r="H39" s="37">
        <v>0</v>
      </c>
      <c r="I39" s="37">
        <v>0.01</v>
      </c>
      <c r="J39" s="38">
        <v>0.01</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569</v>
      </c>
      <c r="D42" s="1146"/>
      <c r="E42" s="1147"/>
      <c r="F42" s="36" t="s">
        <v>515</v>
      </c>
      <c r="G42" s="37" t="s">
        <v>515</v>
      </c>
      <c r="H42" s="37" t="s">
        <v>515</v>
      </c>
      <c r="I42" s="37" t="s">
        <v>515</v>
      </c>
      <c r="J42" s="38" t="s">
        <v>515</v>
      </c>
      <c r="K42" s="22"/>
      <c r="L42" s="22"/>
      <c r="M42" s="22"/>
      <c r="N42" s="22"/>
      <c r="O42" s="22"/>
      <c r="P42" s="22"/>
    </row>
    <row r="43" spans="1:16" ht="39" customHeight="1" thickBot="1" x14ac:dyDescent="0.25">
      <c r="A43" s="22"/>
      <c r="B43" s="40"/>
      <c r="C43" s="1148" t="s">
        <v>570</v>
      </c>
      <c r="D43" s="1149"/>
      <c r="E43" s="1150"/>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2bjNDjGlb4ocuWJJqUhYyMpHWCHJeGi5tnKc0aoWdM5cgMzKKx5bJEaZL1e9BYV+oS4lxkoR+Tezljrv/BLbiw==" saltValue="qDuDLrSEB0BOc0tPrOY/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550</v>
      </c>
      <c r="L45" s="60">
        <v>541</v>
      </c>
      <c r="M45" s="60">
        <v>534</v>
      </c>
      <c r="N45" s="60">
        <v>547</v>
      </c>
      <c r="O45" s="61">
        <v>566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515</v>
      </c>
      <c r="L46" s="64" t="s">
        <v>515</v>
      </c>
      <c r="M46" s="64" t="s">
        <v>515</v>
      </c>
      <c r="N46" s="64" t="s">
        <v>515</v>
      </c>
      <c r="O46" s="65" t="s">
        <v>515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515</v>
      </c>
      <c r="L47" s="64" t="s">
        <v>515</v>
      </c>
      <c r="M47" s="64" t="s">
        <v>515</v>
      </c>
      <c r="N47" s="64" t="s">
        <v>515</v>
      </c>
      <c r="O47" s="65" t="s">
        <v>515</v>
      </c>
      <c r="P47" s="48"/>
      <c r="Q47" s="48"/>
      <c r="R47" s="48"/>
      <c r="S47" s="48"/>
      <c r="T47" s="48"/>
      <c r="U47" s="48"/>
    </row>
    <row r="48" spans="1:21" ht="30.75" customHeight="1" x14ac:dyDescent="0.2">
      <c r="A48" s="48"/>
      <c r="B48" s="1178"/>
      <c r="C48" s="1179"/>
      <c r="D48" s="62"/>
      <c r="E48" s="1155" t="s">
        <v>15</v>
      </c>
      <c r="F48" s="1155"/>
      <c r="G48" s="1155"/>
      <c r="H48" s="1155"/>
      <c r="I48" s="1155"/>
      <c r="J48" s="1156"/>
      <c r="K48" s="63">
        <v>179</v>
      </c>
      <c r="L48" s="64">
        <v>182</v>
      </c>
      <c r="M48" s="64">
        <v>189</v>
      </c>
      <c r="N48" s="64">
        <v>177</v>
      </c>
      <c r="O48" s="65">
        <v>201</v>
      </c>
      <c r="P48" s="48"/>
      <c r="Q48" s="48"/>
      <c r="R48" s="48"/>
      <c r="S48" s="48"/>
      <c r="T48" s="48"/>
      <c r="U48" s="48"/>
    </row>
    <row r="49" spans="1:21" ht="30.75" customHeight="1" x14ac:dyDescent="0.2">
      <c r="A49" s="48"/>
      <c r="B49" s="1178"/>
      <c r="C49" s="1179"/>
      <c r="D49" s="62"/>
      <c r="E49" s="1155" t="s">
        <v>16</v>
      </c>
      <c r="F49" s="1155"/>
      <c r="G49" s="1155"/>
      <c r="H49" s="1155"/>
      <c r="I49" s="1155"/>
      <c r="J49" s="1156"/>
      <c r="K49" s="63">
        <v>11</v>
      </c>
      <c r="L49" s="64">
        <v>3</v>
      </c>
      <c r="M49" s="64">
        <v>27</v>
      </c>
      <c r="N49" s="64">
        <v>29</v>
      </c>
      <c r="O49" s="65">
        <v>79</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515</v>
      </c>
      <c r="L50" s="64" t="s">
        <v>515</v>
      </c>
      <c r="M50" s="64" t="s">
        <v>515</v>
      </c>
      <c r="N50" s="64" t="s">
        <v>515</v>
      </c>
      <c r="O50" s="65" t="s">
        <v>515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515</v>
      </c>
      <c r="L51" s="64" t="s">
        <v>515</v>
      </c>
      <c r="M51" s="64" t="s">
        <v>515</v>
      </c>
      <c r="N51" s="64" t="s">
        <v>515</v>
      </c>
      <c r="O51" s="65" t="s">
        <v>515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628</v>
      </c>
      <c r="L52" s="64">
        <v>602</v>
      </c>
      <c r="M52" s="64">
        <v>585</v>
      </c>
      <c r="N52" s="64">
        <v>583</v>
      </c>
      <c r="O52" s="65">
        <v>640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112</v>
      </c>
      <c r="L53" s="69">
        <v>124</v>
      </c>
      <c r="M53" s="69">
        <v>165</v>
      </c>
      <c r="N53" s="69">
        <v>170</v>
      </c>
      <c r="O53" s="70">
        <v>206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9XQmpLIbMq7hK7PuZ8bNqzjpIeyLPrsNVkdBYTj104F238sjFbszkHHVR7IKTRw0mOKsJHYKSoU9+wWwTIuXQ==" saltValue="aovMlgZBgEmImFXrRve1w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6" t="s">
        <v>32</v>
      </c>
      <c r="C41" s="1197"/>
      <c r="D41" s="105"/>
      <c r="E41" s="1198" t="s">
        <v>33</v>
      </c>
      <c r="F41" s="1198"/>
      <c r="G41" s="1198"/>
      <c r="H41" s="1199"/>
      <c r="I41" s="355">
        <v>5689</v>
      </c>
      <c r="J41" s="356">
        <v>5962</v>
      </c>
      <c r="K41" s="356">
        <v>6458</v>
      </c>
      <c r="L41" s="356">
        <v>6866</v>
      </c>
      <c r="M41" s="357">
        <v>7298</v>
      </c>
    </row>
    <row r="42" spans="2:13" ht="27.75" customHeight="1" x14ac:dyDescent="0.2">
      <c r="B42" s="1186"/>
      <c r="C42" s="1187"/>
      <c r="D42" s="106"/>
      <c r="E42" s="1190" t="s">
        <v>34</v>
      </c>
      <c r="F42" s="1190"/>
      <c r="G42" s="1190"/>
      <c r="H42" s="1191"/>
      <c r="I42" s="358" t="s">
        <v>515</v>
      </c>
      <c r="J42" s="359" t="s">
        <v>515</v>
      </c>
      <c r="K42" s="359" t="s">
        <v>515</v>
      </c>
      <c r="L42" s="359" t="s">
        <v>515</v>
      </c>
      <c r="M42" s="360" t="s">
        <v>515</v>
      </c>
    </row>
    <row r="43" spans="2:13" ht="27.75" customHeight="1" x14ac:dyDescent="0.2">
      <c r="B43" s="1186"/>
      <c r="C43" s="1187"/>
      <c r="D43" s="106"/>
      <c r="E43" s="1190" t="s">
        <v>35</v>
      </c>
      <c r="F43" s="1190"/>
      <c r="G43" s="1190"/>
      <c r="H43" s="1191"/>
      <c r="I43" s="358">
        <v>2139</v>
      </c>
      <c r="J43" s="359">
        <v>2000</v>
      </c>
      <c r="K43" s="359">
        <v>2074</v>
      </c>
      <c r="L43" s="359">
        <v>2094</v>
      </c>
      <c r="M43" s="360">
        <v>1987</v>
      </c>
    </row>
    <row r="44" spans="2:13" ht="27.75" customHeight="1" x14ac:dyDescent="0.2">
      <c r="B44" s="1186"/>
      <c r="C44" s="1187"/>
      <c r="D44" s="106"/>
      <c r="E44" s="1190" t="s">
        <v>36</v>
      </c>
      <c r="F44" s="1190"/>
      <c r="G44" s="1190"/>
      <c r="H44" s="1191"/>
      <c r="I44" s="358">
        <v>739</v>
      </c>
      <c r="J44" s="359">
        <v>1375</v>
      </c>
      <c r="K44" s="359">
        <v>1354</v>
      </c>
      <c r="L44" s="359">
        <v>1326</v>
      </c>
      <c r="M44" s="360">
        <v>1280</v>
      </c>
    </row>
    <row r="45" spans="2:13" ht="27.75" customHeight="1" x14ac:dyDescent="0.2">
      <c r="B45" s="1186"/>
      <c r="C45" s="1187"/>
      <c r="D45" s="106"/>
      <c r="E45" s="1190" t="s">
        <v>37</v>
      </c>
      <c r="F45" s="1190"/>
      <c r="G45" s="1190"/>
      <c r="H45" s="1191"/>
      <c r="I45" s="358" t="s">
        <v>515</v>
      </c>
      <c r="J45" s="359" t="s">
        <v>515</v>
      </c>
      <c r="K45" s="359" t="s">
        <v>515</v>
      </c>
      <c r="L45" s="359" t="s">
        <v>515</v>
      </c>
      <c r="M45" s="360" t="s">
        <v>515</v>
      </c>
    </row>
    <row r="46" spans="2:13" ht="27.75" customHeight="1" x14ac:dyDescent="0.2">
      <c r="B46" s="1186"/>
      <c r="C46" s="1187"/>
      <c r="D46" s="107"/>
      <c r="E46" s="1190" t="s">
        <v>38</v>
      </c>
      <c r="F46" s="1190"/>
      <c r="G46" s="1190"/>
      <c r="H46" s="1191"/>
      <c r="I46" s="358" t="s">
        <v>515</v>
      </c>
      <c r="J46" s="359" t="s">
        <v>515</v>
      </c>
      <c r="K46" s="359" t="s">
        <v>515</v>
      </c>
      <c r="L46" s="359" t="s">
        <v>515</v>
      </c>
      <c r="M46" s="360" t="s">
        <v>515</v>
      </c>
    </row>
    <row r="47" spans="2:13" ht="27.75" customHeight="1" x14ac:dyDescent="0.2">
      <c r="B47" s="1186"/>
      <c r="C47" s="1187"/>
      <c r="D47" s="108"/>
      <c r="E47" s="1200" t="s">
        <v>39</v>
      </c>
      <c r="F47" s="1201"/>
      <c r="G47" s="1201"/>
      <c r="H47" s="1202"/>
      <c r="I47" s="358" t="s">
        <v>515</v>
      </c>
      <c r="J47" s="359" t="s">
        <v>515</v>
      </c>
      <c r="K47" s="359" t="s">
        <v>515</v>
      </c>
      <c r="L47" s="359" t="s">
        <v>515</v>
      </c>
      <c r="M47" s="360" t="s">
        <v>515</v>
      </c>
    </row>
    <row r="48" spans="2:13" ht="27.75" customHeight="1" x14ac:dyDescent="0.2">
      <c r="B48" s="1186"/>
      <c r="C48" s="1187"/>
      <c r="D48" s="106"/>
      <c r="E48" s="1190" t="s">
        <v>40</v>
      </c>
      <c r="F48" s="1190"/>
      <c r="G48" s="1190"/>
      <c r="H48" s="1191"/>
      <c r="I48" s="358" t="s">
        <v>515</v>
      </c>
      <c r="J48" s="359" t="s">
        <v>515</v>
      </c>
      <c r="K48" s="359" t="s">
        <v>515</v>
      </c>
      <c r="L48" s="359" t="s">
        <v>515</v>
      </c>
      <c r="M48" s="360" t="s">
        <v>515</v>
      </c>
    </row>
    <row r="49" spans="2:13" ht="27.75" customHeight="1" x14ac:dyDescent="0.2">
      <c r="B49" s="1188"/>
      <c r="C49" s="1189"/>
      <c r="D49" s="106"/>
      <c r="E49" s="1190" t="s">
        <v>41</v>
      </c>
      <c r="F49" s="1190"/>
      <c r="G49" s="1190"/>
      <c r="H49" s="1191"/>
      <c r="I49" s="358" t="s">
        <v>515</v>
      </c>
      <c r="J49" s="359" t="s">
        <v>515</v>
      </c>
      <c r="K49" s="359" t="s">
        <v>515</v>
      </c>
      <c r="L49" s="359" t="s">
        <v>515</v>
      </c>
      <c r="M49" s="360" t="s">
        <v>515</v>
      </c>
    </row>
    <row r="50" spans="2:13" ht="27.75" customHeight="1" x14ac:dyDescent="0.2">
      <c r="B50" s="1184" t="s">
        <v>42</v>
      </c>
      <c r="C50" s="1185"/>
      <c r="D50" s="109"/>
      <c r="E50" s="1190" t="s">
        <v>43</v>
      </c>
      <c r="F50" s="1190"/>
      <c r="G50" s="1190"/>
      <c r="H50" s="1191"/>
      <c r="I50" s="358">
        <v>4785</v>
      </c>
      <c r="J50" s="359">
        <v>4763</v>
      </c>
      <c r="K50" s="359">
        <v>5091</v>
      </c>
      <c r="L50" s="359">
        <v>5363</v>
      </c>
      <c r="M50" s="360">
        <v>6160</v>
      </c>
    </row>
    <row r="51" spans="2:13" ht="27.75" customHeight="1" x14ac:dyDescent="0.2">
      <c r="B51" s="1186"/>
      <c r="C51" s="1187"/>
      <c r="D51" s="106"/>
      <c r="E51" s="1190" t="s">
        <v>44</v>
      </c>
      <c r="F51" s="1190"/>
      <c r="G51" s="1190"/>
      <c r="H51" s="1191"/>
      <c r="I51" s="358">
        <v>16</v>
      </c>
      <c r="J51" s="359">
        <v>14</v>
      </c>
      <c r="K51" s="359">
        <v>11</v>
      </c>
      <c r="L51" s="359">
        <v>8</v>
      </c>
      <c r="M51" s="360">
        <v>6</v>
      </c>
    </row>
    <row r="52" spans="2:13" ht="27.75" customHeight="1" x14ac:dyDescent="0.2">
      <c r="B52" s="1188"/>
      <c r="C52" s="1189"/>
      <c r="D52" s="106"/>
      <c r="E52" s="1190" t="s">
        <v>45</v>
      </c>
      <c r="F52" s="1190"/>
      <c r="G52" s="1190"/>
      <c r="H52" s="1191"/>
      <c r="I52" s="358">
        <v>7532</v>
      </c>
      <c r="J52" s="359">
        <v>7836</v>
      </c>
      <c r="K52" s="359">
        <v>8098</v>
      </c>
      <c r="L52" s="359">
        <v>8168</v>
      </c>
      <c r="M52" s="360">
        <v>8137</v>
      </c>
    </row>
    <row r="53" spans="2:13" ht="27.75" customHeight="1" thickBot="1" x14ac:dyDescent="0.25">
      <c r="B53" s="1192" t="s">
        <v>46</v>
      </c>
      <c r="C53" s="1193"/>
      <c r="D53" s="110"/>
      <c r="E53" s="1194" t="s">
        <v>47</v>
      </c>
      <c r="F53" s="1194"/>
      <c r="G53" s="1194"/>
      <c r="H53" s="1195"/>
      <c r="I53" s="361">
        <v>-3767</v>
      </c>
      <c r="J53" s="362">
        <v>-3276</v>
      </c>
      <c r="K53" s="362">
        <v>-3314</v>
      </c>
      <c r="L53" s="362">
        <v>-3253</v>
      </c>
      <c r="M53" s="363">
        <v>-3737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oUjtWmfs8tRbk/vw+jWYFwZmN94wD2oSqf6MEUeOhvrLHFVrsCeAQXpXXuReg2b8/zr/4sWyl36/rSavA62jPg==" saltValue="Ibm9BKtHM4NdFv5ScXlo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1" t="s">
        <v>50</v>
      </c>
      <c r="D55" s="1211"/>
      <c r="E55" s="1212"/>
      <c r="F55" s="122">
        <v>2102</v>
      </c>
      <c r="G55" s="122">
        <v>2357</v>
      </c>
      <c r="H55" s="123">
        <v>2560</v>
      </c>
    </row>
    <row r="56" spans="2:8" ht="52.5" customHeight="1" x14ac:dyDescent="0.2">
      <c r="B56" s="124"/>
      <c r="C56" s="1213" t="s">
        <v>51</v>
      </c>
      <c r="D56" s="1213"/>
      <c r="E56" s="1214"/>
      <c r="F56" s="125">
        <v>148</v>
      </c>
      <c r="G56" s="125">
        <v>148</v>
      </c>
      <c r="H56" s="126">
        <v>148</v>
      </c>
    </row>
    <row r="57" spans="2:8" ht="53.25" customHeight="1" x14ac:dyDescent="0.2">
      <c r="B57" s="124"/>
      <c r="C57" s="1215" t="s">
        <v>52</v>
      </c>
      <c r="D57" s="1215"/>
      <c r="E57" s="1216"/>
      <c r="F57" s="127">
        <v>1992</v>
      </c>
      <c r="G57" s="127">
        <v>1973</v>
      </c>
      <c r="H57" s="128">
        <v>2586</v>
      </c>
    </row>
    <row r="58" spans="2:8" ht="45.75" customHeight="1" x14ac:dyDescent="0.2">
      <c r="B58" s="129"/>
      <c r="C58" s="1203" t="s">
        <v>53</v>
      </c>
      <c r="D58" s="1204"/>
      <c r="E58" s="1205"/>
      <c r="F58" s="130">
        <v>1597</v>
      </c>
      <c r="G58" s="130">
        <v>1597</v>
      </c>
      <c r="H58" s="131">
        <v>2098</v>
      </c>
    </row>
    <row r="59" spans="2:8" ht="45.75" customHeight="1" x14ac:dyDescent="0.2">
      <c r="B59" s="129"/>
      <c r="C59" s="1203" t="s">
        <v>54</v>
      </c>
      <c r="D59" s="1204"/>
      <c r="E59" s="1205"/>
      <c r="F59" s="130">
        <v>326</v>
      </c>
      <c r="G59" s="130">
        <v>326</v>
      </c>
      <c r="H59" s="131">
        <v>426</v>
      </c>
    </row>
    <row r="60" spans="2:8" ht="45.75" customHeight="1" x14ac:dyDescent="0.2">
      <c r="B60" s="129"/>
      <c r="C60" s="1203" t="s">
        <v>54</v>
      </c>
      <c r="D60" s="1204"/>
      <c r="E60" s="1205"/>
      <c r="F60" s="130">
        <v>47</v>
      </c>
      <c r="G60" s="130">
        <v>39</v>
      </c>
      <c r="H60" s="131">
        <v>49</v>
      </c>
    </row>
    <row r="61" spans="2:8" ht="45.75" customHeight="1" x14ac:dyDescent="0.2">
      <c r="B61" s="129"/>
      <c r="C61" s="1203" t="s">
        <v>54</v>
      </c>
      <c r="D61" s="1204"/>
      <c r="E61" s="1205"/>
      <c r="F61" s="130">
        <v>3</v>
      </c>
      <c r="G61" s="130">
        <v>6</v>
      </c>
      <c r="H61" s="131">
        <v>9</v>
      </c>
    </row>
    <row r="62" spans="2:8" ht="45.75" customHeight="1" thickBot="1" x14ac:dyDescent="0.25">
      <c r="B62" s="132"/>
      <c r="C62" s="1206" t="s">
        <v>54</v>
      </c>
      <c r="D62" s="1207"/>
      <c r="E62" s="1208"/>
      <c r="F62" s="133">
        <v>9</v>
      </c>
      <c r="G62" s="133">
        <v>0</v>
      </c>
      <c r="H62" s="134">
        <v>3</v>
      </c>
    </row>
    <row r="63" spans="2:8" ht="52.5" customHeight="1" thickBot="1" x14ac:dyDescent="0.25">
      <c r="B63" s="135"/>
      <c r="C63" s="1209" t="s">
        <v>55</v>
      </c>
      <c r="D63" s="1209"/>
      <c r="E63" s="1210"/>
      <c r="F63" s="136">
        <v>4242</v>
      </c>
      <c r="G63" s="136">
        <v>4478</v>
      </c>
      <c r="H63" s="137">
        <v>5294</v>
      </c>
    </row>
    <row r="64" spans="2:8" ht="13.2" x14ac:dyDescent="0.2"/>
  </sheetData>
  <sheetProtection algorithmName="SHA-512" hashValue="nGukrRZXG7Zr8vFhLQvd7rS6G9URl4S94gGfZs1pM0mnyGDI+C1QPw3BlnBEH6+ubza3Zx9NjRXZFMojcVRZgA==" saltValue="AmTge5O7aM79j2ONGJ/c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554</v>
      </c>
      <c r="G2" s="151"/>
      <c r="H2" s="152"/>
    </row>
    <row r="3" spans="1:8" x14ac:dyDescent="0.2">
      <c r="A3" s="148" t="s">
        <v>547</v>
      </c>
      <c r="B3" s="153"/>
      <c r="C3" s="154"/>
      <c r="D3" s="155">
        <v>14014</v>
      </c>
      <c r="E3" s="156"/>
      <c r="F3" s="157">
        <v>53869</v>
      </c>
      <c r="G3" s="158"/>
      <c r="H3" s="159"/>
    </row>
    <row r="4" spans="1:8" x14ac:dyDescent="0.2">
      <c r="A4" s="160"/>
      <c r="B4" s="161"/>
      <c r="C4" s="162"/>
      <c r="D4" s="163">
        <v>10375</v>
      </c>
      <c r="E4" s="164"/>
      <c r="F4" s="165">
        <v>35046</v>
      </c>
      <c r="G4" s="166"/>
      <c r="H4" s="167"/>
    </row>
    <row r="5" spans="1:8" x14ac:dyDescent="0.2">
      <c r="A5" s="148" t="s">
        <v>549</v>
      </c>
      <c r="B5" s="153"/>
      <c r="C5" s="154"/>
      <c r="D5" s="155">
        <v>20473</v>
      </c>
      <c r="E5" s="156"/>
      <c r="F5" s="157">
        <v>59119</v>
      </c>
      <c r="G5" s="158"/>
      <c r="H5" s="159"/>
    </row>
    <row r="6" spans="1:8" x14ac:dyDescent="0.2">
      <c r="A6" s="160"/>
      <c r="B6" s="161"/>
      <c r="C6" s="162"/>
      <c r="D6" s="163">
        <v>16080</v>
      </c>
      <c r="E6" s="164"/>
      <c r="F6" s="165">
        <v>29900</v>
      </c>
      <c r="G6" s="166"/>
      <c r="H6" s="167"/>
    </row>
    <row r="7" spans="1:8" x14ac:dyDescent="0.2">
      <c r="A7" s="148" t="s">
        <v>550</v>
      </c>
      <c r="B7" s="153"/>
      <c r="C7" s="154"/>
      <c r="D7" s="155">
        <v>29329</v>
      </c>
      <c r="E7" s="156"/>
      <c r="F7" s="157">
        <v>53895</v>
      </c>
      <c r="G7" s="158"/>
      <c r="H7" s="159"/>
    </row>
    <row r="8" spans="1:8" x14ac:dyDescent="0.2">
      <c r="A8" s="160"/>
      <c r="B8" s="161"/>
      <c r="C8" s="162"/>
      <c r="D8" s="163">
        <v>22244</v>
      </c>
      <c r="E8" s="164"/>
      <c r="F8" s="165">
        <v>31224</v>
      </c>
      <c r="G8" s="166"/>
      <c r="H8" s="167"/>
    </row>
    <row r="9" spans="1:8" x14ac:dyDescent="0.2">
      <c r="A9" s="148" t="s">
        <v>551</v>
      </c>
      <c r="B9" s="153"/>
      <c r="C9" s="154"/>
      <c r="D9" s="155">
        <v>35535</v>
      </c>
      <c r="E9" s="156"/>
      <c r="F9" s="157">
        <v>56181</v>
      </c>
      <c r="G9" s="158"/>
      <c r="H9" s="159"/>
    </row>
    <row r="10" spans="1:8" x14ac:dyDescent="0.2">
      <c r="A10" s="160"/>
      <c r="B10" s="161"/>
      <c r="C10" s="162"/>
      <c r="D10" s="163">
        <v>18225</v>
      </c>
      <c r="E10" s="164"/>
      <c r="F10" s="165">
        <v>32039</v>
      </c>
      <c r="G10" s="166"/>
      <c r="H10" s="167"/>
    </row>
    <row r="11" spans="1:8" x14ac:dyDescent="0.2">
      <c r="A11" s="148" t="s">
        <v>552</v>
      </c>
      <c r="B11" s="153"/>
      <c r="C11" s="154"/>
      <c r="D11" s="155">
        <v>50960</v>
      </c>
      <c r="E11" s="156"/>
      <c r="F11" s="157">
        <v>47730</v>
      </c>
      <c r="G11" s="158"/>
      <c r="H11" s="159"/>
    </row>
    <row r="12" spans="1:8" x14ac:dyDescent="0.2">
      <c r="A12" s="160"/>
      <c r="B12" s="161"/>
      <c r="C12" s="168"/>
      <c r="D12" s="163">
        <v>42764</v>
      </c>
      <c r="E12" s="164"/>
      <c r="F12" s="165">
        <v>26378</v>
      </c>
      <c r="G12" s="166"/>
      <c r="H12" s="167"/>
    </row>
    <row r="13" spans="1:8" x14ac:dyDescent="0.2">
      <c r="A13" s="148"/>
      <c r="B13" s="153"/>
      <c r="C13" s="169"/>
      <c r="D13" s="170">
        <v>30062</v>
      </c>
      <c r="E13" s="171"/>
      <c r="F13" s="172">
        <v>54159</v>
      </c>
      <c r="G13" s="173"/>
      <c r="H13" s="159"/>
    </row>
    <row r="14" spans="1:8" x14ac:dyDescent="0.2">
      <c r="A14" s="160"/>
      <c r="B14" s="161"/>
      <c r="C14" s="162"/>
      <c r="D14" s="163">
        <v>21938</v>
      </c>
      <c r="E14" s="164"/>
      <c r="F14" s="165">
        <v>30917</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7.27</v>
      </c>
      <c r="C19" s="174">
        <f>ROUND(VALUE(SUBSTITUTE(実質収支比率等に係る経年分析!G$48,"▲","-")),2)</f>
        <v>8.43</v>
      </c>
      <c r="D19" s="174">
        <f>ROUND(VALUE(SUBSTITUTE(実質収支比率等に係る経年分析!H$48,"▲","-")),2)</f>
        <v>10.63</v>
      </c>
      <c r="E19" s="174">
        <f>ROUND(VALUE(SUBSTITUTE(実質収支比率等に係る経年分析!I$48,"▲","-")),2)</f>
        <v>22.73</v>
      </c>
      <c r="F19" s="174">
        <f>ROUND(VALUE(SUBSTITUTE(実質収支比率等に係る経年分析!J$48,"▲","-")),2)</f>
        <v>14.33</v>
      </c>
    </row>
    <row r="20" spans="1:11" x14ac:dyDescent="0.2">
      <c r="A20" s="174" t="s">
        <v>59</v>
      </c>
      <c r="B20" s="174">
        <f>ROUND(VALUE(SUBSTITUTE(実質収支比率等に係る経年分析!F$47,"▲","-")),2)</f>
        <v>33.94</v>
      </c>
      <c r="C20" s="174">
        <f>ROUND(VALUE(SUBSTITUTE(実質収支比率等に係る経年分析!G$47,"▲","-")),2)</f>
        <v>34.03</v>
      </c>
      <c r="D20" s="174">
        <f>ROUND(VALUE(SUBSTITUTE(実質収支比率等に係る経年分析!H$47,"▲","-")),2)</f>
        <v>34.69</v>
      </c>
      <c r="E20" s="174">
        <f>ROUND(VALUE(SUBSTITUTE(実質収支比率等に係る経年分析!I$47,"▲","-")),2)</f>
        <v>36.020000000000003</v>
      </c>
      <c r="F20" s="174">
        <f>ROUND(VALUE(SUBSTITUTE(実質収支比率等に係る経年分析!J$47,"▲","-")),2)</f>
        <v>39.409999999999997</v>
      </c>
    </row>
    <row r="21" spans="1:11" x14ac:dyDescent="0.2">
      <c r="A21" s="174" t="s">
        <v>60</v>
      </c>
      <c r="B21" s="174">
        <f>IF(ISNUMBER(VALUE(SUBSTITUTE(実質収支比率等に係る経年分析!F$49,"▲","-"))),ROUND(VALUE(SUBSTITUTE(実質収支比率等に係る経年分析!F$49,"▲","-")),2),NA())</f>
        <v>0.71</v>
      </c>
      <c r="C21" s="174">
        <f>IF(ISNUMBER(VALUE(SUBSTITUTE(実質収支比率等に係る経年分析!G$49,"▲","-"))),ROUND(VALUE(SUBSTITUTE(実質収支比率等に係る経年分析!G$49,"▲","-")),2),NA())</f>
        <v>1.1599999999999999</v>
      </c>
      <c r="D21" s="174">
        <f>IF(ISNUMBER(VALUE(SUBSTITUTE(実質収支比率等に係る経年分析!H$49,"▲","-"))),ROUND(VALUE(SUBSTITUTE(実質収支比率等に係る経年分析!H$49,"▲","-")),2),NA())</f>
        <v>6.19</v>
      </c>
      <c r="E21" s="174">
        <f>IF(ISNUMBER(VALUE(SUBSTITUTE(実質収支比率等に係る経年分析!I$49,"▲","-"))),ROUND(VALUE(SUBSTITUTE(実質収支比率等に係る経年分析!I$49,"▲","-")),2),NA())</f>
        <v>16.77</v>
      </c>
      <c r="F21" s="174">
        <f>IF(ISNUMBER(VALUE(SUBSTITUTE(実質収支比率等に係る経年分析!J$49,"▲","-"))),ROUND(VALUE(SUBSTITUTE(実質収支比率等に係る経年分析!J$49,"▲","-")),2),NA())</f>
        <v>-5.43</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4.07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3.82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3.28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3.02</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2.2400000000000002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3.7</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5.27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3.44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4.97</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11.74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14.32</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628</v>
      </c>
      <c r="E42" s="176"/>
      <c r="F42" s="176"/>
      <c r="G42" s="176">
        <f>'実質公債費比率（分子）の構造'!L$52</f>
        <v>602</v>
      </c>
      <c r="H42" s="176"/>
      <c r="I42" s="176"/>
      <c r="J42" s="176">
        <f>'実質公債費比率（分子）の構造'!M$52</f>
        <v>585</v>
      </c>
      <c r="K42" s="176"/>
      <c r="L42" s="176"/>
      <c r="M42" s="176">
        <f>'実質公債費比率（分子）の構造'!N$52</f>
        <v>583</v>
      </c>
      <c r="N42" s="176"/>
      <c r="O42" s="176"/>
      <c r="P42" s="176">
        <f>'実質公債費比率（分子）の構造'!O$52</f>
        <v>640</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70</v>
      </c>
      <c r="B45" s="176">
        <f>'実質公債費比率（分子）の構造'!K$49</f>
        <v>11</v>
      </c>
      <c r="C45" s="176"/>
      <c r="D45" s="176"/>
      <c r="E45" s="176">
        <f>'実質公債費比率（分子）の構造'!L$49</f>
        <v>3</v>
      </c>
      <c r="F45" s="176"/>
      <c r="G45" s="176"/>
      <c r="H45" s="176">
        <f>'実質公債費比率（分子）の構造'!M$49</f>
        <v>27</v>
      </c>
      <c r="I45" s="176"/>
      <c r="J45" s="176"/>
      <c r="K45" s="176">
        <f>'実質公債費比率（分子）の構造'!N$49</f>
        <v>29</v>
      </c>
      <c r="L45" s="176"/>
      <c r="M45" s="176"/>
      <c r="N45" s="176">
        <f>'実質公債費比率（分子）の構造'!O$49</f>
        <v>79</v>
      </c>
      <c r="O45" s="176"/>
      <c r="P45" s="176"/>
    </row>
    <row r="46" spans="1:16" x14ac:dyDescent="0.2">
      <c r="A46" s="176" t="s">
        <v>71</v>
      </c>
      <c r="B46" s="176">
        <f>'実質公債費比率（分子）の構造'!K$48</f>
        <v>179</v>
      </c>
      <c r="C46" s="176"/>
      <c r="D46" s="176"/>
      <c r="E46" s="176">
        <f>'実質公債費比率（分子）の構造'!L$48</f>
        <v>182</v>
      </c>
      <c r="F46" s="176"/>
      <c r="G46" s="176"/>
      <c r="H46" s="176">
        <f>'実質公債費比率（分子）の構造'!M$48</f>
        <v>189</v>
      </c>
      <c r="I46" s="176"/>
      <c r="J46" s="176"/>
      <c r="K46" s="176">
        <f>'実質公債費比率（分子）の構造'!N$48</f>
        <v>177</v>
      </c>
      <c r="L46" s="176"/>
      <c r="M46" s="176"/>
      <c r="N46" s="176">
        <f>'実質公債費比率（分子）の構造'!O$48</f>
        <v>201</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550</v>
      </c>
      <c r="C49" s="176"/>
      <c r="D49" s="176"/>
      <c r="E49" s="176">
        <f>'実質公債費比率（分子）の構造'!L$45</f>
        <v>541</v>
      </c>
      <c r="F49" s="176"/>
      <c r="G49" s="176"/>
      <c r="H49" s="176">
        <f>'実質公債費比率（分子）の構造'!M$45</f>
        <v>534</v>
      </c>
      <c r="I49" s="176"/>
      <c r="J49" s="176"/>
      <c r="K49" s="176">
        <f>'実質公債費比率（分子）の構造'!N$45</f>
        <v>547</v>
      </c>
      <c r="L49" s="176"/>
      <c r="M49" s="176"/>
      <c r="N49" s="176">
        <f>'実質公債費比率（分子）の構造'!O$45</f>
        <v>566</v>
      </c>
      <c r="O49" s="176"/>
      <c r="P49" s="176"/>
    </row>
    <row r="50" spans="1:16" x14ac:dyDescent="0.2">
      <c r="A50" s="176" t="s">
        <v>75</v>
      </c>
      <c r="B50" s="176" t="e">
        <f>NA()</f>
        <v>#N/A</v>
      </c>
      <c r="C50" s="176">
        <f>IF(ISNUMBER('実質公債費比率（分子）の構造'!K$53),'実質公債費比率（分子）の構造'!K$53,NA())</f>
        <v>112</v>
      </c>
      <c r="D50" s="176" t="e">
        <f>NA()</f>
        <v>#N/A</v>
      </c>
      <c r="E50" s="176" t="e">
        <f>NA()</f>
        <v>#N/A</v>
      </c>
      <c r="F50" s="176">
        <f>IF(ISNUMBER('実質公債費比率（分子）の構造'!L$53),'実質公債費比率（分子）の構造'!L$53,NA())</f>
        <v>124</v>
      </c>
      <c r="G50" s="176" t="e">
        <f>NA()</f>
        <v>#N/A</v>
      </c>
      <c r="H50" s="176" t="e">
        <f>NA()</f>
        <v>#N/A</v>
      </c>
      <c r="I50" s="176">
        <f>IF(ISNUMBER('実質公債費比率（分子）の構造'!M$53),'実質公債費比率（分子）の構造'!M$53,NA())</f>
        <v>165</v>
      </c>
      <c r="J50" s="176" t="e">
        <f>NA()</f>
        <v>#N/A</v>
      </c>
      <c r="K50" s="176" t="e">
        <f>NA()</f>
        <v>#N/A</v>
      </c>
      <c r="L50" s="176">
        <f>IF(ISNUMBER('実質公債費比率（分子）の構造'!N$53),'実質公債費比率（分子）の構造'!N$53,NA())</f>
        <v>170</v>
      </c>
      <c r="M50" s="176" t="e">
        <f>NA()</f>
        <v>#N/A</v>
      </c>
      <c r="N50" s="176" t="e">
        <f>NA()</f>
        <v>#N/A</v>
      </c>
      <c r="O50" s="176">
        <f>IF(ISNUMBER('実質公債費比率（分子）の構造'!O$53),'実質公債費比率（分子）の構造'!O$53,NA())</f>
        <v>206</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7532</v>
      </c>
      <c r="E56" s="175"/>
      <c r="F56" s="175"/>
      <c r="G56" s="175">
        <f>'将来負担比率（分子）の構造'!J$52</f>
        <v>7836</v>
      </c>
      <c r="H56" s="175"/>
      <c r="I56" s="175"/>
      <c r="J56" s="175">
        <f>'将来負担比率（分子）の構造'!K$52</f>
        <v>8098</v>
      </c>
      <c r="K56" s="175"/>
      <c r="L56" s="175"/>
      <c r="M56" s="175">
        <f>'将来負担比率（分子）の構造'!L$52</f>
        <v>8168</v>
      </c>
      <c r="N56" s="175"/>
      <c r="O56" s="175"/>
      <c r="P56" s="175">
        <f>'将来負担比率（分子）の構造'!M$52</f>
        <v>8137</v>
      </c>
    </row>
    <row r="57" spans="1:16" x14ac:dyDescent="0.2">
      <c r="A57" s="175" t="s">
        <v>44</v>
      </c>
      <c r="B57" s="175"/>
      <c r="C57" s="175"/>
      <c r="D57" s="175">
        <f>'将来負担比率（分子）の構造'!I$51</f>
        <v>16</v>
      </c>
      <c r="E57" s="175"/>
      <c r="F57" s="175"/>
      <c r="G57" s="175">
        <f>'将来負担比率（分子）の構造'!J$51</f>
        <v>14</v>
      </c>
      <c r="H57" s="175"/>
      <c r="I57" s="175"/>
      <c r="J57" s="175">
        <f>'将来負担比率（分子）の構造'!K$51</f>
        <v>11</v>
      </c>
      <c r="K57" s="175"/>
      <c r="L57" s="175"/>
      <c r="M57" s="175">
        <f>'将来負担比率（分子）の構造'!L$51</f>
        <v>8</v>
      </c>
      <c r="N57" s="175"/>
      <c r="O57" s="175"/>
      <c r="P57" s="175">
        <f>'将来負担比率（分子）の構造'!M$51</f>
        <v>6</v>
      </c>
    </row>
    <row r="58" spans="1:16" x14ac:dyDescent="0.2">
      <c r="A58" s="175" t="s">
        <v>43</v>
      </c>
      <c r="B58" s="175"/>
      <c r="C58" s="175"/>
      <c r="D58" s="175">
        <f>'将来負担比率（分子）の構造'!I$50</f>
        <v>4785</v>
      </c>
      <c r="E58" s="175"/>
      <c r="F58" s="175"/>
      <c r="G58" s="175">
        <f>'将来負担比率（分子）の構造'!J$50</f>
        <v>4763</v>
      </c>
      <c r="H58" s="175"/>
      <c r="I58" s="175"/>
      <c r="J58" s="175">
        <f>'将来負担比率（分子）の構造'!K$50</f>
        <v>5091</v>
      </c>
      <c r="K58" s="175"/>
      <c r="L58" s="175"/>
      <c r="M58" s="175">
        <f>'将来負担比率（分子）の構造'!L$50</f>
        <v>5363</v>
      </c>
      <c r="N58" s="175"/>
      <c r="O58" s="175"/>
      <c r="P58" s="175">
        <f>'将来負担比率（分子）の構造'!M$50</f>
        <v>6160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739</v>
      </c>
      <c r="C63" s="175"/>
      <c r="D63" s="175"/>
      <c r="E63" s="175">
        <f>'将来負担比率（分子）の構造'!J$44</f>
        <v>1375</v>
      </c>
      <c r="F63" s="175"/>
      <c r="G63" s="175"/>
      <c r="H63" s="175">
        <f>'将来負担比率（分子）の構造'!K$44</f>
        <v>1354</v>
      </c>
      <c r="I63" s="175"/>
      <c r="J63" s="175"/>
      <c r="K63" s="175">
        <f>'将来負担比率（分子）の構造'!L$44</f>
        <v>1326</v>
      </c>
      <c r="L63" s="175"/>
      <c r="M63" s="175"/>
      <c r="N63" s="175">
        <f>'将来負担比率（分子）の構造'!M$44</f>
        <v>1280</v>
      </c>
      <c r="O63" s="175"/>
      <c r="P63" s="175"/>
    </row>
    <row r="64" spans="1:16" x14ac:dyDescent="0.2">
      <c r="A64" s="175" t="s">
        <v>35</v>
      </c>
      <c r="B64" s="175">
        <f>'将来負担比率（分子）の構造'!I$43</f>
        <v>2139</v>
      </c>
      <c r="C64" s="175"/>
      <c r="D64" s="175"/>
      <c r="E64" s="175">
        <f>'将来負担比率（分子）の構造'!J$43</f>
        <v>2000</v>
      </c>
      <c r="F64" s="175"/>
      <c r="G64" s="175"/>
      <c r="H64" s="175">
        <f>'将来負担比率（分子）の構造'!K$43</f>
        <v>2074</v>
      </c>
      <c r="I64" s="175"/>
      <c r="J64" s="175"/>
      <c r="K64" s="175">
        <f>'将来負担比率（分子）の構造'!L$43</f>
        <v>2094</v>
      </c>
      <c r="L64" s="175"/>
      <c r="M64" s="175"/>
      <c r="N64" s="175">
        <f>'将来負担比率（分子）の構造'!M$43</f>
        <v>1987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5689</v>
      </c>
      <c r="C66" s="175"/>
      <c r="D66" s="175"/>
      <c r="E66" s="175">
        <f>'将来負担比率（分子）の構造'!J$41</f>
        <v>5962</v>
      </c>
      <c r="F66" s="175"/>
      <c r="G66" s="175"/>
      <c r="H66" s="175">
        <f>'将来負担比率（分子）の構造'!K$41</f>
        <v>6458</v>
      </c>
      <c r="I66" s="175"/>
      <c r="J66" s="175"/>
      <c r="K66" s="175">
        <f>'将来負担比率（分子）の構造'!L$41</f>
        <v>6866</v>
      </c>
      <c r="L66" s="175"/>
      <c r="M66" s="175"/>
      <c r="N66" s="175">
        <f>'将来負担比率（分子）の構造'!M$41</f>
        <v>7298</v>
      </c>
      <c r="O66" s="175"/>
      <c r="P66" s="175"/>
    </row>
    <row r="67" spans="1:16" x14ac:dyDescent="0.2">
      <c r="A67" s="175" t="s">
        <v>79</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2102</v>
      </c>
      <c r="C72" s="179">
        <f>基金残高に係る経年分析!G55</f>
        <v>2357</v>
      </c>
      <c r="D72" s="179">
        <f>基金残高に係る経年分析!H55</f>
        <v>2560</v>
      </c>
    </row>
    <row r="73" spans="1:16" x14ac:dyDescent="0.2">
      <c r="A73" s="178" t="s">
        <v>82</v>
      </c>
      <c r="B73" s="179">
        <f>基金残高に係る経年分析!F56</f>
        <v>148</v>
      </c>
      <c r="C73" s="179">
        <f>基金残高に係る経年分析!G56</f>
        <v>148</v>
      </c>
      <c r="D73" s="179">
        <f>基金残高に係る経年分析!H56</f>
        <v>148</v>
      </c>
    </row>
    <row r="74" spans="1:16" x14ac:dyDescent="0.2">
      <c r="A74" s="178" t="s">
        <v>83</v>
      </c>
      <c r="B74" s="179">
        <f>基金残高に係る経年分析!F57</f>
        <v>1992</v>
      </c>
      <c r="C74" s="179">
        <f>基金残高に係る経年分析!G57</f>
        <v>1973</v>
      </c>
      <c r="D74" s="179">
        <f>基金残高に係る経年分析!H57</f>
        <v>2586</v>
      </c>
    </row>
  </sheetData>
  <sheetProtection algorithmName="SHA-512" hashValue="xlvRaK+9684juiZ8BxR1VftQmv/ByUW9I7yPBtNC7BSzlPNsIUYF73rPM34sQr48sTpCUfGHJdqYcsTVhI2iAA==" saltValue="uDdROIkqZpKO1Oy1FHE9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229</v>
      </c>
      <c r="C5" s="677"/>
      <c r="D5" s="677"/>
      <c r="E5" s="677"/>
      <c r="F5" s="677"/>
      <c r="G5" s="677"/>
      <c r="H5" s="677"/>
      <c r="I5" s="677"/>
      <c r="J5" s="677"/>
      <c r="K5" s="677"/>
      <c r="L5" s="677"/>
      <c r="M5" s="677"/>
      <c r="N5" s="677"/>
      <c r="O5" s="677"/>
      <c r="P5" s="677"/>
      <c r="Q5" s="678"/>
      <c r="R5" s="673">
        <v>3957677</v>
      </c>
      <c r="S5" s="674"/>
      <c r="T5" s="674"/>
      <c r="U5" s="674"/>
      <c r="V5" s="674"/>
      <c r="W5" s="674"/>
      <c r="X5" s="674"/>
      <c r="Y5" s="702"/>
      <c r="Z5" s="715">
        <v>34.1</v>
      </c>
      <c r="AA5" s="715"/>
      <c r="AB5" s="715"/>
      <c r="AC5" s="715"/>
      <c r="AD5" s="716">
        <v>3957677</v>
      </c>
      <c r="AE5" s="716"/>
      <c r="AF5" s="716"/>
      <c r="AG5" s="716"/>
      <c r="AH5" s="716"/>
      <c r="AI5" s="716"/>
      <c r="AJ5" s="716"/>
      <c r="AK5" s="716"/>
      <c r="AL5" s="703">
        <v>60.3</v>
      </c>
      <c r="AM5" s="686"/>
      <c r="AN5" s="686"/>
      <c r="AO5" s="704"/>
      <c r="AP5" s="676" t="s">
        <v>230</v>
      </c>
      <c r="AQ5" s="677"/>
      <c r="AR5" s="677"/>
      <c r="AS5" s="677"/>
      <c r="AT5" s="677"/>
      <c r="AU5" s="677"/>
      <c r="AV5" s="677"/>
      <c r="AW5" s="677"/>
      <c r="AX5" s="677"/>
      <c r="AY5" s="677"/>
      <c r="AZ5" s="677"/>
      <c r="BA5" s="677"/>
      <c r="BB5" s="677"/>
      <c r="BC5" s="677"/>
      <c r="BD5" s="677"/>
      <c r="BE5" s="677"/>
      <c r="BF5" s="678"/>
      <c r="BG5" s="627">
        <v>3957677</v>
      </c>
      <c r="BH5" s="628"/>
      <c r="BI5" s="628"/>
      <c r="BJ5" s="628"/>
      <c r="BK5" s="628"/>
      <c r="BL5" s="628"/>
      <c r="BM5" s="628"/>
      <c r="BN5" s="629"/>
      <c r="BO5" s="663">
        <v>100</v>
      </c>
      <c r="BP5" s="663"/>
      <c r="BQ5" s="663"/>
      <c r="BR5" s="663"/>
      <c r="BS5" s="664" t="s">
        <v>231</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223</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24" t="s">
        <v>235</v>
      </c>
      <c r="C6" s="625"/>
      <c r="D6" s="625"/>
      <c r="E6" s="625"/>
      <c r="F6" s="625"/>
      <c r="G6" s="625"/>
      <c r="H6" s="625"/>
      <c r="I6" s="625"/>
      <c r="J6" s="625"/>
      <c r="K6" s="625"/>
      <c r="L6" s="625"/>
      <c r="M6" s="625"/>
      <c r="N6" s="625"/>
      <c r="O6" s="625"/>
      <c r="P6" s="625"/>
      <c r="Q6" s="626"/>
      <c r="R6" s="627">
        <v>89069</v>
      </c>
      <c r="S6" s="628"/>
      <c r="T6" s="628"/>
      <c r="U6" s="628"/>
      <c r="V6" s="628"/>
      <c r="W6" s="628"/>
      <c r="X6" s="628"/>
      <c r="Y6" s="629"/>
      <c r="Z6" s="663">
        <v>0.8</v>
      </c>
      <c r="AA6" s="663"/>
      <c r="AB6" s="663"/>
      <c r="AC6" s="663"/>
      <c r="AD6" s="664">
        <v>89069</v>
      </c>
      <c r="AE6" s="664"/>
      <c r="AF6" s="664"/>
      <c r="AG6" s="664"/>
      <c r="AH6" s="664"/>
      <c r="AI6" s="664"/>
      <c r="AJ6" s="664"/>
      <c r="AK6" s="664"/>
      <c r="AL6" s="630">
        <v>1.4</v>
      </c>
      <c r="AM6" s="631"/>
      <c r="AN6" s="631"/>
      <c r="AO6" s="665"/>
      <c r="AP6" s="624" t="s">
        <v>236</v>
      </c>
      <c r="AQ6" s="625"/>
      <c r="AR6" s="625"/>
      <c r="AS6" s="625"/>
      <c r="AT6" s="625"/>
      <c r="AU6" s="625"/>
      <c r="AV6" s="625"/>
      <c r="AW6" s="625"/>
      <c r="AX6" s="625"/>
      <c r="AY6" s="625"/>
      <c r="AZ6" s="625"/>
      <c r="BA6" s="625"/>
      <c r="BB6" s="625"/>
      <c r="BC6" s="625"/>
      <c r="BD6" s="625"/>
      <c r="BE6" s="625"/>
      <c r="BF6" s="626"/>
      <c r="BG6" s="627">
        <v>3957677</v>
      </c>
      <c r="BH6" s="628"/>
      <c r="BI6" s="628"/>
      <c r="BJ6" s="628"/>
      <c r="BK6" s="628"/>
      <c r="BL6" s="628"/>
      <c r="BM6" s="628"/>
      <c r="BN6" s="629"/>
      <c r="BO6" s="663">
        <v>100</v>
      </c>
      <c r="BP6" s="663"/>
      <c r="BQ6" s="663"/>
      <c r="BR6" s="663"/>
      <c r="BS6" s="664" t="s">
        <v>237</v>
      </c>
      <c r="BT6" s="664"/>
      <c r="BU6" s="664"/>
      <c r="BV6" s="664"/>
      <c r="BW6" s="664"/>
      <c r="BX6" s="664"/>
      <c r="BY6" s="664"/>
      <c r="BZ6" s="664"/>
      <c r="CA6" s="664"/>
      <c r="CB6" s="695"/>
      <c r="CD6" s="676" t="s">
        <v>238</v>
      </c>
      <c r="CE6" s="677"/>
      <c r="CF6" s="677"/>
      <c r="CG6" s="677"/>
      <c r="CH6" s="677"/>
      <c r="CI6" s="677"/>
      <c r="CJ6" s="677"/>
      <c r="CK6" s="677"/>
      <c r="CL6" s="677"/>
      <c r="CM6" s="677"/>
      <c r="CN6" s="677"/>
      <c r="CO6" s="677"/>
      <c r="CP6" s="677"/>
      <c r="CQ6" s="678"/>
      <c r="CR6" s="627">
        <v>116113</v>
      </c>
      <c r="CS6" s="628"/>
      <c r="CT6" s="628"/>
      <c r="CU6" s="628"/>
      <c r="CV6" s="628"/>
      <c r="CW6" s="628"/>
      <c r="CX6" s="628"/>
      <c r="CY6" s="629"/>
      <c r="CZ6" s="703">
        <v>1.1000000000000001</v>
      </c>
      <c r="DA6" s="686"/>
      <c r="DB6" s="686"/>
      <c r="DC6" s="705"/>
      <c r="DD6" s="633" t="s">
        <v>237</v>
      </c>
      <c r="DE6" s="628"/>
      <c r="DF6" s="628"/>
      <c r="DG6" s="628"/>
      <c r="DH6" s="628"/>
      <c r="DI6" s="628"/>
      <c r="DJ6" s="628"/>
      <c r="DK6" s="628"/>
      <c r="DL6" s="628"/>
      <c r="DM6" s="628"/>
      <c r="DN6" s="628"/>
      <c r="DO6" s="628"/>
      <c r="DP6" s="629"/>
      <c r="DQ6" s="633">
        <v>116113</v>
      </c>
      <c r="DR6" s="628"/>
      <c r="DS6" s="628"/>
      <c r="DT6" s="628"/>
      <c r="DU6" s="628"/>
      <c r="DV6" s="628"/>
      <c r="DW6" s="628"/>
      <c r="DX6" s="628"/>
      <c r="DY6" s="628"/>
      <c r="DZ6" s="628"/>
      <c r="EA6" s="628"/>
      <c r="EB6" s="628"/>
      <c r="EC6" s="662"/>
    </row>
    <row r="7" spans="2:143" ht="11.25" customHeight="1" x14ac:dyDescent="0.2">
      <c r="B7" s="624" t="s">
        <v>239</v>
      </c>
      <c r="C7" s="625"/>
      <c r="D7" s="625"/>
      <c r="E7" s="625"/>
      <c r="F7" s="625"/>
      <c r="G7" s="625"/>
      <c r="H7" s="625"/>
      <c r="I7" s="625"/>
      <c r="J7" s="625"/>
      <c r="K7" s="625"/>
      <c r="L7" s="625"/>
      <c r="M7" s="625"/>
      <c r="N7" s="625"/>
      <c r="O7" s="625"/>
      <c r="P7" s="625"/>
      <c r="Q7" s="626"/>
      <c r="R7" s="627">
        <v>1625</v>
      </c>
      <c r="S7" s="628"/>
      <c r="T7" s="628"/>
      <c r="U7" s="628"/>
      <c r="V7" s="628"/>
      <c r="W7" s="628"/>
      <c r="X7" s="628"/>
      <c r="Y7" s="629"/>
      <c r="Z7" s="663">
        <v>0</v>
      </c>
      <c r="AA7" s="663"/>
      <c r="AB7" s="663"/>
      <c r="AC7" s="663"/>
      <c r="AD7" s="664">
        <v>1625</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1793938</v>
      </c>
      <c r="BH7" s="628"/>
      <c r="BI7" s="628"/>
      <c r="BJ7" s="628"/>
      <c r="BK7" s="628"/>
      <c r="BL7" s="628"/>
      <c r="BM7" s="628"/>
      <c r="BN7" s="629"/>
      <c r="BO7" s="663">
        <v>45.3</v>
      </c>
      <c r="BP7" s="663"/>
      <c r="BQ7" s="663"/>
      <c r="BR7" s="663"/>
      <c r="BS7" s="664" t="s">
        <v>231</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1923997</v>
      </c>
      <c r="CS7" s="628"/>
      <c r="CT7" s="628"/>
      <c r="CU7" s="628"/>
      <c r="CV7" s="628"/>
      <c r="CW7" s="628"/>
      <c r="CX7" s="628"/>
      <c r="CY7" s="629"/>
      <c r="CZ7" s="663">
        <v>18</v>
      </c>
      <c r="DA7" s="663"/>
      <c r="DB7" s="663"/>
      <c r="DC7" s="663"/>
      <c r="DD7" s="633">
        <v>36040</v>
      </c>
      <c r="DE7" s="628"/>
      <c r="DF7" s="628"/>
      <c r="DG7" s="628"/>
      <c r="DH7" s="628"/>
      <c r="DI7" s="628"/>
      <c r="DJ7" s="628"/>
      <c r="DK7" s="628"/>
      <c r="DL7" s="628"/>
      <c r="DM7" s="628"/>
      <c r="DN7" s="628"/>
      <c r="DO7" s="628"/>
      <c r="DP7" s="629"/>
      <c r="DQ7" s="633">
        <v>1730004</v>
      </c>
      <c r="DR7" s="628"/>
      <c r="DS7" s="628"/>
      <c r="DT7" s="628"/>
      <c r="DU7" s="628"/>
      <c r="DV7" s="628"/>
      <c r="DW7" s="628"/>
      <c r="DX7" s="628"/>
      <c r="DY7" s="628"/>
      <c r="DZ7" s="628"/>
      <c r="EA7" s="628"/>
      <c r="EB7" s="628"/>
      <c r="EC7" s="662"/>
    </row>
    <row r="8" spans="2:143" ht="11.25" customHeight="1" x14ac:dyDescent="0.2">
      <c r="B8" s="624" t="s">
        <v>242</v>
      </c>
      <c r="C8" s="625"/>
      <c r="D8" s="625"/>
      <c r="E8" s="625"/>
      <c r="F8" s="625"/>
      <c r="G8" s="625"/>
      <c r="H8" s="625"/>
      <c r="I8" s="625"/>
      <c r="J8" s="625"/>
      <c r="K8" s="625"/>
      <c r="L8" s="625"/>
      <c r="M8" s="625"/>
      <c r="N8" s="625"/>
      <c r="O8" s="625"/>
      <c r="P8" s="625"/>
      <c r="Q8" s="626"/>
      <c r="R8" s="627">
        <v>24734</v>
      </c>
      <c r="S8" s="628"/>
      <c r="T8" s="628"/>
      <c r="U8" s="628"/>
      <c r="V8" s="628"/>
      <c r="W8" s="628"/>
      <c r="X8" s="628"/>
      <c r="Y8" s="629"/>
      <c r="Z8" s="663">
        <v>0.2</v>
      </c>
      <c r="AA8" s="663"/>
      <c r="AB8" s="663"/>
      <c r="AC8" s="663"/>
      <c r="AD8" s="664">
        <v>24734</v>
      </c>
      <c r="AE8" s="664"/>
      <c r="AF8" s="664"/>
      <c r="AG8" s="664"/>
      <c r="AH8" s="664"/>
      <c r="AI8" s="664"/>
      <c r="AJ8" s="664"/>
      <c r="AK8" s="664"/>
      <c r="AL8" s="630">
        <v>0.4</v>
      </c>
      <c r="AM8" s="631"/>
      <c r="AN8" s="631"/>
      <c r="AO8" s="665"/>
      <c r="AP8" s="624" t="s">
        <v>243</v>
      </c>
      <c r="AQ8" s="625"/>
      <c r="AR8" s="625"/>
      <c r="AS8" s="625"/>
      <c r="AT8" s="625"/>
      <c r="AU8" s="625"/>
      <c r="AV8" s="625"/>
      <c r="AW8" s="625"/>
      <c r="AX8" s="625"/>
      <c r="AY8" s="625"/>
      <c r="AZ8" s="625"/>
      <c r="BA8" s="625"/>
      <c r="BB8" s="625"/>
      <c r="BC8" s="625"/>
      <c r="BD8" s="625"/>
      <c r="BE8" s="625"/>
      <c r="BF8" s="626"/>
      <c r="BG8" s="627">
        <v>47944</v>
      </c>
      <c r="BH8" s="628"/>
      <c r="BI8" s="628"/>
      <c r="BJ8" s="628"/>
      <c r="BK8" s="628"/>
      <c r="BL8" s="628"/>
      <c r="BM8" s="628"/>
      <c r="BN8" s="629"/>
      <c r="BO8" s="663">
        <v>1.2</v>
      </c>
      <c r="BP8" s="663"/>
      <c r="BQ8" s="663"/>
      <c r="BR8" s="663"/>
      <c r="BS8" s="664" t="s">
        <v>231</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3451095</v>
      </c>
      <c r="CS8" s="628"/>
      <c r="CT8" s="628"/>
      <c r="CU8" s="628"/>
      <c r="CV8" s="628"/>
      <c r="CW8" s="628"/>
      <c r="CX8" s="628"/>
      <c r="CY8" s="629"/>
      <c r="CZ8" s="663">
        <v>32.299999999999997</v>
      </c>
      <c r="DA8" s="663"/>
      <c r="DB8" s="663"/>
      <c r="DC8" s="663"/>
      <c r="DD8" s="633">
        <v>100923</v>
      </c>
      <c r="DE8" s="628"/>
      <c r="DF8" s="628"/>
      <c r="DG8" s="628"/>
      <c r="DH8" s="628"/>
      <c r="DI8" s="628"/>
      <c r="DJ8" s="628"/>
      <c r="DK8" s="628"/>
      <c r="DL8" s="628"/>
      <c r="DM8" s="628"/>
      <c r="DN8" s="628"/>
      <c r="DO8" s="628"/>
      <c r="DP8" s="629"/>
      <c r="DQ8" s="633">
        <v>2048283</v>
      </c>
      <c r="DR8" s="628"/>
      <c r="DS8" s="628"/>
      <c r="DT8" s="628"/>
      <c r="DU8" s="628"/>
      <c r="DV8" s="628"/>
      <c r="DW8" s="628"/>
      <c r="DX8" s="628"/>
      <c r="DY8" s="628"/>
      <c r="DZ8" s="628"/>
      <c r="EA8" s="628"/>
      <c r="EB8" s="628"/>
      <c r="EC8" s="662"/>
    </row>
    <row r="9" spans="2:143" ht="11.25" customHeight="1" x14ac:dyDescent="0.2">
      <c r="B9" s="624" t="s">
        <v>245</v>
      </c>
      <c r="C9" s="625"/>
      <c r="D9" s="625"/>
      <c r="E9" s="625"/>
      <c r="F9" s="625"/>
      <c r="G9" s="625"/>
      <c r="H9" s="625"/>
      <c r="I9" s="625"/>
      <c r="J9" s="625"/>
      <c r="K9" s="625"/>
      <c r="L9" s="625"/>
      <c r="M9" s="625"/>
      <c r="N9" s="625"/>
      <c r="O9" s="625"/>
      <c r="P9" s="625"/>
      <c r="Q9" s="626"/>
      <c r="R9" s="627">
        <v>17835</v>
      </c>
      <c r="S9" s="628"/>
      <c r="T9" s="628"/>
      <c r="U9" s="628"/>
      <c r="V9" s="628"/>
      <c r="W9" s="628"/>
      <c r="X9" s="628"/>
      <c r="Y9" s="629"/>
      <c r="Z9" s="663">
        <v>0.2</v>
      </c>
      <c r="AA9" s="663"/>
      <c r="AB9" s="663"/>
      <c r="AC9" s="663"/>
      <c r="AD9" s="664">
        <v>17835</v>
      </c>
      <c r="AE9" s="664"/>
      <c r="AF9" s="664"/>
      <c r="AG9" s="664"/>
      <c r="AH9" s="664"/>
      <c r="AI9" s="664"/>
      <c r="AJ9" s="664"/>
      <c r="AK9" s="664"/>
      <c r="AL9" s="630">
        <v>0.3</v>
      </c>
      <c r="AM9" s="631"/>
      <c r="AN9" s="631"/>
      <c r="AO9" s="665"/>
      <c r="AP9" s="624" t="s">
        <v>246</v>
      </c>
      <c r="AQ9" s="625"/>
      <c r="AR9" s="625"/>
      <c r="AS9" s="625"/>
      <c r="AT9" s="625"/>
      <c r="AU9" s="625"/>
      <c r="AV9" s="625"/>
      <c r="AW9" s="625"/>
      <c r="AX9" s="625"/>
      <c r="AY9" s="625"/>
      <c r="AZ9" s="625"/>
      <c r="BA9" s="625"/>
      <c r="BB9" s="625"/>
      <c r="BC9" s="625"/>
      <c r="BD9" s="625"/>
      <c r="BE9" s="625"/>
      <c r="BF9" s="626"/>
      <c r="BG9" s="627">
        <v>1344923</v>
      </c>
      <c r="BH9" s="628"/>
      <c r="BI9" s="628"/>
      <c r="BJ9" s="628"/>
      <c r="BK9" s="628"/>
      <c r="BL9" s="628"/>
      <c r="BM9" s="628"/>
      <c r="BN9" s="629"/>
      <c r="BO9" s="663">
        <v>34</v>
      </c>
      <c r="BP9" s="663"/>
      <c r="BQ9" s="663"/>
      <c r="BR9" s="663"/>
      <c r="BS9" s="664" t="s">
        <v>247</v>
      </c>
      <c r="BT9" s="664"/>
      <c r="BU9" s="664"/>
      <c r="BV9" s="664"/>
      <c r="BW9" s="664"/>
      <c r="BX9" s="664"/>
      <c r="BY9" s="664"/>
      <c r="BZ9" s="664"/>
      <c r="CA9" s="664"/>
      <c r="CB9" s="695"/>
      <c r="CD9" s="624" t="s">
        <v>248</v>
      </c>
      <c r="CE9" s="625"/>
      <c r="CF9" s="625"/>
      <c r="CG9" s="625"/>
      <c r="CH9" s="625"/>
      <c r="CI9" s="625"/>
      <c r="CJ9" s="625"/>
      <c r="CK9" s="625"/>
      <c r="CL9" s="625"/>
      <c r="CM9" s="625"/>
      <c r="CN9" s="625"/>
      <c r="CO9" s="625"/>
      <c r="CP9" s="625"/>
      <c r="CQ9" s="626"/>
      <c r="CR9" s="627">
        <v>1285368</v>
      </c>
      <c r="CS9" s="628"/>
      <c r="CT9" s="628"/>
      <c r="CU9" s="628"/>
      <c r="CV9" s="628"/>
      <c r="CW9" s="628"/>
      <c r="CX9" s="628"/>
      <c r="CY9" s="629"/>
      <c r="CZ9" s="663">
        <v>12</v>
      </c>
      <c r="DA9" s="663"/>
      <c r="DB9" s="663"/>
      <c r="DC9" s="663"/>
      <c r="DD9" s="633">
        <v>295681</v>
      </c>
      <c r="DE9" s="628"/>
      <c r="DF9" s="628"/>
      <c r="DG9" s="628"/>
      <c r="DH9" s="628"/>
      <c r="DI9" s="628"/>
      <c r="DJ9" s="628"/>
      <c r="DK9" s="628"/>
      <c r="DL9" s="628"/>
      <c r="DM9" s="628"/>
      <c r="DN9" s="628"/>
      <c r="DO9" s="628"/>
      <c r="DP9" s="629"/>
      <c r="DQ9" s="633">
        <v>783893</v>
      </c>
      <c r="DR9" s="628"/>
      <c r="DS9" s="628"/>
      <c r="DT9" s="628"/>
      <c r="DU9" s="628"/>
      <c r="DV9" s="628"/>
      <c r="DW9" s="628"/>
      <c r="DX9" s="628"/>
      <c r="DY9" s="628"/>
      <c r="DZ9" s="628"/>
      <c r="EA9" s="628"/>
      <c r="EB9" s="628"/>
      <c r="EC9" s="662"/>
    </row>
    <row r="10" spans="2:143" ht="11.25" customHeight="1" x14ac:dyDescent="0.2">
      <c r="B10" s="624" t="s">
        <v>249</v>
      </c>
      <c r="C10" s="625"/>
      <c r="D10" s="625"/>
      <c r="E10" s="625"/>
      <c r="F10" s="625"/>
      <c r="G10" s="625"/>
      <c r="H10" s="625"/>
      <c r="I10" s="625"/>
      <c r="J10" s="625"/>
      <c r="K10" s="625"/>
      <c r="L10" s="625"/>
      <c r="M10" s="625"/>
      <c r="N10" s="625"/>
      <c r="O10" s="625"/>
      <c r="P10" s="625"/>
      <c r="Q10" s="626"/>
      <c r="R10" s="627" t="s">
        <v>231</v>
      </c>
      <c r="S10" s="628"/>
      <c r="T10" s="628"/>
      <c r="U10" s="628"/>
      <c r="V10" s="628"/>
      <c r="W10" s="628"/>
      <c r="X10" s="628"/>
      <c r="Y10" s="629"/>
      <c r="Z10" s="663" t="s">
        <v>231</v>
      </c>
      <c r="AA10" s="663"/>
      <c r="AB10" s="663"/>
      <c r="AC10" s="663"/>
      <c r="AD10" s="664" t="s">
        <v>237</v>
      </c>
      <c r="AE10" s="664"/>
      <c r="AF10" s="664"/>
      <c r="AG10" s="664"/>
      <c r="AH10" s="664"/>
      <c r="AI10" s="664"/>
      <c r="AJ10" s="664"/>
      <c r="AK10" s="664"/>
      <c r="AL10" s="630" t="s">
        <v>247</v>
      </c>
      <c r="AM10" s="631"/>
      <c r="AN10" s="631"/>
      <c r="AO10" s="665"/>
      <c r="AP10" s="624" t="s">
        <v>250</v>
      </c>
      <c r="AQ10" s="625"/>
      <c r="AR10" s="625"/>
      <c r="AS10" s="625"/>
      <c r="AT10" s="625"/>
      <c r="AU10" s="625"/>
      <c r="AV10" s="625"/>
      <c r="AW10" s="625"/>
      <c r="AX10" s="625"/>
      <c r="AY10" s="625"/>
      <c r="AZ10" s="625"/>
      <c r="BA10" s="625"/>
      <c r="BB10" s="625"/>
      <c r="BC10" s="625"/>
      <c r="BD10" s="625"/>
      <c r="BE10" s="625"/>
      <c r="BF10" s="626"/>
      <c r="BG10" s="627">
        <v>87769</v>
      </c>
      <c r="BH10" s="628"/>
      <c r="BI10" s="628"/>
      <c r="BJ10" s="628"/>
      <c r="BK10" s="628"/>
      <c r="BL10" s="628"/>
      <c r="BM10" s="628"/>
      <c r="BN10" s="629"/>
      <c r="BO10" s="663">
        <v>2.2000000000000002</v>
      </c>
      <c r="BP10" s="663"/>
      <c r="BQ10" s="663"/>
      <c r="BR10" s="663"/>
      <c r="BS10" s="664" t="s">
        <v>231</v>
      </c>
      <c r="BT10" s="664"/>
      <c r="BU10" s="664"/>
      <c r="BV10" s="664"/>
      <c r="BW10" s="664"/>
      <c r="BX10" s="664"/>
      <c r="BY10" s="664"/>
      <c r="BZ10" s="664"/>
      <c r="CA10" s="664"/>
      <c r="CB10" s="695"/>
      <c r="CD10" s="624" t="s">
        <v>251</v>
      </c>
      <c r="CE10" s="625"/>
      <c r="CF10" s="625"/>
      <c r="CG10" s="625"/>
      <c r="CH10" s="625"/>
      <c r="CI10" s="625"/>
      <c r="CJ10" s="625"/>
      <c r="CK10" s="625"/>
      <c r="CL10" s="625"/>
      <c r="CM10" s="625"/>
      <c r="CN10" s="625"/>
      <c r="CO10" s="625"/>
      <c r="CP10" s="625"/>
      <c r="CQ10" s="626"/>
      <c r="CR10" s="627">
        <v>76610</v>
      </c>
      <c r="CS10" s="628"/>
      <c r="CT10" s="628"/>
      <c r="CU10" s="628"/>
      <c r="CV10" s="628"/>
      <c r="CW10" s="628"/>
      <c r="CX10" s="628"/>
      <c r="CY10" s="629"/>
      <c r="CZ10" s="663">
        <v>0.7</v>
      </c>
      <c r="DA10" s="663"/>
      <c r="DB10" s="663"/>
      <c r="DC10" s="663"/>
      <c r="DD10" s="633">
        <v>68750</v>
      </c>
      <c r="DE10" s="628"/>
      <c r="DF10" s="628"/>
      <c r="DG10" s="628"/>
      <c r="DH10" s="628"/>
      <c r="DI10" s="628"/>
      <c r="DJ10" s="628"/>
      <c r="DK10" s="628"/>
      <c r="DL10" s="628"/>
      <c r="DM10" s="628"/>
      <c r="DN10" s="628"/>
      <c r="DO10" s="628"/>
      <c r="DP10" s="629"/>
      <c r="DQ10" s="633">
        <v>14442</v>
      </c>
      <c r="DR10" s="628"/>
      <c r="DS10" s="628"/>
      <c r="DT10" s="628"/>
      <c r="DU10" s="628"/>
      <c r="DV10" s="628"/>
      <c r="DW10" s="628"/>
      <c r="DX10" s="628"/>
      <c r="DY10" s="628"/>
      <c r="DZ10" s="628"/>
      <c r="EA10" s="628"/>
      <c r="EB10" s="628"/>
      <c r="EC10" s="662"/>
    </row>
    <row r="11" spans="2:143" ht="11.25" customHeight="1" x14ac:dyDescent="0.2">
      <c r="B11" s="624" t="s">
        <v>252</v>
      </c>
      <c r="C11" s="625"/>
      <c r="D11" s="625"/>
      <c r="E11" s="625"/>
      <c r="F11" s="625"/>
      <c r="G11" s="625"/>
      <c r="H11" s="625"/>
      <c r="I11" s="625"/>
      <c r="J11" s="625"/>
      <c r="K11" s="625"/>
      <c r="L11" s="625"/>
      <c r="M11" s="625"/>
      <c r="N11" s="625"/>
      <c r="O11" s="625"/>
      <c r="P11" s="625"/>
      <c r="Q11" s="626"/>
      <c r="R11" s="627">
        <v>644902</v>
      </c>
      <c r="S11" s="628"/>
      <c r="T11" s="628"/>
      <c r="U11" s="628"/>
      <c r="V11" s="628"/>
      <c r="W11" s="628"/>
      <c r="X11" s="628"/>
      <c r="Y11" s="629"/>
      <c r="Z11" s="630">
        <v>5.6</v>
      </c>
      <c r="AA11" s="631"/>
      <c r="AB11" s="631"/>
      <c r="AC11" s="632"/>
      <c r="AD11" s="633">
        <v>644902</v>
      </c>
      <c r="AE11" s="628"/>
      <c r="AF11" s="628"/>
      <c r="AG11" s="628"/>
      <c r="AH11" s="628"/>
      <c r="AI11" s="628"/>
      <c r="AJ11" s="628"/>
      <c r="AK11" s="629"/>
      <c r="AL11" s="630">
        <v>9.8000000000000007</v>
      </c>
      <c r="AM11" s="631"/>
      <c r="AN11" s="631"/>
      <c r="AO11" s="665"/>
      <c r="AP11" s="624" t="s">
        <v>253</v>
      </c>
      <c r="AQ11" s="625"/>
      <c r="AR11" s="625"/>
      <c r="AS11" s="625"/>
      <c r="AT11" s="625"/>
      <c r="AU11" s="625"/>
      <c r="AV11" s="625"/>
      <c r="AW11" s="625"/>
      <c r="AX11" s="625"/>
      <c r="AY11" s="625"/>
      <c r="AZ11" s="625"/>
      <c r="BA11" s="625"/>
      <c r="BB11" s="625"/>
      <c r="BC11" s="625"/>
      <c r="BD11" s="625"/>
      <c r="BE11" s="625"/>
      <c r="BF11" s="626"/>
      <c r="BG11" s="627">
        <v>313302</v>
      </c>
      <c r="BH11" s="628"/>
      <c r="BI11" s="628"/>
      <c r="BJ11" s="628"/>
      <c r="BK11" s="628"/>
      <c r="BL11" s="628"/>
      <c r="BM11" s="628"/>
      <c r="BN11" s="629"/>
      <c r="BO11" s="663">
        <v>7.9</v>
      </c>
      <c r="BP11" s="663"/>
      <c r="BQ11" s="663"/>
      <c r="BR11" s="663"/>
      <c r="BS11" s="664" t="s">
        <v>237</v>
      </c>
      <c r="BT11" s="664"/>
      <c r="BU11" s="664"/>
      <c r="BV11" s="664"/>
      <c r="BW11" s="664"/>
      <c r="BX11" s="664"/>
      <c r="BY11" s="664"/>
      <c r="BZ11" s="664"/>
      <c r="CA11" s="664"/>
      <c r="CB11" s="695"/>
      <c r="CD11" s="624" t="s">
        <v>254</v>
      </c>
      <c r="CE11" s="625"/>
      <c r="CF11" s="625"/>
      <c r="CG11" s="625"/>
      <c r="CH11" s="625"/>
      <c r="CI11" s="625"/>
      <c r="CJ11" s="625"/>
      <c r="CK11" s="625"/>
      <c r="CL11" s="625"/>
      <c r="CM11" s="625"/>
      <c r="CN11" s="625"/>
      <c r="CO11" s="625"/>
      <c r="CP11" s="625"/>
      <c r="CQ11" s="626"/>
      <c r="CR11" s="627">
        <v>237357</v>
      </c>
      <c r="CS11" s="628"/>
      <c r="CT11" s="628"/>
      <c r="CU11" s="628"/>
      <c r="CV11" s="628"/>
      <c r="CW11" s="628"/>
      <c r="CX11" s="628"/>
      <c r="CY11" s="629"/>
      <c r="CZ11" s="663">
        <v>2.2000000000000002</v>
      </c>
      <c r="DA11" s="663"/>
      <c r="DB11" s="663"/>
      <c r="DC11" s="663"/>
      <c r="DD11" s="633">
        <v>82843</v>
      </c>
      <c r="DE11" s="628"/>
      <c r="DF11" s="628"/>
      <c r="DG11" s="628"/>
      <c r="DH11" s="628"/>
      <c r="DI11" s="628"/>
      <c r="DJ11" s="628"/>
      <c r="DK11" s="628"/>
      <c r="DL11" s="628"/>
      <c r="DM11" s="628"/>
      <c r="DN11" s="628"/>
      <c r="DO11" s="628"/>
      <c r="DP11" s="629"/>
      <c r="DQ11" s="633">
        <v>99582</v>
      </c>
      <c r="DR11" s="628"/>
      <c r="DS11" s="628"/>
      <c r="DT11" s="628"/>
      <c r="DU11" s="628"/>
      <c r="DV11" s="628"/>
      <c r="DW11" s="628"/>
      <c r="DX11" s="628"/>
      <c r="DY11" s="628"/>
      <c r="DZ11" s="628"/>
      <c r="EA11" s="628"/>
      <c r="EB11" s="628"/>
      <c r="EC11" s="662"/>
    </row>
    <row r="12" spans="2:143" ht="11.25" customHeight="1" x14ac:dyDescent="0.2">
      <c r="B12" s="624" t="s">
        <v>255</v>
      </c>
      <c r="C12" s="625"/>
      <c r="D12" s="625"/>
      <c r="E12" s="625"/>
      <c r="F12" s="625"/>
      <c r="G12" s="625"/>
      <c r="H12" s="625"/>
      <c r="I12" s="625"/>
      <c r="J12" s="625"/>
      <c r="K12" s="625"/>
      <c r="L12" s="625"/>
      <c r="M12" s="625"/>
      <c r="N12" s="625"/>
      <c r="O12" s="625"/>
      <c r="P12" s="625"/>
      <c r="Q12" s="626"/>
      <c r="R12" s="627">
        <v>43570</v>
      </c>
      <c r="S12" s="628"/>
      <c r="T12" s="628"/>
      <c r="U12" s="628"/>
      <c r="V12" s="628"/>
      <c r="W12" s="628"/>
      <c r="X12" s="628"/>
      <c r="Y12" s="629"/>
      <c r="Z12" s="663">
        <v>0.4</v>
      </c>
      <c r="AA12" s="663"/>
      <c r="AB12" s="663"/>
      <c r="AC12" s="663"/>
      <c r="AD12" s="664">
        <v>43570</v>
      </c>
      <c r="AE12" s="664"/>
      <c r="AF12" s="664"/>
      <c r="AG12" s="664"/>
      <c r="AH12" s="664"/>
      <c r="AI12" s="664"/>
      <c r="AJ12" s="664"/>
      <c r="AK12" s="664"/>
      <c r="AL12" s="630">
        <v>0.7</v>
      </c>
      <c r="AM12" s="631"/>
      <c r="AN12" s="631"/>
      <c r="AO12" s="665"/>
      <c r="AP12" s="624" t="s">
        <v>256</v>
      </c>
      <c r="AQ12" s="625"/>
      <c r="AR12" s="625"/>
      <c r="AS12" s="625"/>
      <c r="AT12" s="625"/>
      <c r="AU12" s="625"/>
      <c r="AV12" s="625"/>
      <c r="AW12" s="625"/>
      <c r="AX12" s="625"/>
      <c r="AY12" s="625"/>
      <c r="AZ12" s="625"/>
      <c r="BA12" s="625"/>
      <c r="BB12" s="625"/>
      <c r="BC12" s="625"/>
      <c r="BD12" s="625"/>
      <c r="BE12" s="625"/>
      <c r="BF12" s="626"/>
      <c r="BG12" s="627">
        <v>1908537</v>
      </c>
      <c r="BH12" s="628"/>
      <c r="BI12" s="628"/>
      <c r="BJ12" s="628"/>
      <c r="BK12" s="628"/>
      <c r="BL12" s="628"/>
      <c r="BM12" s="628"/>
      <c r="BN12" s="629"/>
      <c r="BO12" s="663">
        <v>48.2</v>
      </c>
      <c r="BP12" s="663"/>
      <c r="BQ12" s="663"/>
      <c r="BR12" s="663"/>
      <c r="BS12" s="664" t="s">
        <v>247</v>
      </c>
      <c r="BT12" s="664"/>
      <c r="BU12" s="664"/>
      <c r="BV12" s="664"/>
      <c r="BW12" s="664"/>
      <c r="BX12" s="664"/>
      <c r="BY12" s="664"/>
      <c r="BZ12" s="664"/>
      <c r="CA12" s="664"/>
      <c r="CB12" s="695"/>
      <c r="CD12" s="624" t="s">
        <v>257</v>
      </c>
      <c r="CE12" s="625"/>
      <c r="CF12" s="625"/>
      <c r="CG12" s="625"/>
      <c r="CH12" s="625"/>
      <c r="CI12" s="625"/>
      <c r="CJ12" s="625"/>
      <c r="CK12" s="625"/>
      <c r="CL12" s="625"/>
      <c r="CM12" s="625"/>
      <c r="CN12" s="625"/>
      <c r="CO12" s="625"/>
      <c r="CP12" s="625"/>
      <c r="CQ12" s="626"/>
      <c r="CR12" s="627">
        <v>59924</v>
      </c>
      <c r="CS12" s="628"/>
      <c r="CT12" s="628"/>
      <c r="CU12" s="628"/>
      <c r="CV12" s="628"/>
      <c r="CW12" s="628"/>
      <c r="CX12" s="628"/>
      <c r="CY12" s="629"/>
      <c r="CZ12" s="663">
        <v>0.6</v>
      </c>
      <c r="DA12" s="663"/>
      <c r="DB12" s="663"/>
      <c r="DC12" s="663"/>
      <c r="DD12" s="633" t="s">
        <v>231</v>
      </c>
      <c r="DE12" s="628"/>
      <c r="DF12" s="628"/>
      <c r="DG12" s="628"/>
      <c r="DH12" s="628"/>
      <c r="DI12" s="628"/>
      <c r="DJ12" s="628"/>
      <c r="DK12" s="628"/>
      <c r="DL12" s="628"/>
      <c r="DM12" s="628"/>
      <c r="DN12" s="628"/>
      <c r="DO12" s="628"/>
      <c r="DP12" s="629"/>
      <c r="DQ12" s="633">
        <v>14309</v>
      </c>
      <c r="DR12" s="628"/>
      <c r="DS12" s="628"/>
      <c r="DT12" s="628"/>
      <c r="DU12" s="628"/>
      <c r="DV12" s="628"/>
      <c r="DW12" s="628"/>
      <c r="DX12" s="628"/>
      <c r="DY12" s="628"/>
      <c r="DZ12" s="628"/>
      <c r="EA12" s="628"/>
      <c r="EB12" s="628"/>
      <c r="EC12" s="662"/>
    </row>
    <row r="13" spans="2:143" ht="11.25" customHeight="1" x14ac:dyDescent="0.2">
      <c r="B13" s="624" t="s">
        <v>258</v>
      </c>
      <c r="C13" s="625"/>
      <c r="D13" s="625"/>
      <c r="E13" s="625"/>
      <c r="F13" s="625"/>
      <c r="G13" s="625"/>
      <c r="H13" s="625"/>
      <c r="I13" s="625"/>
      <c r="J13" s="625"/>
      <c r="K13" s="625"/>
      <c r="L13" s="625"/>
      <c r="M13" s="625"/>
      <c r="N13" s="625"/>
      <c r="O13" s="625"/>
      <c r="P13" s="625"/>
      <c r="Q13" s="626"/>
      <c r="R13" s="627" t="s">
        <v>237</v>
      </c>
      <c r="S13" s="628"/>
      <c r="T13" s="628"/>
      <c r="U13" s="628"/>
      <c r="V13" s="628"/>
      <c r="W13" s="628"/>
      <c r="X13" s="628"/>
      <c r="Y13" s="629"/>
      <c r="Z13" s="663" t="s">
        <v>247</v>
      </c>
      <c r="AA13" s="663"/>
      <c r="AB13" s="663"/>
      <c r="AC13" s="663"/>
      <c r="AD13" s="664" t="s">
        <v>231</v>
      </c>
      <c r="AE13" s="664"/>
      <c r="AF13" s="664"/>
      <c r="AG13" s="664"/>
      <c r="AH13" s="664"/>
      <c r="AI13" s="664"/>
      <c r="AJ13" s="664"/>
      <c r="AK13" s="664"/>
      <c r="AL13" s="630" t="s">
        <v>231</v>
      </c>
      <c r="AM13" s="631"/>
      <c r="AN13" s="631"/>
      <c r="AO13" s="665"/>
      <c r="AP13" s="624" t="s">
        <v>259</v>
      </c>
      <c r="AQ13" s="625"/>
      <c r="AR13" s="625"/>
      <c r="AS13" s="625"/>
      <c r="AT13" s="625"/>
      <c r="AU13" s="625"/>
      <c r="AV13" s="625"/>
      <c r="AW13" s="625"/>
      <c r="AX13" s="625"/>
      <c r="AY13" s="625"/>
      <c r="AZ13" s="625"/>
      <c r="BA13" s="625"/>
      <c r="BB13" s="625"/>
      <c r="BC13" s="625"/>
      <c r="BD13" s="625"/>
      <c r="BE13" s="625"/>
      <c r="BF13" s="626"/>
      <c r="BG13" s="627">
        <v>1907131</v>
      </c>
      <c r="BH13" s="628"/>
      <c r="BI13" s="628"/>
      <c r="BJ13" s="628"/>
      <c r="BK13" s="628"/>
      <c r="BL13" s="628"/>
      <c r="BM13" s="628"/>
      <c r="BN13" s="629"/>
      <c r="BO13" s="663">
        <v>48.2</v>
      </c>
      <c r="BP13" s="663"/>
      <c r="BQ13" s="663"/>
      <c r="BR13" s="663"/>
      <c r="BS13" s="664" t="s">
        <v>231</v>
      </c>
      <c r="BT13" s="664"/>
      <c r="BU13" s="664"/>
      <c r="BV13" s="664"/>
      <c r="BW13" s="664"/>
      <c r="BX13" s="664"/>
      <c r="BY13" s="664"/>
      <c r="BZ13" s="664"/>
      <c r="CA13" s="664"/>
      <c r="CB13" s="695"/>
      <c r="CD13" s="624" t="s">
        <v>260</v>
      </c>
      <c r="CE13" s="625"/>
      <c r="CF13" s="625"/>
      <c r="CG13" s="625"/>
      <c r="CH13" s="625"/>
      <c r="CI13" s="625"/>
      <c r="CJ13" s="625"/>
      <c r="CK13" s="625"/>
      <c r="CL13" s="625"/>
      <c r="CM13" s="625"/>
      <c r="CN13" s="625"/>
      <c r="CO13" s="625"/>
      <c r="CP13" s="625"/>
      <c r="CQ13" s="626"/>
      <c r="CR13" s="627">
        <v>718697</v>
      </c>
      <c r="CS13" s="628"/>
      <c r="CT13" s="628"/>
      <c r="CU13" s="628"/>
      <c r="CV13" s="628"/>
      <c r="CW13" s="628"/>
      <c r="CX13" s="628"/>
      <c r="CY13" s="629"/>
      <c r="CZ13" s="663">
        <v>6.7</v>
      </c>
      <c r="DA13" s="663"/>
      <c r="DB13" s="663"/>
      <c r="DC13" s="663"/>
      <c r="DD13" s="633">
        <v>202670</v>
      </c>
      <c r="DE13" s="628"/>
      <c r="DF13" s="628"/>
      <c r="DG13" s="628"/>
      <c r="DH13" s="628"/>
      <c r="DI13" s="628"/>
      <c r="DJ13" s="628"/>
      <c r="DK13" s="628"/>
      <c r="DL13" s="628"/>
      <c r="DM13" s="628"/>
      <c r="DN13" s="628"/>
      <c r="DO13" s="628"/>
      <c r="DP13" s="629"/>
      <c r="DQ13" s="633">
        <v>580173</v>
      </c>
      <c r="DR13" s="628"/>
      <c r="DS13" s="628"/>
      <c r="DT13" s="628"/>
      <c r="DU13" s="628"/>
      <c r="DV13" s="628"/>
      <c r="DW13" s="628"/>
      <c r="DX13" s="628"/>
      <c r="DY13" s="628"/>
      <c r="DZ13" s="628"/>
      <c r="EA13" s="628"/>
      <c r="EB13" s="628"/>
      <c r="EC13" s="662"/>
    </row>
    <row r="14" spans="2:143" ht="11.25" customHeight="1" x14ac:dyDescent="0.2">
      <c r="B14" s="624" t="s">
        <v>261</v>
      </c>
      <c r="C14" s="625"/>
      <c r="D14" s="625"/>
      <c r="E14" s="625"/>
      <c r="F14" s="625"/>
      <c r="G14" s="625"/>
      <c r="H14" s="625"/>
      <c r="I14" s="625"/>
      <c r="J14" s="625"/>
      <c r="K14" s="625"/>
      <c r="L14" s="625"/>
      <c r="M14" s="625"/>
      <c r="N14" s="625"/>
      <c r="O14" s="625"/>
      <c r="P14" s="625"/>
      <c r="Q14" s="626"/>
      <c r="R14" s="627">
        <v>169</v>
      </c>
      <c r="S14" s="628"/>
      <c r="T14" s="628"/>
      <c r="U14" s="628"/>
      <c r="V14" s="628"/>
      <c r="W14" s="628"/>
      <c r="X14" s="628"/>
      <c r="Y14" s="629"/>
      <c r="Z14" s="663">
        <v>0</v>
      </c>
      <c r="AA14" s="663"/>
      <c r="AB14" s="663"/>
      <c r="AC14" s="663"/>
      <c r="AD14" s="664">
        <v>169</v>
      </c>
      <c r="AE14" s="664"/>
      <c r="AF14" s="664"/>
      <c r="AG14" s="664"/>
      <c r="AH14" s="664"/>
      <c r="AI14" s="664"/>
      <c r="AJ14" s="664"/>
      <c r="AK14" s="664"/>
      <c r="AL14" s="630">
        <v>0</v>
      </c>
      <c r="AM14" s="631"/>
      <c r="AN14" s="631"/>
      <c r="AO14" s="665"/>
      <c r="AP14" s="624" t="s">
        <v>262</v>
      </c>
      <c r="AQ14" s="625"/>
      <c r="AR14" s="625"/>
      <c r="AS14" s="625"/>
      <c r="AT14" s="625"/>
      <c r="AU14" s="625"/>
      <c r="AV14" s="625"/>
      <c r="AW14" s="625"/>
      <c r="AX14" s="625"/>
      <c r="AY14" s="625"/>
      <c r="AZ14" s="625"/>
      <c r="BA14" s="625"/>
      <c r="BB14" s="625"/>
      <c r="BC14" s="625"/>
      <c r="BD14" s="625"/>
      <c r="BE14" s="625"/>
      <c r="BF14" s="626"/>
      <c r="BG14" s="627">
        <v>84011</v>
      </c>
      <c r="BH14" s="628"/>
      <c r="BI14" s="628"/>
      <c r="BJ14" s="628"/>
      <c r="BK14" s="628"/>
      <c r="BL14" s="628"/>
      <c r="BM14" s="628"/>
      <c r="BN14" s="629"/>
      <c r="BO14" s="663">
        <v>2.1</v>
      </c>
      <c r="BP14" s="663"/>
      <c r="BQ14" s="663"/>
      <c r="BR14" s="663"/>
      <c r="BS14" s="664" t="s">
        <v>237</v>
      </c>
      <c r="BT14" s="664"/>
      <c r="BU14" s="664"/>
      <c r="BV14" s="664"/>
      <c r="BW14" s="664"/>
      <c r="BX14" s="664"/>
      <c r="BY14" s="664"/>
      <c r="BZ14" s="664"/>
      <c r="CA14" s="664"/>
      <c r="CB14" s="695"/>
      <c r="CD14" s="624" t="s">
        <v>263</v>
      </c>
      <c r="CE14" s="625"/>
      <c r="CF14" s="625"/>
      <c r="CG14" s="625"/>
      <c r="CH14" s="625"/>
      <c r="CI14" s="625"/>
      <c r="CJ14" s="625"/>
      <c r="CK14" s="625"/>
      <c r="CL14" s="625"/>
      <c r="CM14" s="625"/>
      <c r="CN14" s="625"/>
      <c r="CO14" s="625"/>
      <c r="CP14" s="625"/>
      <c r="CQ14" s="626"/>
      <c r="CR14" s="627">
        <v>710101</v>
      </c>
      <c r="CS14" s="628"/>
      <c r="CT14" s="628"/>
      <c r="CU14" s="628"/>
      <c r="CV14" s="628"/>
      <c r="CW14" s="628"/>
      <c r="CX14" s="628"/>
      <c r="CY14" s="629"/>
      <c r="CZ14" s="663">
        <v>6.7</v>
      </c>
      <c r="DA14" s="663"/>
      <c r="DB14" s="663"/>
      <c r="DC14" s="663"/>
      <c r="DD14" s="633">
        <v>329067</v>
      </c>
      <c r="DE14" s="628"/>
      <c r="DF14" s="628"/>
      <c r="DG14" s="628"/>
      <c r="DH14" s="628"/>
      <c r="DI14" s="628"/>
      <c r="DJ14" s="628"/>
      <c r="DK14" s="628"/>
      <c r="DL14" s="628"/>
      <c r="DM14" s="628"/>
      <c r="DN14" s="628"/>
      <c r="DO14" s="628"/>
      <c r="DP14" s="629"/>
      <c r="DQ14" s="633">
        <v>377322</v>
      </c>
      <c r="DR14" s="628"/>
      <c r="DS14" s="628"/>
      <c r="DT14" s="628"/>
      <c r="DU14" s="628"/>
      <c r="DV14" s="628"/>
      <c r="DW14" s="628"/>
      <c r="DX14" s="628"/>
      <c r="DY14" s="628"/>
      <c r="DZ14" s="628"/>
      <c r="EA14" s="628"/>
      <c r="EB14" s="628"/>
      <c r="EC14" s="662"/>
    </row>
    <row r="15" spans="2:143" ht="11.25" customHeight="1" x14ac:dyDescent="0.2">
      <c r="B15" s="624" t="s">
        <v>264</v>
      </c>
      <c r="C15" s="625"/>
      <c r="D15" s="625"/>
      <c r="E15" s="625"/>
      <c r="F15" s="625"/>
      <c r="G15" s="625"/>
      <c r="H15" s="625"/>
      <c r="I15" s="625"/>
      <c r="J15" s="625"/>
      <c r="K15" s="625"/>
      <c r="L15" s="625"/>
      <c r="M15" s="625"/>
      <c r="N15" s="625"/>
      <c r="O15" s="625"/>
      <c r="P15" s="625"/>
      <c r="Q15" s="626"/>
      <c r="R15" s="627" t="s">
        <v>231</v>
      </c>
      <c r="S15" s="628"/>
      <c r="T15" s="628"/>
      <c r="U15" s="628"/>
      <c r="V15" s="628"/>
      <c r="W15" s="628"/>
      <c r="X15" s="628"/>
      <c r="Y15" s="629"/>
      <c r="Z15" s="663" t="s">
        <v>231</v>
      </c>
      <c r="AA15" s="663"/>
      <c r="AB15" s="663"/>
      <c r="AC15" s="663"/>
      <c r="AD15" s="664" t="s">
        <v>231</v>
      </c>
      <c r="AE15" s="664"/>
      <c r="AF15" s="664"/>
      <c r="AG15" s="664"/>
      <c r="AH15" s="664"/>
      <c r="AI15" s="664"/>
      <c r="AJ15" s="664"/>
      <c r="AK15" s="664"/>
      <c r="AL15" s="630" t="s">
        <v>231</v>
      </c>
      <c r="AM15" s="631"/>
      <c r="AN15" s="631"/>
      <c r="AO15" s="665"/>
      <c r="AP15" s="624" t="s">
        <v>265</v>
      </c>
      <c r="AQ15" s="625"/>
      <c r="AR15" s="625"/>
      <c r="AS15" s="625"/>
      <c r="AT15" s="625"/>
      <c r="AU15" s="625"/>
      <c r="AV15" s="625"/>
      <c r="AW15" s="625"/>
      <c r="AX15" s="625"/>
      <c r="AY15" s="625"/>
      <c r="AZ15" s="625"/>
      <c r="BA15" s="625"/>
      <c r="BB15" s="625"/>
      <c r="BC15" s="625"/>
      <c r="BD15" s="625"/>
      <c r="BE15" s="625"/>
      <c r="BF15" s="626"/>
      <c r="BG15" s="627">
        <v>171191</v>
      </c>
      <c r="BH15" s="628"/>
      <c r="BI15" s="628"/>
      <c r="BJ15" s="628"/>
      <c r="BK15" s="628"/>
      <c r="BL15" s="628"/>
      <c r="BM15" s="628"/>
      <c r="BN15" s="629"/>
      <c r="BO15" s="663">
        <v>4.3</v>
      </c>
      <c r="BP15" s="663"/>
      <c r="BQ15" s="663"/>
      <c r="BR15" s="663"/>
      <c r="BS15" s="664" t="s">
        <v>231</v>
      </c>
      <c r="BT15" s="664"/>
      <c r="BU15" s="664"/>
      <c r="BV15" s="664"/>
      <c r="BW15" s="664"/>
      <c r="BX15" s="664"/>
      <c r="BY15" s="664"/>
      <c r="BZ15" s="664"/>
      <c r="CA15" s="664"/>
      <c r="CB15" s="695"/>
      <c r="CD15" s="624" t="s">
        <v>266</v>
      </c>
      <c r="CE15" s="625"/>
      <c r="CF15" s="625"/>
      <c r="CG15" s="625"/>
      <c r="CH15" s="625"/>
      <c r="CI15" s="625"/>
      <c r="CJ15" s="625"/>
      <c r="CK15" s="625"/>
      <c r="CL15" s="625"/>
      <c r="CM15" s="625"/>
      <c r="CN15" s="625"/>
      <c r="CO15" s="625"/>
      <c r="CP15" s="625"/>
      <c r="CQ15" s="626"/>
      <c r="CR15" s="627">
        <v>1522598</v>
      </c>
      <c r="CS15" s="628"/>
      <c r="CT15" s="628"/>
      <c r="CU15" s="628"/>
      <c r="CV15" s="628"/>
      <c r="CW15" s="628"/>
      <c r="CX15" s="628"/>
      <c r="CY15" s="629"/>
      <c r="CZ15" s="663">
        <v>14.3</v>
      </c>
      <c r="DA15" s="663"/>
      <c r="DB15" s="663"/>
      <c r="DC15" s="663"/>
      <c r="DD15" s="633">
        <v>205622</v>
      </c>
      <c r="DE15" s="628"/>
      <c r="DF15" s="628"/>
      <c r="DG15" s="628"/>
      <c r="DH15" s="628"/>
      <c r="DI15" s="628"/>
      <c r="DJ15" s="628"/>
      <c r="DK15" s="628"/>
      <c r="DL15" s="628"/>
      <c r="DM15" s="628"/>
      <c r="DN15" s="628"/>
      <c r="DO15" s="628"/>
      <c r="DP15" s="629"/>
      <c r="DQ15" s="633">
        <v>1192770</v>
      </c>
      <c r="DR15" s="628"/>
      <c r="DS15" s="628"/>
      <c r="DT15" s="628"/>
      <c r="DU15" s="628"/>
      <c r="DV15" s="628"/>
      <c r="DW15" s="628"/>
      <c r="DX15" s="628"/>
      <c r="DY15" s="628"/>
      <c r="DZ15" s="628"/>
      <c r="EA15" s="628"/>
      <c r="EB15" s="628"/>
      <c r="EC15" s="662"/>
    </row>
    <row r="16" spans="2:143" ht="11.25" customHeight="1" x14ac:dyDescent="0.2">
      <c r="B16" s="624" t="s">
        <v>267</v>
      </c>
      <c r="C16" s="625"/>
      <c r="D16" s="625"/>
      <c r="E16" s="625"/>
      <c r="F16" s="625"/>
      <c r="G16" s="625"/>
      <c r="H16" s="625"/>
      <c r="I16" s="625"/>
      <c r="J16" s="625"/>
      <c r="K16" s="625"/>
      <c r="L16" s="625"/>
      <c r="M16" s="625"/>
      <c r="N16" s="625"/>
      <c r="O16" s="625"/>
      <c r="P16" s="625"/>
      <c r="Q16" s="626"/>
      <c r="R16" s="627">
        <v>12698</v>
      </c>
      <c r="S16" s="628"/>
      <c r="T16" s="628"/>
      <c r="U16" s="628"/>
      <c r="V16" s="628"/>
      <c r="W16" s="628"/>
      <c r="X16" s="628"/>
      <c r="Y16" s="629"/>
      <c r="Z16" s="663">
        <v>0.1</v>
      </c>
      <c r="AA16" s="663"/>
      <c r="AB16" s="663"/>
      <c r="AC16" s="663"/>
      <c r="AD16" s="664">
        <v>12698</v>
      </c>
      <c r="AE16" s="664"/>
      <c r="AF16" s="664"/>
      <c r="AG16" s="664"/>
      <c r="AH16" s="664"/>
      <c r="AI16" s="664"/>
      <c r="AJ16" s="664"/>
      <c r="AK16" s="664"/>
      <c r="AL16" s="630">
        <v>0.2</v>
      </c>
      <c r="AM16" s="631"/>
      <c r="AN16" s="631"/>
      <c r="AO16" s="665"/>
      <c r="AP16" s="624" t="s">
        <v>268</v>
      </c>
      <c r="AQ16" s="625"/>
      <c r="AR16" s="625"/>
      <c r="AS16" s="625"/>
      <c r="AT16" s="625"/>
      <c r="AU16" s="625"/>
      <c r="AV16" s="625"/>
      <c r="AW16" s="625"/>
      <c r="AX16" s="625"/>
      <c r="AY16" s="625"/>
      <c r="AZ16" s="625"/>
      <c r="BA16" s="625"/>
      <c r="BB16" s="625"/>
      <c r="BC16" s="625"/>
      <c r="BD16" s="625"/>
      <c r="BE16" s="625"/>
      <c r="BF16" s="626"/>
      <c r="BG16" s="627" t="s">
        <v>231</v>
      </c>
      <c r="BH16" s="628"/>
      <c r="BI16" s="628"/>
      <c r="BJ16" s="628"/>
      <c r="BK16" s="628"/>
      <c r="BL16" s="628"/>
      <c r="BM16" s="628"/>
      <c r="BN16" s="629"/>
      <c r="BO16" s="663" t="s">
        <v>247</v>
      </c>
      <c r="BP16" s="663"/>
      <c r="BQ16" s="663"/>
      <c r="BR16" s="663"/>
      <c r="BS16" s="664" t="s">
        <v>247</v>
      </c>
      <c r="BT16" s="664"/>
      <c r="BU16" s="664"/>
      <c r="BV16" s="664"/>
      <c r="BW16" s="664"/>
      <c r="BX16" s="664"/>
      <c r="BY16" s="664"/>
      <c r="BZ16" s="664"/>
      <c r="CA16" s="664"/>
      <c r="CB16" s="695"/>
      <c r="CD16" s="624" t="s">
        <v>269</v>
      </c>
      <c r="CE16" s="625"/>
      <c r="CF16" s="625"/>
      <c r="CG16" s="625"/>
      <c r="CH16" s="625"/>
      <c r="CI16" s="625"/>
      <c r="CJ16" s="625"/>
      <c r="CK16" s="625"/>
      <c r="CL16" s="625"/>
      <c r="CM16" s="625"/>
      <c r="CN16" s="625"/>
      <c r="CO16" s="625"/>
      <c r="CP16" s="625"/>
      <c r="CQ16" s="626"/>
      <c r="CR16" s="627" t="s">
        <v>231</v>
      </c>
      <c r="CS16" s="628"/>
      <c r="CT16" s="628"/>
      <c r="CU16" s="628"/>
      <c r="CV16" s="628"/>
      <c r="CW16" s="628"/>
      <c r="CX16" s="628"/>
      <c r="CY16" s="629"/>
      <c r="CZ16" s="663" t="s">
        <v>231</v>
      </c>
      <c r="DA16" s="663"/>
      <c r="DB16" s="663"/>
      <c r="DC16" s="663"/>
      <c r="DD16" s="633" t="s">
        <v>231</v>
      </c>
      <c r="DE16" s="628"/>
      <c r="DF16" s="628"/>
      <c r="DG16" s="628"/>
      <c r="DH16" s="628"/>
      <c r="DI16" s="628"/>
      <c r="DJ16" s="628"/>
      <c r="DK16" s="628"/>
      <c r="DL16" s="628"/>
      <c r="DM16" s="628"/>
      <c r="DN16" s="628"/>
      <c r="DO16" s="628"/>
      <c r="DP16" s="629"/>
      <c r="DQ16" s="633" t="s">
        <v>231</v>
      </c>
      <c r="DR16" s="628"/>
      <c r="DS16" s="628"/>
      <c r="DT16" s="628"/>
      <c r="DU16" s="628"/>
      <c r="DV16" s="628"/>
      <c r="DW16" s="628"/>
      <c r="DX16" s="628"/>
      <c r="DY16" s="628"/>
      <c r="DZ16" s="628"/>
      <c r="EA16" s="628"/>
      <c r="EB16" s="628"/>
      <c r="EC16" s="662"/>
    </row>
    <row r="17" spans="2:133" ht="11.25" customHeight="1" x14ac:dyDescent="0.2">
      <c r="B17" s="624" t="s">
        <v>270</v>
      </c>
      <c r="C17" s="625"/>
      <c r="D17" s="625"/>
      <c r="E17" s="625"/>
      <c r="F17" s="625"/>
      <c r="G17" s="625"/>
      <c r="H17" s="625"/>
      <c r="I17" s="625"/>
      <c r="J17" s="625"/>
      <c r="K17" s="625"/>
      <c r="L17" s="625"/>
      <c r="M17" s="625"/>
      <c r="N17" s="625"/>
      <c r="O17" s="625"/>
      <c r="P17" s="625"/>
      <c r="Q17" s="626"/>
      <c r="R17" s="627">
        <v>58204</v>
      </c>
      <c r="S17" s="628"/>
      <c r="T17" s="628"/>
      <c r="U17" s="628"/>
      <c r="V17" s="628"/>
      <c r="W17" s="628"/>
      <c r="X17" s="628"/>
      <c r="Y17" s="629"/>
      <c r="Z17" s="663">
        <v>0.5</v>
      </c>
      <c r="AA17" s="663"/>
      <c r="AB17" s="663"/>
      <c r="AC17" s="663"/>
      <c r="AD17" s="664">
        <v>58204</v>
      </c>
      <c r="AE17" s="664"/>
      <c r="AF17" s="664"/>
      <c r="AG17" s="664"/>
      <c r="AH17" s="664"/>
      <c r="AI17" s="664"/>
      <c r="AJ17" s="664"/>
      <c r="AK17" s="664"/>
      <c r="AL17" s="630">
        <v>0.9</v>
      </c>
      <c r="AM17" s="631"/>
      <c r="AN17" s="631"/>
      <c r="AO17" s="665"/>
      <c r="AP17" s="624" t="s">
        <v>271</v>
      </c>
      <c r="AQ17" s="625"/>
      <c r="AR17" s="625"/>
      <c r="AS17" s="625"/>
      <c r="AT17" s="625"/>
      <c r="AU17" s="625"/>
      <c r="AV17" s="625"/>
      <c r="AW17" s="625"/>
      <c r="AX17" s="625"/>
      <c r="AY17" s="625"/>
      <c r="AZ17" s="625"/>
      <c r="BA17" s="625"/>
      <c r="BB17" s="625"/>
      <c r="BC17" s="625"/>
      <c r="BD17" s="625"/>
      <c r="BE17" s="625"/>
      <c r="BF17" s="626"/>
      <c r="BG17" s="627" t="s">
        <v>231</v>
      </c>
      <c r="BH17" s="628"/>
      <c r="BI17" s="628"/>
      <c r="BJ17" s="628"/>
      <c r="BK17" s="628"/>
      <c r="BL17" s="628"/>
      <c r="BM17" s="628"/>
      <c r="BN17" s="629"/>
      <c r="BO17" s="663" t="s">
        <v>237</v>
      </c>
      <c r="BP17" s="663"/>
      <c r="BQ17" s="663"/>
      <c r="BR17" s="663"/>
      <c r="BS17" s="664" t="s">
        <v>237</v>
      </c>
      <c r="BT17" s="664"/>
      <c r="BU17" s="664"/>
      <c r="BV17" s="664"/>
      <c r="BW17" s="664"/>
      <c r="BX17" s="664"/>
      <c r="BY17" s="664"/>
      <c r="BZ17" s="664"/>
      <c r="CA17" s="664"/>
      <c r="CB17" s="695"/>
      <c r="CD17" s="624" t="s">
        <v>272</v>
      </c>
      <c r="CE17" s="625"/>
      <c r="CF17" s="625"/>
      <c r="CG17" s="625"/>
      <c r="CH17" s="625"/>
      <c r="CI17" s="625"/>
      <c r="CJ17" s="625"/>
      <c r="CK17" s="625"/>
      <c r="CL17" s="625"/>
      <c r="CM17" s="625"/>
      <c r="CN17" s="625"/>
      <c r="CO17" s="625"/>
      <c r="CP17" s="625"/>
      <c r="CQ17" s="626"/>
      <c r="CR17" s="627">
        <v>566444</v>
      </c>
      <c r="CS17" s="628"/>
      <c r="CT17" s="628"/>
      <c r="CU17" s="628"/>
      <c r="CV17" s="628"/>
      <c r="CW17" s="628"/>
      <c r="CX17" s="628"/>
      <c r="CY17" s="629"/>
      <c r="CZ17" s="663">
        <v>5.3</v>
      </c>
      <c r="DA17" s="663"/>
      <c r="DB17" s="663"/>
      <c r="DC17" s="663"/>
      <c r="DD17" s="633" t="s">
        <v>237</v>
      </c>
      <c r="DE17" s="628"/>
      <c r="DF17" s="628"/>
      <c r="DG17" s="628"/>
      <c r="DH17" s="628"/>
      <c r="DI17" s="628"/>
      <c r="DJ17" s="628"/>
      <c r="DK17" s="628"/>
      <c r="DL17" s="628"/>
      <c r="DM17" s="628"/>
      <c r="DN17" s="628"/>
      <c r="DO17" s="628"/>
      <c r="DP17" s="629"/>
      <c r="DQ17" s="633">
        <v>563624</v>
      </c>
      <c r="DR17" s="628"/>
      <c r="DS17" s="628"/>
      <c r="DT17" s="628"/>
      <c r="DU17" s="628"/>
      <c r="DV17" s="628"/>
      <c r="DW17" s="628"/>
      <c r="DX17" s="628"/>
      <c r="DY17" s="628"/>
      <c r="DZ17" s="628"/>
      <c r="EA17" s="628"/>
      <c r="EB17" s="628"/>
      <c r="EC17" s="662"/>
    </row>
    <row r="18" spans="2:133" ht="11.25" customHeight="1" x14ac:dyDescent="0.2">
      <c r="B18" s="624" t="s">
        <v>273</v>
      </c>
      <c r="C18" s="625"/>
      <c r="D18" s="625"/>
      <c r="E18" s="625"/>
      <c r="F18" s="625"/>
      <c r="G18" s="625"/>
      <c r="H18" s="625"/>
      <c r="I18" s="625"/>
      <c r="J18" s="625"/>
      <c r="K18" s="625"/>
      <c r="L18" s="625"/>
      <c r="M18" s="625"/>
      <c r="N18" s="625"/>
      <c r="O18" s="625"/>
      <c r="P18" s="625"/>
      <c r="Q18" s="626"/>
      <c r="R18" s="627">
        <v>46796</v>
      </c>
      <c r="S18" s="628"/>
      <c r="T18" s="628"/>
      <c r="U18" s="628"/>
      <c r="V18" s="628"/>
      <c r="W18" s="628"/>
      <c r="X18" s="628"/>
      <c r="Y18" s="629"/>
      <c r="Z18" s="663">
        <v>0.4</v>
      </c>
      <c r="AA18" s="663"/>
      <c r="AB18" s="663"/>
      <c r="AC18" s="663"/>
      <c r="AD18" s="664">
        <v>46796</v>
      </c>
      <c r="AE18" s="664"/>
      <c r="AF18" s="664"/>
      <c r="AG18" s="664"/>
      <c r="AH18" s="664"/>
      <c r="AI18" s="664"/>
      <c r="AJ18" s="664"/>
      <c r="AK18" s="664"/>
      <c r="AL18" s="630">
        <v>0.7</v>
      </c>
      <c r="AM18" s="631"/>
      <c r="AN18" s="631"/>
      <c r="AO18" s="665"/>
      <c r="AP18" s="624" t="s">
        <v>274</v>
      </c>
      <c r="AQ18" s="625"/>
      <c r="AR18" s="625"/>
      <c r="AS18" s="625"/>
      <c r="AT18" s="625"/>
      <c r="AU18" s="625"/>
      <c r="AV18" s="625"/>
      <c r="AW18" s="625"/>
      <c r="AX18" s="625"/>
      <c r="AY18" s="625"/>
      <c r="AZ18" s="625"/>
      <c r="BA18" s="625"/>
      <c r="BB18" s="625"/>
      <c r="BC18" s="625"/>
      <c r="BD18" s="625"/>
      <c r="BE18" s="625"/>
      <c r="BF18" s="626"/>
      <c r="BG18" s="627" t="s">
        <v>237</v>
      </c>
      <c r="BH18" s="628"/>
      <c r="BI18" s="628"/>
      <c r="BJ18" s="628"/>
      <c r="BK18" s="628"/>
      <c r="BL18" s="628"/>
      <c r="BM18" s="628"/>
      <c r="BN18" s="629"/>
      <c r="BO18" s="663" t="s">
        <v>231</v>
      </c>
      <c r="BP18" s="663"/>
      <c r="BQ18" s="663"/>
      <c r="BR18" s="663"/>
      <c r="BS18" s="664" t="s">
        <v>231</v>
      </c>
      <c r="BT18" s="664"/>
      <c r="BU18" s="664"/>
      <c r="BV18" s="664"/>
      <c r="BW18" s="664"/>
      <c r="BX18" s="664"/>
      <c r="BY18" s="664"/>
      <c r="BZ18" s="664"/>
      <c r="CA18" s="664"/>
      <c r="CB18" s="695"/>
      <c r="CD18" s="624" t="s">
        <v>275</v>
      </c>
      <c r="CE18" s="625"/>
      <c r="CF18" s="625"/>
      <c r="CG18" s="625"/>
      <c r="CH18" s="625"/>
      <c r="CI18" s="625"/>
      <c r="CJ18" s="625"/>
      <c r="CK18" s="625"/>
      <c r="CL18" s="625"/>
      <c r="CM18" s="625"/>
      <c r="CN18" s="625"/>
      <c r="CO18" s="625"/>
      <c r="CP18" s="625"/>
      <c r="CQ18" s="626"/>
      <c r="CR18" s="627" t="s">
        <v>231</v>
      </c>
      <c r="CS18" s="628"/>
      <c r="CT18" s="628"/>
      <c r="CU18" s="628"/>
      <c r="CV18" s="628"/>
      <c r="CW18" s="628"/>
      <c r="CX18" s="628"/>
      <c r="CY18" s="629"/>
      <c r="CZ18" s="663" t="s">
        <v>231</v>
      </c>
      <c r="DA18" s="663"/>
      <c r="DB18" s="663"/>
      <c r="DC18" s="663"/>
      <c r="DD18" s="633" t="s">
        <v>247</v>
      </c>
      <c r="DE18" s="628"/>
      <c r="DF18" s="628"/>
      <c r="DG18" s="628"/>
      <c r="DH18" s="628"/>
      <c r="DI18" s="628"/>
      <c r="DJ18" s="628"/>
      <c r="DK18" s="628"/>
      <c r="DL18" s="628"/>
      <c r="DM18" s="628"/>
      <c r="DN18" s="628"/>
      <c r="DO18" s="628"/>
      <c r="DP18" s="629"/>
      <c r="DQ18" s="633" t="s">
        <v>231</v>
      </c>
      <c r="DR18" s="628"/>
      <c r="DS18" s="628"/>
      <c r="DT18" s="628"/>
      <c r="DU18" s="628"/>
      <c r="DV18" s="628"/>
      <c r="DW18" s="628"/>
      <c r="DX18" s="628"/>
      <c r="DY18" s="628"/>
      <c r="DZ18" s="628"/>
      <c r="EA18" s="628"/>
      <c r="EB18" s="628"/>
      <c r="EC18" s="662"/>
    </row>
    <row r="19" spans="2:133" ht="11.25" customHeight="1" x14ac:dyDescent="0.2">
      <c r="B19" s="624" t="s">
        <v>276</v>
      </c>
      <c r="C19" s="625"/>
      <c r="D19" s="625"/>
      <c r="E19" s="625"/>
      <c r="F19" s="625"/>
      <c r="G19" s="625"/>
      <c r="H19" s="625"/>
      <c r="I19" s="625"/>
      <c r="J19" s="625"/>
      <c r="K19" s="625"/>
      <c r="L19" s="625"/>
      <c r="M19" s="625"/>
      <c r="N19" s="625"/>
      <c r="O19" s="625"/>
      <c r="P19" s="625"/>
      <c r="Q19" s="626"/>
      <c r="R19" s="627">
        <v>46796</v>
      </c>
      <c r="S19" s="628"/>
      <c r="T19" s="628"/>
      <c r="U19" s="628"/>
      <c r="V19" s="628"/>
      <c r="W19" s="628"/>
      <c r="X19" s="628"/>
      <c r="Y19" s="629"/>
      <c r="Z19" s="663">
        <v>0.4</v>
      </c>
      <c r="AA19" s="663"/>
      <c r="AB19" s="663"/>
      <c r="AC19" s="663"/>
      <c r="AD19" s="664">
        <v>46796</v>
      </c>
      <c r="AE19" s="664"/>
      <c r="AF19" s="664"/>
      <c r="AG19" s="664"/>
      <c r="AH19" s="664"/>
      <c r="AI19" s="664"/>
      <c r="AJ19" s="664"/>
      <c r="AK19" s="664"/>
      <c r="AL19" s="630">
        <v>0.7</v>
      </c>
      <c r="AM19" s="631"/>
      <c r="AN19" s="631"/>
      <c r="AO19" s="665"/>
      <c r="AP19" s="624" t="s">
        <v>277</v>
      </c>
      <c r="AQ19" s="625"/>
      <c r="AR19" s="625"/>
      <c r="AS19" s="625"/>
      <c r="AT19" s="625"/>
      <c r="AU19" s="625"/>
      <c r="AV19" s="625"/>
      <c r="AW19" s="625"/>
      <c r="AX19" s="625"/>
      <c r="AY19" s="625"/>
      <c r="AZ19" s="625"/>
      <c r="BA19" s="625"/>
      <c r="BB19" s="625"/>
      <c r="BC19" s="625"/>
      <c r="BD19" s="625"/>
      <c r="BE19" s="625"/>
      <c r="BF19" s="626"/>
      <c r="BG19" s="627" t="s">
        <v>237</v>
      </c>
      <c r="BH19" s="628"/>
      <c r="BI19" s="628"/>
      <c r="BJ19" s="628"/>
      <c r="BK19" s="628"/>
      <c r="BL19" s="628"/>
      <c r="BM19" s="628"/>
      <c r="BN19" s="629"/>
      <c r="BO19" s="663" t="s">
        <v>231</v>
      </c>
      <c r="BP19" s="663"/>
      <c r="BQ19" s="663"/>
      <c r="BR19" s="663"/>
      <c r="BS19" s="664" t="s">
        <v>231</v>
      </c>
      <c r="BT19" s="664"/>
      <c r="BU19" s="664"/>
      <c r="BV19" s="664"/>
      <c r="BW19" s="664"/>
      <c r="BX19" s="664"/>
      <c r="BY19" s="664"/>
      <c r="BZ19" s="664"/>
      <c r="CA19" s="664"/>
      <c r="CB19" s="695"/>
      <c r="CD19" s="624" t="s">
        <v>278</v>
      </c>
      <c r="CE19" s="625"/>
      <c r="CF19" s="625"/>
      <c r="CG19" s="625"/>
      <c r="CH19" s="625"/>
      <c r="CI19" s="625"/>
      <c r="CJ19" s="625"/>
      <c r="CK19" s="625"/>
      <c r="CL19" s="625"/>
      <c r="CM19" s="625"/>
      <c r="CN19" s="625"/>
      <c r="CO19" s="625"/>
      <c r="CP19" s="625"/>
      <c r="CQ19" s="626"/>
      <c r="CR19" s="627" t="s">
        <v>231</v>
      </c>
      <c r="CS19" s="628"/>
      <c r="CT19" s="628"/>
      <c r="CU19" s="628"/>
      <c r="CV19" s="628"/>
      <c r="CW19" s="628"/>
      <c r="CX19" s="628"/>
      <c r="CY19" s="629"/>
      <c r="CZ19" s="663" t="s">
        <v>237</v>
      </c>
      <c r="DA19" s="663"/>
      <c r="DB19" s="663"/>
      <c r="DC19" s="663"/>
      <c r="DD19" s="633" t="s">
        <v>247</v>
      </c>
      <c r="DE19" s="628"/>
      <c r="DF19" s="628"/>
      <c r="DG19" s="628"/>
      <c r="DH19" s="628"/>
      <c r="DI19" s="628"/>
      <c r="DJ19" s="628"/>
      <c r="DK19" s="628"/>
      <c r="DL19" s="628"/>
      <c r="DM19" s="628"/>
      <c r="DN19" s="628"/>
      <c r="DO19" s="628"/>
      <c r="DP19" s="629"/>
      <c r="DQ19" s="633" t="s">
        <v>231</v>
      </c>
      <c r="DR19" s="628"/>
      <c r="DS19" s="628"/>
      <c r="DT19" s="628"/>
      <c r="DU19" s="628"/>
      <c r="DV19" s="628"/>
      <c r="DW19" s="628"/>
      <c r="DX19" s="628"/>
      <c r="DY19" s="628"/>
      <c r="DZ19" s="628"/>
      <c r="EA19" s="628"/>
      <c r="EB19" s="628"/>
      <c r="EC19" s="662"/>
    </row>
    <row r="20" spans="2:133" ht="11.25" customHeight="1" x14ac:dyDescent="0.2">
      <c r="B20" s="696" t="s">
        <v>279</v>
      </c>
      <c r="C20" s="697"/>
      <c r="D20" s="697"/>
      <c r="E20" s="697"/>
      <c r="F20" s="697"/>
      <c r="G20" s="697"/>
      <c r="H20" s="697"/>
      <c r="I20" s="697"/>
      <c r="J20" s="697"/>
      <c r="K20" s="697"/>
      <c r="L20" s="697"/>
      <c r="M20" s="697"/>
      <c r="N20" s="697"/>
      <c r="O20" s="697"/>
      <c r="P20" s="697"/>
      <c r="Q20" s="698"/>
      <c r="R20" s="627" t="s">
        <v>231</v>
      </c>
      <c r="S20" s="628"/>
      <c r="T20" s="628"/>
      <c r="U20" s="628"/>
      <c r="V20" s="628"/>
      <c r="W20" s="628"/>
      <c r="X20" s="628"/>
      <c r="Y20" s="629"/>
      <c r="Z20" s="663" t="s">
        <v>231</v>
      </c>
      <c r="AA20" s="663"/>
      <c r="AB20" s="663"/>
      <c r="AC20" s="663"/>
      <c r="AD20" s="664" t="s">
        <v>237</v>
      </c>
      <c r="AE20" s="664"/>
      <c r="AF20" s="664"/>
      <c r="AG20" s="664"/>
      <c r="AH20" s="664"/>
      <c r="AI20" s="664"/>
      <c r="AJ20" s="664"/>
      <c r="AK20" s="664"/>
      <c r="AL20" s="630" t="s">
        <v>247</v>
      </c>
      <c r="AM20" s="631"/>
      <c r="AN20" s="631"/>
      <c r="AO20" s="665"/>
      <c r="AP20" s="624" t="s">
        <v>280</v>
      </c>
      <c r="AQ20" s="625"/>
      <c r="AR20" s="625"/>
      <c r="AS20" s="625"/>
      <c r="AT20" s="625"/>
      <c r="AU20" s="625"/>
      <c r="AV20" s="625"/>
      <c r="AW20" s="625"/>
      <c r="AX20" s="625"/>
      <c r="AY20" s="625"/>
      <c r="AZ20" s="625"/>
      <c r="BA20" s="625"/>
      <c r="BB20" s="625"/>
      <c r="BC20" s="625"/>
      <c r="BD20" s="625"/>
      <c r="BE20" s="625"/>
      <c r="BF20" s="626"/>
      <c r="BG20" s="627" t="s">
        <v>231</v>
      </c>
      <c r="BH20" s="628"/>
      <c r="BI20" s="628"/>
      <c r="BJ20" s="628"/>
      <c r="BK20" s="628"/>
      <c r="BL20" s="628"/>
      <c r="BM20" s="628"/>
      <c r="BN20" s="629"/>
      <c r="BO20" s="663" t="s">
        <v>231</v>
      </c>
      <c r="BP20" s="663"/>
      <c r="BQ20" s="663"/>
      <c r="BR20" s="663"/>
      <c r="BS20" s="664" t="s">
        <v>247</v>
      </c>
      <c r="BT20" s="664"/>
      <c r="BU20" s="664"/>
      <c r="BV20" s="664"/>
      <c r="BW20" s="664"/>
      <c r="BX20" s="664"/>
      <c r="BY20" s="664"/>
      <c r="BZ20" s="664"/>
      <c r="CA20" s="664"/>
      <c r="CB20" s="695"/>
      <c r="CD20" s="624" t="s">
        <v>281</v>
      </c>
      <c r="CE20" s="625"/>
      <c r="CF20" s="625"/>
      <c r="CG20" s="625"/>
      <c r="CH20" s="625"/>
      <c r="CI20" s="625"/>
      <c r="CJ20" s="625"/>
      <c r="CK20" s="625"/>
      <c r="CL20" s="625"/>
      <c r="CM20" s="625"/>
      <c r="CN20" s="625"/>
      <c r="CO20" s="625"/>
      <c r="CP20" s="625"/>
      <c r="CQ20" s="626"/>
      <c r="CR20" s="627">
        <v>10668304</v>
      </c>
      <c r="CS20" s="628"/>
      <c r="CT20" s="628"/>
      <c r="CU20" s="628"/>
      <c r="CV20" s="628"/>
      <c r="CW20" s="628"/>
      <c r="CX20" s="628"/>
      <c r="CY20" s="629"/>
      <c r="CZ20" s="663">
        <v>100</v>
      </c>
      <c r="DA20" s="663"/>
      <c r="DB20" s="663"/>
      <c r="DC20" s="663"/>
      <c r="DD20" s="633">
        <v>1321596</v>
      </c>
      <c r="DE20" s="628"/>
      <c r="DF20" s="628"/>
      <c r="DG20" s="628"/>
      <c r="DH20" s="628"/>
      <c r="DI20" s="628"/>
      <c r="DJ20" s="628"/>
      <c r="DK20" s="628"/>
      <c r="DL20" s="628"/>
      <c r="DM20" s="628"/>
      <c r="DN20" s="628"/>
      <c r="DO20" s="628"/>
      <c r="DP20" s="629"/>
      <c r="DQ20" s="633">
        <v>7520515</v>
      </c>
      <c r="DR20" s="628"/>
      <c r="DS20" s="628"/>
      <c r="DT20" s="628"/>
      <c r="DU20" s="628"/>
      <c r="DV20" s="628"/>
      <c r="DW20" s="628"/>
      <c r="DX20" s="628"/>
      <c r="DY20" s="628"/>
      <c r="DZ20" s="628"/>
      <c r="EA20" s="628"/>
      <c r="EB20" s="628"/>
      <c r="EC20" s="662"/>
    </row>
    <row r="21" spans="2:133" ht="11.25" customHeight="1" x14ac:dyDescent="0.2">
      <c r="B21" s="624" t="s">
        <v>282</v>
      </c>
      <c r="C21" s="625"/>
      <c r="D21" s="625"/>
      <c r="E21" s="625"/>
      <c r="F21" s="625"/>
      <c r="G21" s="625"/>
      <c r="H21" s="625"/>
      <c r="I21" s="625"/>
      <c r="J21" s="625"/>
      <c r="K21" s="625"/>
      <c r="L21" s="625"/>
      <c r="M21" s="625"/>
      <c r="N21" s="625"/>
      <c r="O21" s="625"/>
      <c r="P21" s="625"/>
      <c r="Q21" s="626"/>
      <c r="R21" s="627">
        <v>1757476</v>
      </c>
      <c r="S21" s="628"/>
      <c r="T21" s="628"/>
      <c r="U21" s="628"/>
      <c r="V21" s="628"/>
      <c r="W21" s="628"/>
      <c r="X21" s="628"/>
      <c r="Y21" s="629"/>
      <c r="Z21" s="663">
        <v>15.1</v>
      </c>
      <c r="AA21" s="663"/>
      <c r="AB21" s="663"/>
      <c r="AC21" s="663"/>
      <c r="AD21" s="664">
        <v>1653202</v>
      </c>
      <c r="AE21" s="664"/>
      <c r="AF21" s="664"/>
      <c r="AG21" s="664"/>
      <c r="AH21" s="664"/>
      <c r="AI21" s="664"/>
      <c r="AJ21" s="664"/>
      <c r="AK21" s="664"/>
      <c r="AL21" s="630">
        <v>25.2</v>
      </c>
      <c r="AM21" s="631"/>
      <c r="AN21" s="631"/>
      <c r="AO21" s="665"/>
      <c r="AP21" s="624" t="s">
        <v>283</v>
      </c>
      <c r="AQ21" s="699"/>
      <c r="AR21" s="699"/>
      <c r="AS21" s="699"/>
      <c r="AT21" s="699"/>
      <c r="AU21" s="699"/>
      <c r="AV21" s="699"/>
      <c r="AW21" s="699"/>
      <c r="AX21" s="699"/>
      <c r="AY21" s="699"/>
      <c r="AZ21" s="699"/>
      <c r="BA21" s="699"/>
      <c r="BB21" s="699"/>
      <c r="BC21" s="699"/>
      <c r="BD21" s="699"/>
      <c r="BE21" s="699"/>
      <c r="BF21" s="700"/>
      <c r="BG21" s="627" t="s">
        <v>237</v>
      </c>
      <c r="BH21" s="628"/>
      <c r="BI21" s="628"/>
      <c r="BJ21" s="628"/>
      <c r="BK21" s="628"/>
      <c r="BL21" s="628"/>
      <c r="BM21" s="628"/>
      <c r="BN21" s="629"/>
      <c r="BO21" s="663" t="s">
        <v>237</v>
      </c>
      <c r="BP21" s="663"/>
      <c r="BQ21" s="663"/>
      <c r="BR21" s="663"/>
      <c r="BS21" s="664" t="s">
        <v>237</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284</v>
      </c>
      <c r="C22" s="625"/>
      <c r="D22" s="625"/>
      <c r="E22" s="625"/>
      <c r="F22" s="625"/>
      <c r="G22" s="625"/>
      <c r="H22" s="625"/>
      <c r="I22" s="625"/>
      <c r="J22" s="625"/>
      <c r="K22" s="625"/>
      <c r="L22" s="625"/>
      <c r="M22" s="625"/>
      <c r="N22" s="625"/>
      <c r="O22" s="625"/>
      <c r="P22" s="625"/>
      <c r="Q22" s="626"/>
      <c r="R22" s="627">
        <v>1653202</v>
      </c>
      <c r="S22" s="628"/>
      <c r="T22" s="628"/>
      <c r="U22" s="628"/>
      <c r="V22" s="628"/>
      <c r="W22" s="628"/>
      <c r="X22" s="628"/>
      <c r="Y22" s="629"/>
      <c r="Z22" s="663">
        <v>14.2</v>
      </c>
      <c r="AA22" s="663"/>
      <c r="AB22" s="663"/>
      <c r="AC22" s="663"/>
      <c r="AD22" s="664">
        <v>1653202</v>
      </c>
      <c r="AE22" s="664"/>
      <c r="AF22" s="664"/>
      <c r="AG22" s="664"/>
      <c r="AH22" s="664"/>
      <c r="AI22" s="664"/>
      <c r="AJ22" s="664"/>
      <c r="AK22" s="664"/>
      <c r="AL22" s="630">
        <v>25.2</v>
      </c>
      <c r="AM22" s="631"/>
      <c r="AN22" s="631"/>
      <c r="AO22" s="665"/>
      <c r="AP22" s="624" t="s">
        <v>285</v>
      </c>
      <c r="AQ22" s="699"/>
      <c r="AR22" s="699"/>
      <c r="AS22" s="699"/>
      <c r="AT22" s="699"/>
      <c r="AU22" s="699"/>
      <c r="AV22" s="699"/>
      <c r="AW22" s="699"/>
      <c r="AX22" s="699"/>
      <c r="AY22" s="699"/>
      <c r="AZ22" s="699"/>
      <c r="BA22" s="699"/>
      <c r="BB22" s="699"/>
      <c r="BC22" s="699"/>
      <c r="BD22" s="699"/>
      <c r="BE22" s="699"/>
      <c r="BF22" s="700"/>
      <c r="BG22" s="627" t="s">
        <v>237</v>
      </c>
      <c r="BH22" s="628"/>
      <c r="BI22" s="628"/>
      <c r="BJ22" s="628"/>
      <c r="BK22" s="628"/>
      <c r="BL22" s="628"/>
      <c r="BM22" s="628"/>
      <c r="BN22" s="629"/>
      <c r="BO22" s="663" t="s">
        <v>231</v>
      </c>
      <c r="BP22" s="663"/>
      <c r="BQ22" s="663"/>
      <c r="BR22" s="663"/>
      <c r="BS22" s="664" t="s">
        <v>231</v>
      </c>
      <c r="BT22" s="664"/>
      <c r="BU22" s="664"/>
      <c r="BV22" s="664"/>
      <c r="BW22" s="664"/>
      <c r="BX22" s="664"/>
      <c r="BY22" s="664"/>
      <c r="BZ22" s="664"/>
      <c r="CA22" s="664"/>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287</v>
      </c>
      <c r="C23" s="625"/>
      <c r="D23" s="625"/>
      <c r="E23" s="625"/>
      <c r="F23" s="625"/>
      <c r="G23" s="625"/>
      <c r="H23" s="625"/>
      <c r="I23" s="625"/>
      <c r="J23" s="625"/>
      <c r="K23" s="625"/>
      <c r="L23" s="625"/>
      <c r="M23" s="625"/>
      <c r="N23" s="625"/>
      <c r="O23" s="625"/>
      <c r="P23" s="625"/>
      <c r="Q23" s="626"/>
      <c r="R23" s="627">
        <v>104274</v>
      </c>
      <c r="S23" s="628"/>
      <c r="T23" s="628"/>
      <c r="U23" s="628"/>
      <c r="V23" s="628"/>
      <c r="W23" s="628"/>
      <c r="X23" s="628"/>
      <c r="Y23" s="629"/>
      <c r="Z23" s="663">
        <v>0.9</v>
      </c>
      <c r="AA23" s="663"/>
      <c r="AB23" s="663"/>
      <c r="AC23" s="663"/>
      <c r="AD23" s="664" t="s">
        <v>231</v>
      </c>
      <c r="AE23" s="664"/>
      <c r="AF23" s="664"/>
      <c r="AG23" s="664"/>
      <c r="AH23" s="664"/>
      <c r="AI23" s="664"/>
      <c r="AJ23" s="664"/>
      <c r="AK23" s="664"/>
      <c r="AL23" s="630" t="s">
        <v>231</v>
      </c>
      <c r="AM23" s="631"/>
      <c r="AN23" s="631"/>
      <c r="AO23" s="665"/>
      <c r="AP23" s="624" t="s">
        <v>288</v>
      </c>
      <c r="AQ23" s="699"/>
      <c r="AR23" s="699"/>
      <c r="AS23" s="699"/>
      <c r="AT23" s="699"/>
      <c r="AU23" s="699"/>
      <c r="AV23" s="699"/>
      <c r="AW23" s="699"/>
      <c r="AX23" s="699"/>
      <c r="AY23" s="699"/>
      <c r="AZ23" s="699"/>
      <c r="BA23" s="699"/>
      <c r="BB23" s="699"/>
      <c r="BC23" s="699"/>
      <c r="BD23" s="699"/>
      <c r="BE23" s="699"/>
      <c r="BF23" s="700"/>
      <c r="BG23" s="627" t="s">
        <v>237</v>
      </c>
      <c r="BH23" s="628"/>
      <c r="BI23" s="628"/>
      <c r="BJ23" s="628"/>
      <c r="BK23" s="628"/>
      <c r="BL23" s="628"/>
      <c r="BM23" s="628"/>
      <c r="BN23" s="629"/>
      <c r="BO23" s="663" t="s">
        <v>237</v>
      </c>
      <c r="BP23" s="663"/>
      <c r="BQ23" s="663"/>
      <c r="BR23" s="663"/>
      <c r="BS23" s="664" t="s">
        <v>237</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24" t="s">
        <v>294</v>
      </c>
      <c r="C24" s="625"/>
      <c r="D24" s="625"/>
      <c r="E24" s="625"/>
      <c r="F24" s="625"/>
      <c r="G24" s="625"/>
      <c r="H24" s="625"/>
      <c r="I24" s="625"/>
      <c r="J24" s="625"/>
      <c r="K24" s="625"/>
      <c r="L24" s="625"/>
      <c r="M24" s="625"/>
      <c r="N24" s="625"/>
      <c r="O24" s="625"/>
      <c r="P24" s="625"/>
      <c r="Q24" s="626"/>
      <c r="R24" s="627" t="s">
        <v>231</v>
      </c>
      <c r="S24" s="628"/>
      <c r="T24" s="628"/>
      <c r="U24" s="628"/>
      <c r="V24" s="628"/>
      <c r="W24" s="628"/>
      <c r="X24" s="628"/>
      <c r="Y24" s="629"/>
      <c r="Z24" s="663" t="s">
        <v>237</v>
      </c>
      <c r="AA24" s="663"/>
      <c r="AB24" s="663"/>
      <c r="AC24" s="663"/>
      <c r="AD24" s="664" t="s">
        <v>231</v>
      </c>
      <c r="AE24" s="664"/>
      <c r="AF24" s="664"/>
      <c r="AG24" s="664"/>
      <c r="AH24" s="664"/>
      <c r="AI24" s="664"/>
      <c r="AJ24" s="664"/>
      <c r="AK24" s="664"/>
      <c r="AL24" s="630" t="s">
        <v>237</v>
      </c>
      <c r="AM24" s="631"/>
      <c r="AN24" s="631"/>
      <c r="AO24" s="665"/>
      <c r="AP24" s="624" t="s">
        <v>295</v>
      </c>
      <c r="AQ24" s="699"/>
      <c r="AR24" s="699"/>
      <c r="AS24" s="699"/>
      <c r="AT24" s="699"/>
      <c r="AU24" s="699"/>
      <c r="AV24" s="699"/>
      <c r="AW24" s="699"/>
      <c r="AX24" s="699"/>
      <c r="AY24" s="699"/>
      <c r="AZ24" s="699"/>
      <c r="BA24" s="699"/>
      <c r="BB24" s="699"/>
      <c r="BC24" s="699"/>
      <c r="BD24" s="699"/>
      <c r="BE24" s="699"/>
      <c r="BF24" s="700"/>
      <c r="BG24" s="627" t="s">
        <v>237</v>
      </c>
      <c r="BH24" s="628"/>
      <c r="BI24" s="628"/>
      <c r="BJ24" s="628"/>
      <c r="BK24" s="628"/>
      <c r="BL24" s="628"/>
      <c r="BM24" s="628"/>
      <c r="BN24" s="629"/>
      <c r="BO24" s="663" t="s">
        <v>231</v>
      </c>
      <c r="BP24" s="663"/>
      <c r="BQ24" s="663"/>
      <c r="BR24" s="663"/>
      <c r="BS24" s="664" t="s">
        <v>231</v>
      </c>
      <c r="BT24" s="664"/>
      <c r="BU24" s="664"/>
      <c r="BV24" s="664"/>
      <c r="BW24" s="664"/>
      <c r="BX24" s="664"/>
      <c r="BY24" s="664"/>
      <c r="BZ24" s="664"/>
      <c r="CA24" s="664"/>
      <c r="CB24" s="695"/>
      <c r="CD24" s="676" t="s">
        <v>296</v>
      </c>
      <c r="CE24" s="677"/>
      <c r="CF24" s="677"/>
      <c r="CG24" s="677"/>
      <c r="CH24" s="677"/>
      <c r="CI24" s="677"/>
      <c r="CJ24" s="677"/>
      <c r="CK24" s="677"/>
      <c r="CL24" s="677"/>
      <c r="CM24" s="677"/>
      <c r="CN24" s="677"/>
      <c r="CO24" s="677"/>
      <c r="CP24" s="677"/>
      <c r="CQ24" s="678"/>
      <c r="CR24" s="673">
        <v>4200452</v>
      </c>
      <c r="CS24" s="674"/>
      <c r="CT24" s="674"/>
      <c r="CU24" s="674"/>
      <c r="CV24" s="674"/>
      <c r="CW24" s="674"/>
      <c r="CX24" s="674"/>
      <c r="CY24" s="702"/>
      <c r="CZ24" s="703">
        <v>39.4</v>
      </c>
      <c r="DA24" s="686"/>
      <c r="DB24" s="686"/>
      <c r="DC24" s="705"/>
      <c r="DD24" s="701">
        <v>3010175</v>
      </c>
      <c r="DE24" s="674"/>
      <c r="DF24" s="674"/>
      <c r="DG24" s="674"/>
      <c r="DH24" s="674"/>
      <c r="DI24" s="674"/>
      <c r="DJ24" s="674"/>
      <c r="DK24" s="702"/>
      <c r="DL24" s="701">
        <v>3005465</v>
      </c>
      <c r="DM24" s="674"/>
      <c r="DN24" s="674"/>
      <c r="DO24" s="674"/>
      <c r="DP24" s="674"/>
      <c r="DQ24" s="674"/>
      <c r="DR24" s="674"/>
      <c r="DS24" s="674"/>
      <c r="DT24" s="674"/>
      <c r="DU24" s="674"/>
      <c r="DV24" s="702"/>
      <c r="DW24" s="703">
        <v>44.7</v>
      </c>
      <c r="DX24" s="686"/>
      <c r="DY24" s="686"/>
      <c r="DZ24" s="686"/>
      <c r="EA24" s="686"/>
      <c r="EB24" s="686"/>
      <c r="EC24" s="704"/>
    </row>
    <row r="25" spans="2:133" ht="11.25" customHeight="1" x14ac:dyDescent="0.2">
      <c r="B25" s="624" t="s">
        <v>297</v>
      </c>
      <c r="C25" s="625"/>
      <c r="D25" s="625"/>
      <c r="E25" s="625"/>
      <c r="F25" s="625"/>
      <c r="G25" s="625"/>
      <c r="H25" s="625"/>
      <c r="I25" s="625"/>
      <c r="J25" s="625"/>
      <c r="K25" s="625"/>
      <c r="L25" s="625"/>
      <c r="M25" s="625"/>
      <c r="N25" s="625"/>
      <c r="O25" s="625"/>
      <c r="P25" s="625"/>
      <c r="Q25" s="626"/>
      <c r="R25" s="627">
        <v>6654755</v>
      </c>
      <c r="S25" s="628"/>
      <c r="T25" s="628"/>
      <c r="U25" s="628"/>
      <c r="V25" s="628"/>
      <c r="W25" s="628"/>
      <c r="X25" s="628"/>
      <c r="Y25" s="629"/>
      <c r="Z25" s="663">
        <v>57.3</v>
      </c>
      <c r="AA25" s="663"/>
      <c r="AB25" s="663"/>
      <c r="AC25" s="663"/>
      <c r="AD25" s="664">
        <v>6550481</v>
      </c>
      <c r="AE25" s="664"/>
      <c r="AF25" s="664"/>
      <c r="AG25" s="664"/>
      <c r="AH25" s="664"/>
      <c r="AI25" s="664"/>
      <c r="AJ25" s="664"/>
      <c r="AK25" s="664"/>
      <c r="AL25" s="630">
        <v>99.8</v>
      </c>
      <c r="AM25" s="631"/>
      <c r="AN25" s="631"/>
      <c r="AO25" s="665"/>
      <c r="AP25" s="624" t="s">
        <v>298</v>
      </c>
      <c r="AQ25" s="699"/>
      <c r="AR25" s="699"/>
      <c r="AS25" s="699"/>
      <c r="AT25" s="699"/>
      <c r="AU25" s="699"/>
      <c r="AV25" s="699"/>
      <c r="AW25" s="699"/>
      <c r="AX25" s="699"/>
      <c r="AY25" s="699"/>
      <c r="AZ25" s="699"/>
      <c r="BA25" s="699"/>
      <c r="BB25" s="699"/>
      <c r="BC25" s="699"/>
      <c r="BD25" s="699"/>
      <c r="BE25" s="699"/>
      <c r="BF25" s="700"/>
      <c r="BG25" s="627" t="s">
        <v>237</v>
      </c>
      <c r="BH25" s="628"/>
      <c r="BI25" s="628"/>
      <c r="BJ25" s="628"/>
      <c r="BK25" s="628"/>
      <c r="BL25" s="628"/>
      <c r="BM25" s="628"/>
      <c r="BN25" s="629"/>
      <c r="BO25" s="663" t="s">
        <v>237</v>
      </c>
      <c r="BP25" s="663"/>
      <c r="BQ25" s="663"/>
      <c r="BR25" s="663"/>
      <c r="BS25" s="664" t="s">
        <v>237</v>
      </c>
      <c r="BT25" s="664"/>
      <c r="BU25" s="664"/>
      <c r="BV25" s="664"/>
      <c r="BW25" s="664"/>
      <c r="BX25" s="664"/>
      <c r="BY25" s="664"/>
      <c r="BZ25" s="664"/>
      <c r="CA25" s="664"/>
      <c r="CB25" s="695"/>
      <c r="CD25" s="624" t="s">
        <v>299</v>
      </c>
      <c r="CE25" s="625"/>
      <c r="CF25" s="625"/>
      <c r="CG25" s="625"/>
      <c r="CH25" s="625"/>
      <c r="CI25" s="625"/>
      <c r="CJ25" s="625"/>
      <c r="CK25" s="625"/>
      <c r="CL25" s="625"/>
      <c r="CM25" s="625"/>
      <c r="CN25" s="625"/>
      <c r="CO25" s="625"/>
      <c r="CP25" s="625"/>
      <c r="CQ25" s="626"/>
      <c r="CR25" s="627">
        <v>2120554</v>
      </c>
      <c r="CS25" s="636"/>
      <c r="CT25" s="636"/>
      <c r="CU25" s="636"/>
      <c r="CV25" s="636"/>
      <c r="CW25" s="636"/>
      <c r="CX25" s="636"/>
      <c r="CY25" s="637"/>
      <c r="CZ25" s="630">
        <v>19.899999999999999</v>
      </c>
      <c r="DA25" s="638"/>
      <c r="DB25" s="638"/>
      <c r="DC25" s="639"/>
      <c r="DD25" s="633">
        <v>2002636</v>
      </c>
      <c r="DE25" s="636"/>
      <c r="DF25" s="636"/>
      <c r="DG25" s="636"/>
      <c r="DH25" s="636"/>
      <c r="DI25" s="636"/>
      <c r="DJ25" s="636"/>
      <c r="DK25" s="637"/>
      <c r="DL25" s="633">
        <v>2000295</v>
      </c>
      <c r="DM25" s="636"/>
      <c r="DN25" s="636"/>
      <c r="DO25" s="636"/>
      <c r="DP25" s="636"/>
      <c r="DQ25" s="636"/>
      <c r="DR25" s="636"/>
      <c r="DS25" s="636"/>
      <c r="DT25" s="636"/>
      <c r="DU25" s="636"/>
      <c r="DV25" s="637"/>
      <c r="DW25" s="630">
        <v>29.7</v>
      </c>
      <c r="DX25" s="638"/>
      <c r="DY25" s="638"/>
      <c r="DZ25" s="638"/>
      <c r="EA25" s="638"/>
      <c r="EB25" s="638"/>
      <c r="EC25" s="652"/>
    </row>
    <row r="26" spans="2:133" ht="11.25" customHeight="1" x14ac:dyDescent="0.2">
      <c r="B26" s="624" t="s">
        <v>300</v>
      </c>
      <c r="C26" s="625"/>
      <c r="D26" s="625"/>
      <c r="E26" s="625"/>
      <c r="F26" s="625"/>
      <c r="G26" s="625"/>
      <c r="H26" s="625"/>
      <c r="I26" s="625"/>
      <c r="J26" s="625"/>
      <c r="K26" s="625"/>
      <c r="L26" s="625"/>
      <c r="M26" s="625"/>
      <c r="N26" s="625"/>
      <c r="O26" s="625"/>
      <c r="P26" s="625"/>
      <c r="Q26" s="626"/>
      <c r="R26" s="627">
        <v>2407</v>
      </c>
      <c r="S26" s="628"/>
      <c r="T26" s="628"/>
      <c r="U26" s="628"/>
      <c r="V26" s="628"/>
      <c r="W26" s="628"/>
      <c r="X26" s="628"/>
      <c r="Y26" s="629"/>
      <c r="Z26" s="663">
        <v>0</v>
      </c>
      <c r="AA26" s="663"/>
      <c r="AB26" s="663"/>
      <c r="AC26" s="663"/>
      <c r="AD26" s="664">
        <v>2407</v>
      </c>
      <c r="AE26" s="664"/>
      <c r="AF26" s="664"/>
      <c r="AG26" s="664"/>
      <c r="AH26" s="664"/>
      <c r="AI26" s="664"/>
      <c r="AJ26" s="664"/>
      <c r="AK26" s="664"/>
      <c r="AL26" s="630">
        <v>0</v>
      </c>
      <c r="AM26" s="631"/>
      <c r="AN26" s="631"/>
      <c r="AO26" s="665"/>
      <c r="AP26" s="624" t="s">
        <v>301</v>
      </c>
      <c r="AQ26" s="699"/>
      <c r="AR26" s="699"/>
      <c r="AS26" s="699"/>
      <c r="AT26" s="699"/>
      <c r="AU26" s="699"/>
      <c r="AV26" s="699"/>
      <c r="AW26" s="699"/>
      <c r="AX26" s="699"/>
      <c r="AY26" s="699"/>
      <c r="AZ26" s="699"/>
      <c r="BA26" s="699"/>
      <c r="BB26" s="699"/>
      <c r="BC26" s="699"/>
      <c r="BD26" s="699"/>
      <c r="BE26" s="699"/>
      <c r="BF26" s="700"/>
      <c r="BG26" s="627" t="s">
        <v>231</v>
      </c>
      <c r="BH26" s="628"/>
      <c r="BI26" s="628"/>
      <c r="BJ26" s="628"/>
      <c r="BK26" s="628"/>
      <c r="BL26" s="628"/>
      <c r="BM26" s="628"/>
      <c r="BN26" s="629"/>
      <c r="BO26" s="663" t="s">
        <v>231</v>
      </c>
      <c r="BP26" s="663"/>
      <c r="BQ26" s="663"/>
      <c r="BR26" s="663"/>
      <c r="BS26" s="664" t="s">
        <v>231</v>
      </c>
      <c r="BT26" s="664"/>
      <c r="BU26" s="664"/>
      <c r="BV26" s="664"/>
      <c r="BW26" s="664"/>
      <c r="BX26" s="664"/>
      <c r="BY26" s="664"/>
      <c r="BZ26" s="664"/>
      <c r="CA26" s="664"/>
      <c r="CB26" s="695"/>
      <c r="CD26" s="624" t="s">
        <v>302</v>
      </c>
      <c r="CE26" s="625"/>
      <c r="CF26" s="625"/>
      <c r="CG26" s="625"/>
      <c r="CH26" s="625"/>
      <c r="CI26" s="625"/>
      <c r="CJ26" s="625"/>
      <c r="CK26" s="625"/>
      <c r="CL26" s="625"/>
      <c r="CM26" s="625"/>
      <c r="CN26" s="625"/>
      <c r="CO26" s="625"/>
      <c r="CP26" s="625"/>
      <c r="CQ26" s="626"/>
      <c r="CR26" s="627">
        <v>1209916</v>
      </c>
      <c r="CS26" s="628"/>
      <c r="CT26" s="628"/>
      <c r="CU26" s="628"/>
      <c r="CV26" s="628"/>
      <c r="CW26" s="628"/>
      <c r="CX26" s="628"/>
      <c r="CY26" s="629"/>
      <c r="CZ26" s="630">
        <v>11.3</v>
      </c>
      <c r="DA26" s="638"/>
      <c r="DB26" s="638"/>
      <c r="DC26" s="639"/>
      <c r="DD26" s="633">
        <v>1091998</v>
      </c>
      <c r="DE26" s="628"/>
      <c r="DF26" s="628"/>
      <c r="DG26" s="628"/>
      <c r="DH26" s="628"/>
      <c r="DI26" s="628"/>
      <c r="DJ26" s="628"/>
      <c r="DK26" s="629"/>
      <c r="DL26" s="633" t="s">
        <v>237</v>
      </c>
      <c r="DM26" s="628"/>
      <c r="DN26" s="628"/>
      <c r="DO26" s="628"/>
      <c r="DP26" s="628"/>
      <c r="DQ26" s="628"/>
      <c r="DR26" s="628"/>
      <c r="DS26" s="628"/>
      <c r="DT26" s="628"/>
      <c r="DU26" s="628"/>
      <c r="DV26" s="629"/>
      <c r="DW26" s="630" t="s">
        <v>231</v>
      </c>
      <c r="DX26" s="638"/>
      <c r="DY26" s="638"/>
      <c r="DZ26" s="638"/>
      <c r="EA26" s="638"/>
      <c r="EB26" s="638"/>
      <c r="EC26" s="652"/>
    </row>
    <row r="27" spans="2:133" ht="11.25" customHeight="1" x14ac:dyDescent="0.2">
      <c r="B27" s="624" t="s">
        <v>303</v>
      </c>
      <c r="C27" s="625"/>
      <c r="D27" s="625"/>
      <c r="E27" s="625"/>
      <c r="F27" s="625"/>
      <c r="G27" s="625"/>
      <c r="H27" s="625"/>
      <c r="I27" s="625"/>
      <c r="J27" s="625"/>
      <c r="K27" s="625"/>
      <c r="L27" s="625"/>
      <c r="M27" s="625"/>
      <c r="N27" s="625"/>
      <c r="O27" s="625"/>
      <c r="P27" s="625"/>
      <c r="Q27" s="626"/>
      <c r="R27" s="627">
        <v>22153</v>
      </c>
      <c r="S27" s="628"/>
      <c r="T27" s="628"/>
      <c r="U27" s="628"/>
      <c r="V27" s="628"/>
      <c r="W27" s="628"/>
      <c r="X27" s="628"/>
      <c r="Y27" s="629"/>
      <c r="Z27" s="663">
        <v>0.2</v>
      </c>
      <c r="AA27" s="663"/>
      <c r="AB27" s="663"/>
      <c r="AC27" s="663"/>
      <c r="AD27" s="664" t="s">
        <v>231</v>
      </c>
      <c r="AE27" s="664"/>
      <c r="AF27" s="664"/>
      <c r="AG27" s="664"/>
      <c r="AH27" s="664"/>
      <c r="AI27" s="664"/>
      <c r="AJ27" s="664"/>
      <c r="AK27" s="664"/>
      <c r="AL27" s="630" t="s">
        <v>247</v>
      </c>
      <c r="AM27" s="631"/>
      <c r="AN27" s="631"/>
      <c r="AO27" s="665"/>
      <c r="AP27" s="624" t="s">
        <v>304</v>
      </c>
      <c r="AQ27" s="625"/>
      <c r="AR27" s="625"/>
      <c r="AS27" s="625"/>
      <c r="AT27" s="625"/>
      <c r="AU27" s="625"/>
      <c r="AV27" s="625"/>
      <c r="AW27" s="625"/>
      <c r="AX27" s="625"/>
      <c r="AY27" s="625"/>
      <c r="AZ27" s="625"/>
      <c r="BA27" s="625"/>
      <c r="BB27" s="625"/>
      <c r="BC27" s="625"/>
      <c r="BD27" s="625"/>
      <c r="BE27" s="625"/>
      <c r="BF27" s="626"/>
      <c r="BG27" s="627">
        <v>3957677</v>
      </c>
      <c r="BH27" s="628"/>
      <c r="BI27" s="628"/>
      <c r="BJ27" s="628"/>
      <c r="BK27" s="628"/>
      <c r="BL27" s="628"/>
      <c r="BM27" s="628"/>
      <c r="BN27" s="629"/>
      <c r="BO27" s="663">
        <v>100</v>
      </c>
      <c r="BP27" s="663"/>
      <c r="BQ27" s="663"/>
      <c r="BR27" s="663"/>
      <c r="BS27" s="664" t="s">
        <v>231</v>
      </c>
      <c r="BT27" s="664"/>
      <c r="BU27" s="664"/>
      <c r="BV27" s="664"/>
      <c r="BW27" s="664"/>
      <c r="BX27" s="664"/>
      <c r="BY27" s="664"/>
      <c r="BZ27" s="664"/>
      <c r="CA27" s="664"/>
      <c r="CB27" s="695"/>
      <c r="CD27" s="624" t="s">
        <v>305</v>
      </c>
      <c r="CE27" s="625"/>
      <c r="CF27" s="625"/>
      <c r="CG27" s="625"/>
      <c r="CH27" s="625"/>
      <c r="CI27" s="625"/>
      <c r="CJ27" s="625"/>
      <c r="CK27" s="625"/>
      <c r="CL27" s="625"/>
      <c r="CM27" s="625"/>
      <c r="CN27" s="625"/>
      <c r="CO27" s="625"/>
      <c r="CP27" s="625"/>
      <c r="CQ27" s="626"/>
      <c r="CR27" s="627">
        <v>1513454</v>
      </c>
      <c r="CS27" s="636"/>
      <c r="CT27" s="636"/>
      <c r="CU27" s="636"/>
      <c r="CV27" s="636"/>
      <c r="CW27" s="636"/>
      <c r="CX27" s="636"/>
      <c r="CY27" s="637"/>
      <c r="CZ27" s="630">
        <v>14.2</v>
      </c>
      <c r="DA27" s="638"/>
      <c r="DB27" s="638"/>
      <c r="DC27" s="639"/>
      <c r="DD27" s="633">
        <v>443915</v>
      </c>
      <c r="DE27" s="636"/>
      <c r="DF27" s="636"/>
      <c r="DG27" s="636"/>
      <c r="DH27" s="636"/>
      <c r="DI27" s="636"/>
      <c r="DJ27" s="636"/>
      <c r="DK27" s="637"/>
      <c r="DL27" s="633">
        <v>441546</v>
      </c>
      <c r="DM27" s="636"/>
      <c r="DN27" s="636"/>
      <c r="DO27" s="636"/>
      <c r="DP27" s="636"/>
      <c r="DQ27" s="636"/>
      <c r="DR27" s="636"/>
      <c r="DS27" s="636"/>
      <c r="DT27" s="636"/>
      <c r="DU27" s="636"/>
      <c r="DV27" s="637"/>
      <c r="DW27" s="630">
        <v>6.6</v>
      </c>
      <c r="DX27" s="638"/>
      <c r="DY27" s="638"/>
      <c r="DZ27" s="638"/>
      <c r="EA27" s="638"/>
      <c r="EB27" s="638"/>
      <c r="EC27" s="652"/>
    </row>
    <row r="28" spans="2:133" ht="11.25" customHeight="1" x14ac:dyDescent="0.2">
      <c r="B28" s="624" t="s">
        <v>306</v>
      </c>
      <c r="C28" s="625"/>
      <c r="D28" s="625"/>
      <c r="E28" s="625"/>
      <c r="F28" s="625"/>
      <c r="G28" s="625"/>
      <c r="H28" s="625"/>
      <c r="I28" s="625"/>
      <c r="J28" s="625"/>
      <c r="K28" s="625"/>
      <c r="L28" s="625"/>
      <c r="M28" s="625"/>
      <c r="N28" s="625"/>
      <c r="O28" s="625"/>
      <c r="P28" s="625"/>
      <c r="Q28" s="626"/>
      <c r="R28" s="627">
        <v>126461</v>
      </c>
      <c r="S28" s="628"/>
      <c r="T28" s="628"/>
      <c r="U28" s="628"/>
      <c r="V28" s="628"/>
      <c r="W28" s="628"/>
      <c r="X28" s="628"/>
      <c r="Y28" s="629"/>
      <c r="Z28" s="663">
        <v>1.1000000000000001</v>
      </c>
      <c r="AA28" s="663"/>
      <c r="AB28" s="663"/>
      <c r="AC28" s="663"/>
      <c r="AD28" s="664">
        <v>4924</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307</v>
      </c>
      <c r="CE28" s="625"/>
      <c r="CF28" s="625"/>
      <c r="CG28" s="625"/>
      <c r="CH28" s="625"/>
      <c r="CI28" s="625"/>
      <c r="CJ28" s="625"/>
      <c r="CK28" s="625"/>
      <c r="CL28" s="625"/>
      <c r="CM28" s="625"/>
      <c r="CN28" s="625"/>
      <c r="CO28" s="625"/>
      <c r="CP28" s="625"/>
      <c r="CQ28" s="626"/>
      <c r="CR28" s="627">
        <v>566444</v>
      </c>
      <c r="CS28" s="628"/>
      <c r="CT28" s="628"/>
      <c r="CU28" s="628"/>
      <c r="CV28" s="628"/>
      <c r="CW28" s="628"/>
      <c r="CX28" s="628"/>
      <c r="CY28" s="629"/>
      <c r="CZ28" s="630">
        <v>5.3</v>
      </c>
      <c r="DA28" s="638"/>
      <c r="DB28" s="638"/>
      <c r="DC28" s="639"/>
      <c r="DD28" s="633">
        <v>563624</v>
      </c>
      <c r="DE28" s="628"/>
      <c r="DF28" s="628"/>
      <c r="DG28" s="628"/>
      <c r="DH28" s="628"/>
      <c r="DI28" s="628"/>
      <c r="DJ28" s="628"/>
      <c r="DK28" s="629"/>
      <c r="DL28" s="633">
        <v>563624</v>
      </c>
      <c r="DM28" s="628"/>
      <c r="DN28" s="628"/>
      <c r="DO28" s="628"/>
      <c r="DP28" s="628"/>
      <c r="DQ28" s="628"/>
      <c r="DR28" s="628"/>
      <c r="DS28" s="628"/>
      <c r="DT28" s="628"/>
      <c r="DU28" s="628"/>
      <c r="DV28" s="629"/>
      <c r="DW28" s="630">
        <v>8.4</v>
      </c>
      <c r="DX28" s="638"/>
      <c r="DY28" s="638"/>
      <c r="DZ28" s="638"/>
      <c r="EA28" s="638"/>
      <c r="EB28" s="638"/>
      <c r="EC28" s="652"/>
    </row>
    <row r="29" spans="2:133" ht="11.25" customHeight="1" x14ac:dyDescent="0.2">
      <c r="B29" s="624" t="s">
        <v>308</v>
      </c>
      <c r="C29" s="625"/>
      <c r="D29" s="625"/>
      <c r="E29" s="625"/>
      <c r="F29" s="625"/>
      <c r="G29" s="625"/>
      <c r="H29" s="625"/>
      <c r="I29" s="625"/>
      <c r="J29" s="625"/>
      <c r="K29" s="625"/>
      <c r="L29" s="625"/>
      <c r="M29" s="625"/>
      <c r="N29" s="625"/>
      <c r="O29" s="625"/>
      <c r="P29" s="625"/>
      <c r="Q29" s="626"/>
      <c r="R29" s="627">
        <v>33235</v>
      </c>
      <c r="S29" s="628"/>
      <c r="T29" s="628"/>
      <c r="U29" s="628"/>
      <c r="V29" s="628"/>
      <c r="W29" s="628"/>
      <c r="X29" s="628"/>
      <c r="Y29" s="629"/>
      <c r="Z29" s="663">
        <v>0.3</v>
      </c>
      <c r="AA29" s="663"/>
      <c r="AB29" s="663"/>
      <c r="AC29" s="663"/>
      <c r="AD29" s="664" t="s">
        <v>237</v>
      </c>
      <c r="AE29" s="664"/>
      <c r="AF29" s="664"/>
      <c r="AG29" s="664"/>
      <c r="AH29" s="664"/>
      <c r="AI29" s="664"/>
      <c r="AJ29" s="664"/>
      <c r="AK29" s="664"/>
      <c r="AL29" s="630" t="s">
        <v>231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309</v>
      </c>
      <c r="CE29" s="641"/>
      <c r="CF29" s="624" t="s">
        <v>310</v>
      </c>
      <c r="CG29" s="625"/>
      <c r="CH29" s="625"/>
      <c r="CI29" s="625"/>
      <c r="CJ29" s="625"/>
      <c r="CK29" s="625"/>
      <c r="CL29" s="625"/>
      <c r="CM29" s="625"/>
      <c r="CN29" s="625"/>
      <c r="CO29" s="625"/>
      <c r="CP29" s="625"/>
      <c r="CQ29" s="626"/>
      <c r="CR29" s="627">
        <v>566444</v>
      </c>
      <c r="CS29" s="636"/>
      <c r="CT29" s="636"/>
      <c r="CU29" s="636"/>
      <c r="CV29" s="636"/>
      <c r="CW29" s="636"/>
      <c r="CX29" s="636"/>
      <c r="CY29" s="637"/>
      <c r="CZ29" s="630">
        <v>5.3</v>
      </c>
      <c r="DA29" s="638"/>
      <c r="DB29" s="638"/>
      <c r="DC29" s="639"/>
      <c r="DD29" s="633">
        <v>563624</v>
      </c>
      <c r="DE29" s="636"/>
      <c r="DF29" s="636"/>
      <c r="DG29" s="636"/>
      <c r="DH29" s="636"/>
      <c r="DI29" s="636"/>
      <c r="DJ29" s="636"/>
      <c r="DK29" s="637"/>
      <c r="DL29" s="633">
        <v>563624</v>
      </c>
      <c r="DM29" s="636"/>
      <c r="DN29" s="636"/>
      <c r="DO29" s="636"/>
      <c r="DP29" s="636"/>
      <c r="DQ29" s="636"/>
      <c r="DR29" s="636"/>
      <c r="DS29" s="636"/>
      <c r="DT29" s="636"/>
      <c r="DU29" s="636"/>
      <c r="DV29" s="637"/>
      <c r="DW29" s="630">
        <v>8.4</v>
      </c>
      <c r="DX29" s="638"/>
      <c r="DY29" s="638"/>
      <c r="DZ29" s="638"/>
      <c r="EA29" s="638"/>
      <c r="EB29" s="638"/>
      <c r="EC29" s="652"/>
    </row>
    <row r="30" spans="2:133" ht="11.25" customHeight="1" x14ac:dyDescent="0.2">
      <c r="B30" s="624" t="s">
        <v>311</v>
      </c>
      <c r="C30" s="625"/>
      <c r="D30" s="625"/>
      <c r="E30" s="625"/>
      <c r="F30" s="625"/>
      <c r="G30" s="625"/>
      <c r="H30" s="625"/>
      <c r="I30" s="625"/>
      <c r="J30" s="625"/>
      <c r="K30" s="625"/>
      <c r="L30" s="625"/>
      <c r="M30" s="625"/>
      <c r="N30" s="625"/>
      <c r="O30" s="625"/>
      <c r="P30" s="625"/>
      <c r="Q30" s="626"/>
      <c r="R30" s="627">
        <v>1428395</v>
      </c>
      <c r="S30" s="628"/>
      <c r="T30" s="628"/>
      <c r="U30" s="628"/>
      <c r="V30" s="628"/>
      <c r="W30" s="628"/>
      <c r="X30" s="628"/>
      <c r="Y30" s="629"/>
      <c r="Z30" s="663">
        <v>12.3</v>
      </c>
      <c r="AA30" s="663"/>
      <c r="AB30" s="663"/>
      <c r="AC30" s="663"/>
      <c r="AD30" s="664" t="s">
        <v>237</v>
      </c>
      <c r="AE30" s="664"/>
      <c r="AF30" s="664"/>
      <c r="AG30" s="664"/>
      <c r="AH30" s="664"/>
      <c r="AI30" s="664"/>
      <c r="AJ30" s="664"/>
      <c r="AK30" s="664"/>
      <c r="AL30" s="630" t="s">
        <v>237</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24" t="s">
        <v>314</v>
      </c>
      <c r="CG30" s="625"/>
      <c r="CH30" s="625"/>
      <c r="CI30" s="625"/>
      <c r="CJ30" s="625"/>
      <c r="CK30" s="625"/>
      <c r="CL30" s="625"/>
      <c r="CM30" s="625"/>
      <c r="CN30" s="625"/>
      <c r="CO30" s="625"/>
      <c r="CP30" s="625"/>
      <c r="CQ30" s="626"/>
      <c r="CR30" s="627">
        <v>549504</v>
      </c>
      <c r="CS30" s="628"/>
      <c r="CT30" s="628"/>
      <c r="CU30" s="628"/>
      <c r="CV30" s="628"/>
      <c r="CW30" s="628"/>
      <c r="CX30" s="628"/>
      <c r="CY30" s="629"/>
      <c r="CZ30" s="630">
        <v>5.2</v>
      </c>
      <c r="DA30" s="638"/>
      <c r="DB30" s="638"/>
      <c r="DC30" s="639"/>
      <c r="DD30" s="633">
        <v>546834</v>
      </c>
      <c r="DE30" s="628"/>
      <c r="DF30" s="628"/>
      <c r="DG30" s="628"/>
      <c r="DH30" s="628"/>
      <c r="DI30" s="628"/>
      <c r="DJ30" s="628"/>
      <c r="DK30" s="629"/>
      <c r="DL30" s="633">
        <v>546834</v>
      </c>
      <c r="DM30" s="628"/>
      <c r="DN30" s="628"/>
      <c r="DO30" s="628"/>
      <c r="DP30" s="628"/>
      <c r="DQ30" s="628"/>
      <c r="DR30" s="628"/>
      <c r="DS30" s="628"/>
      <c r="DT30" s="628"/>
      <c r="DU30" s="628"/>
      <c r="DV30" s="629"/>
      <c r="DW30" s="630">
        <v>8.1</v>
      </c>
      <c r="DX30" s="638"/>
      <c r="DY30" s="638"/>
      <c r="DZ30" s="638"/>
      <c r="EA30" s="638"/>
      <c r="EB30" s="638"/>
      <c r="EC30" s="652"/>
    </row>
    <row r="31" spans="2:133" ht="11.25" customHeight="1" x14ac:dyDescent="0.2">
      <c r="B31" s="696" t="s">
        <v>315</v>
      </c>
      <c r="C31" s="697"/>
      <c r="D31" s="697"/>
      <c r="E31" s="697"/>
      <c r="F31" s="697"/>
      <c r="G31" s="697"/>
      <c r="H31" s="697"/>
      <c r="I31" s="697"/>
      <c r="J31" s="697"/>
      <c r="K31" s="697"/>
      <c r="L31" s="697"/>
      <c r="M31" s="697"/>
      <c r="N31" s="697"/>
      <c r="O31" s="697"/>
      <c r="P31" s="697"/>
      <c r="Q31" s="698"/>
      <c r="R31" s="627" t="s">
        <v>237</v>
      </c>
      <c r="S31" s="628"/>
      <c r="T31" s="628"/>
      <c r="U31" s="628"/>
      <c r="V31" s="628"/>
      <c r="W31" s="628"/>
      <c r="X31" s="628"/>
      <c r="Y31" s="629"/>
      <c r="Z31" s="663" t="s">
        <v>231</v>
      </c>
      <c r="AA31" s="663"/>
      <c r="AB31" s="663"/>
      <c r="AC31" s="663"/>
      <c r="AD31" s="664" t="s">
        <v>231</v>
      </c>
      <c r="AE31" s="664"/>
      <c r="AF31" s="664"/>
      <c r="AG31" s="664"/>
      <c r="AH31" s="664"/>
      <c r="AI31" s="664"/>
      <c r="AJ31" s="664"/>
      <c r="AK31" s="664"/>
      <c r="AL31" s="630" t="s">
        <v>231</v>
      </c>
      <c r="AM31" s="631"/>
      <c r="AN31" s="631"/>
      <c r="AO31" s="665"/>
      <c r="AP31" s="688" t="s">
        <v>316</v>
      </c>
      <c r="AQ31" s="689"/>
      <c r="AR31" s="689"/>
      <c r="AS31" s="689"/>
      <c r="AT31" s="690" t="s">
        <v>317</v>
      </c>
      <c r="AU31" s="218"/>
      <c r="AV31" s="218"/>
      <c r="AW31" s="218"/>
      <c r="AX31" s="676" t="s">
        <v>191</v>
      </c>
      <c r="AY31" s="677"/>
      <c r="AZ31" s="677"/>
      <c r="BA31" s="677"/>
      <c r="BB31" s="677"/>
      <c r="BC31" s="677"/>
      <c r="BD31" s="677"/>
      <c r="BE31" s="677"/>
      <c r="BF31" s="678"/>
      <c r="BG31" s="684">
        <v>99.6</v>
      </c>
      <c r="BH31" s="685"/>
      <c r="BI31" s="685"/>
      <c r="BJ31" s="685"/>
      <c r="BK31" s="685"/>
      <c r="BL31" s="685"/>
      <c r="BM31" s="686">
        <v>99.4</v>
      </c>
      <c r="BN31" s="685"/>
      <c r="BO31" s="685"/>
      <c r="BP31" s="685"/>
      <c r="BQ31" s="687"/>
      <c r="BR31" s="684">
        <v>99.7</v>
      </c>
      <c r="BS31" s="685"/>
      <c r="BT31" s="685"/>
      <c r="BU31" s="685"/>
      <c r="BV31" s="685"/>
      <c r="BW31" s="685"/>
      <c r="BX31" s="686">
        <v>99.3</v>
      </c>
      <c r="BY31" s="685"/>
      <c r="BZ31" s="685"/>
      <c r="CA31" s="685"/>
      <c r="CB31" s="687"/>
      <c r="CD31" s="642"/>
      <c r="CE31" s="643"/>
      <c r="CF31" s="624" t="s">
        <v>318</v>
      </c>
      <c r="CG31" s="625"/>
      <c r="CH31" s="625"/>
      <c r="CI31" s="625"/>
      <c r="CJ31" s="625"/>
      <c r="CK31" s="625"/>
      <c r="CL31" s="625"/>
      <c r="CM31" s="625"/>
      <c r="CN31" s="625"/>
      <c r="CO31" s="625"/>
      <c r="CP31" s="625"/>
      <c r="CQ31" s="626"/>
      <c r="CR31" s="627">
        <v>16940</v>
      </c>
      <c r="CS31" s="636"/>
      <c r="CT31" s="636"/>
      <c r="CU31" s="636"/>
      <c r="CV31" s="636"/>
      <c r="CW31" s="636"/>
      <c r="CX31" s="636"/>
      <c r="CY31" s="637"/>
      <c r="CZ31" s="630">
        <v>0.2</v>
      </c>
      <c r="DA31" s="638"/>
      <c r="DB31" s="638"/>
      <c r="DC31" s="639"/>
      <c r="DD31" s="633">
        <v>16790</v>
      </c>
      <c r="DE31" s="636"/>
      <c r="DF31" s="636"/>
      <c r="DG31" s="636"/>
      <c r="DH31" s="636"/>
      <c r="DI31" s="636"/>
      <c r="DJ31" s="636"/>
      <c r="DK31" s="637"/>
      <c r="DL31" s="633">
        <v>16790</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2">
      <c r="B32" s="624" t="s">
        <v>319</v>
      </c>
      <c r="C32" s="625"/>
      <c r="D32" s="625"/>
      <c r="E32" s="625"/>
      <c r="F32" s="625"/>
      <c r="G32" s="625"/>
      <c r="H32" s="625"/>
      <c r="I32" s="625"/>
      <c r="J32" s="625"/>
      <c r="K32" s="625"/>
      <c r="L32" s="625"/>
      <c r="M32" s="625"/>
      <c r="N32" s="625"/>
      <c r="O32" s="625"/>
      <c r="P32" s="625"/>
      <c r="Q32" s="626"/>
      <c r="R32" s="627">
        <v>586536</v>
      </c>
      <c r="S32" s="628"/>
      <c r="T32" s="628"/>
      <c r="U32" s="628"/>
      <c r="V32" s="628"/>
      <c r="W32" s="628"/>
      <c r="X32" s="628"/>
      <c r="Y32" s="629"/>
      <c r="Z32" s="663">
        <v>5.0999999999999996</v>
      </c>
      <c r="AA32" s="663"/>
      <c r="AB32" s="663"/>
      <c r="AC32" s="663"/>
      <c r="AD32" s="664" t="s">
        <v>231</v>
      </c>
      <c r="AE32" s="664"/>
      <c r="AF32" s="664"/>
      <c r="AG32" s="664"/>
      <c r="AH32" s="664"/>
      <c r="AI32" s="664"/>
      <c r="AJ32" s="664"/>
      <c r="AK32" s="664"/>
      <c r="AL32" s="630" t="s">
        <v>237</v>
      </c>
      <c r="AM32" s="631"/>
      <c r="AN32" s="631"/>
      <c r="AO32" s="665"/>
      <c r="AP32" s="666"/>
      <c r="AQ32" s="667"/>
      <c r="AR32" s="667"/>
      <c r="AS32" s="667"/>
      <c r="AT32" s="691"/>
      <c r="AU32" s="214" t="s">
        <v>320</v>
      </c>
      <c r="AX32" s="624" t="s">
        <v>321</v>
      </c>
      <c r="AY32" s="625"/>
      <c r="AZ32" s="625"/>
      <c r="BA32" s="625"/>
      <c r="BB32" s="625"/>
      <c r="BC32" s="625"/>
      <c r="BD32" s="625"/>
      <c r="BE32" s="625"/>
      <c r="BF32" s="626"/>
      <c r="BG32" s="683">
        <v>99.5</v>
      </c>
      <c r="BH32" s="636"/>
      <c r="BI32" s="636"/>
      <c r="BJ32" s="636"/>
      <c r="BK32" s="636"/>
      <c r="BL32" s="636"/>
      <c r="BM32" s="631">
        <v>99.1</v>
      </c>
      <c r="BN32" s="636"/>
      <c r="BO32" s="636"/>
      <c r="BP32" s="636"/>
      <c r="BQ32" s="661"/>
      <c r="BR32" s="683">
        <v>99.5</v>
      </c>
      <c r="BS32" s="636"/>
      <c r="BT32" s="636"/>
      <c r="BU32" s="636"/>
      <c r="BV32" s="636"/>
      <c r="BW32" s="636"/>
      <c r="BX32" s="631">
        <v>99.1</v>
      </c>
      <c r="BY32" s="636"/>
      <c r="BZ32" s="636"/>
      <c r="CA32" s="636"/>
      <c r="CB32" s="661"/>
      <c r="CD32" s="644"/>
      <c r="CE32" s="645"/>
      <c r="CF32" s="624" t="s">
        <v>322</v>
      </c>
      <c r="CG32" s="625"/>
      <c r="CH32" s="625"/>
      <c r="CI32" s="625"/>
      <c r="CJ32" s="625"/>
      <c r="CK32" s="625"/>
      <c r="CL32" s="625"/>
      <c r="CM32" s="625"/>
      <c r="CN32" s="625"/>
      <c r="CO32" s="625"/>
      <c r="CP32" s="625"/>
      <c r="CQ32" s="626"/>
      <c r="CR32" s="627" t="s">
        <v>231</v>
      </c>
      <c r="CS32" s="628"/>
      <c r="CT32" s="628"/>
      <c r="CU32" s="628"/>
      <c r="CV32" s="628"/>
      <c r="CW32" s="628"/>
      <c r="CX32" s="628"/>
      <c r="CY32" s="629"/>
      <c r="CZ32" s="630" t="s">
        <v>231</v>
      </c>
      <c r="DA32" s="638"/>
      <c r="DB32" s="638"/>
      <c r="DC32" s="639"/>
      <c r="DD32" s="633" t="s">
        <v>231</v>
      </c>
      <c r="DE32" s="628"/>
      <c r="DF32" s="628"/>
      <c r="DG32" s="628"/>
      <c r="DH32" s="628"/>
      <c r="DI32" s="628"/>
      <c r="DJ32" s="628"/>
      <c r="DK32" s="629"/>
      <c r="DL32" s="633" t="s">
        <v>237</v>
      </c>
      <c r="DM32" s="628"/>
      <c r="DN32" s="628"/>
      <c r="DO32" s="628"/>
      <c r="DP32" s="628"/>
      <c r="DQ32" s="628"/>
      <c r="DR32" s="628"/>
      <c r="DS32" s="628"/>
      <c r="DT32" s="628"/>
      <c r="DU32" s="628"/>
      <c r="DV32" s="629"/>
      <c r="DW32" s="630" t="s">
        <v>231</v>
      </c>
      <c r="DX32" s="638"/>
      <c r="DY32" s="638"/>
      <c r="DZ32" s="638"/>
      <c r="EA32" s="638"/>
      <c r="EB32" s="638"/>
      <c r="EC32" s="652"/>
    </row>
    <row r="33" spans="2:133" ht="11.25" customHeight="1" x14ac:dyDescent="0.2">
      <c r="B33" s="624" t="s">
        <v>323</v>
      </c>
      <c r="C33" s="625"/>
      <c r="D33" s="625"/>
      <c r="E33" s="625"/>
      <c r="F33" s="625"/>
      <c r="G33" s="625"/>
      <c r="H33" s="625"/>
      <c r="I33" s="625"/>
      <c r="J33" s="625"/>
      <c r="K33" s="625"/>
      <c r="L33" s="625"/>
      <c r="M33" s="625"/>
      <c r="N33" s="625"/>
      <c r="O33" s="625"/>
      <c r="P33" s="625"/>
      <c r="Q33" s="626"/>
      <c r="R33" s="627">
        <v>14236</v>
      </c>
      <c r="S33" s="628"/>
      <c r="T33" s="628"/>
      <c r="U33" s="628"/>
      <c r="V33" s="628"/>
      <c r="W33" s="628"/>
      <c r="X33" s="628"/>
      <c r="Y33" s="629"/>
      <c r="Z33" s="663">
        <v>0.1</v>
      </c>
      <c r="AA33" s="663"/>
      <c r="AB33" s="663"/>
      <c r="AC33" s="663"/>
      <c r="AD33" s="664" t="s">
        <v>231</v>
      </c>
      <c r="AE33" s="664"/>
      <c r="AF33" s="664"/>
      <c r="AG33" s="664"/>
      <c r="AH33" s="664"/>
      <c r="AI33" s="664"/>
      <c r="AJ33" s="664"/>
      <c r="AK33" s="664"/>
      <c r="AL33" s="630" t="s">
        <v>231</v>
      </c>
      <c r="AM33" s="631"/>
      <c r="AN33" s="631"/>
      <c r="AO33" s="665"/>
      <c r="AP33" s="668"/>
      <c r="AQ33" s="669"/>
      <c r="AR33" s="669"/>
      <c r="AS33" s="669"/>
      <c r="AT33" s="692"/>
      <c r="AU33" s="219"/>
      <c r="AV33" s="219"/>
      <c r="AW33" s="219"/>
      <c r="AX33" s="608" t="s">
        <v>324</v>
      </c>
      <c r="AY33" s="609"/>
      <c r="AZ33" s="609"/>
      <c r="BA33" s="609"/>
      <c r="BB33" s="609"/>
      <c r="BC33" s="609"/>
      <c r="BD33" s="609"/>
      <c r="BE33" s="609"/>
      <c r="BF33" s="610"/>
      <c r="BG33" s="682">
        <v>99.7</v>
      </c>
      <c r="BH33" s="612"/>
      <c r="BI33" s="612"/>
      <c r="BJ33" s="612"/>
      <c r="BK33" s="612"/>
      <c r="BL33" s="612"/>
      <c r="BM33" s="656">
        <v>99.6</v>
      </c>
      <c r="BN33" s="612"/>
      <c r="BO33" s="612"/>
      <c r="BP33" s="612"/>
      <c r="BQ33" s="650"/>
      <c r="BR33" s="682">
        <v>99.8</v>
      </c>
      <c r="BS33" s="612"/>
      <c r="BT33" s="612"/>
      <c r="BU33" s="612"/>
      <c r="BV33" s="612"/>
      <c r="BW33" s="612"/>
      <c r="BX33" s="656">
        <v>99.5</v>
      </c>
      <c r="BY33" s="612"/>
      <c r="BZ33" s="612"/>
      <c r="CA33" s="612"/>
      <c r="CB33" s="650"/>
      <c r="CD33" s="624" t="s">
        <v>325</v>
      </c>
      <c r="CE33" s="625"/>
      <c r="CF33" s="625"/>
      <c r="CG33" s="625"/>
      <c r="CH33" s="625"/>
      <c r="CI33" s="625"/>
      <c r="CJ33" s="625"/>
      <c r="CK33" s="625"/>
      <c r="CL33" s="625"/>
      <c r="CM33" s="625"/>
      <c r="CN33" s="625"/>
      <c r="CO33" s="625"/>
      <c r="CP33" s="625"/>
      <c r="CQ33" s="626"/>
      <c r="CR33" s="627">
        <v>5146256</v>
      </c>
      <c r="CS33" s="636"/>
      <c r="CT33" s="636"/>
      <c r="CU33" s="636"/>
      <c r="CV33" s="636"/>
      <c r="CW33" s="636"/>
      <c r="CX33" s="636"/>
      <c r="CY33" s="637"/>
      <c r="CZ33" s="630">
        <v>48.2</v>
      </c>
      <c r="DA33" s="638"/>
      <c r="DB33" s="638"/>
      <c r="DC33" s="639"/>
      <c r="DD33" s="633">
        <v>4168961</v>
      </c>
      <c r="DE33" s="636"/>
      <c r="DF33" s="636"/>
      <c r="DG33" s="636"/>
      <c r="DH33" s="636"/>
      <c r="DI33" s="636"/>
      <c r="DJ33" s="636"/>
      <c r="DK33" s="637"/>
      <c r="DL33" s="633">
        <v>2555905</v>
      </c>
      <c r="DM33" s="636"/>
      <c r="DN33" s="636"/>
      <c r="DO33" s="636"/>
      <c r="DP33" s="636"/>
      <c r="DQ33" s="636"/>
      <c r="DR33" s="636"/>
      <c r="DS33" s="636"/>
      <c r="DT33" s="636"/>
      <c r="DU33" s="636"/>
      <c r="DV33" s="637"/>
      <c r="DW33" s="630">
        <v>38</v>
      </c>
      <c r="DX33" s="638"/>
      <c r="DY33" s="638"/>
      <c r="DZ33" s="638"/>
      <c r="EA33" s="638"/>
      <c r="EB33" s="638"/>
      <c r="EC33" s="652"/>
    </row>
    <row r="34" spans="2:133" ht="11.25" customHeight="1" x14ac:dyDescent="0.2">
      <c r="B34" s="624" t="s">
        <v>326</v>
      </c>
      <c r="C34" s="625"/>
      <c r="D34" s="625"/>
      <c r="E34" s="625"/>
      <c r="F34" s="625"/>
      <c r="G34" s="625"/>
      <c r="H34" s="625"/>
      <c r="I34" s="625"/>
      <c r="J34" s="625"/>
      <c r="K34" s="625"/>
      <c r="L34" s="625"/>
      <c r="M34" s="625"/>
      <c r="N34" s="625"/>
      <c r="O34" s="625"/>
      <c r="P34" s="625"/>
      <c r="Q34" s="626"/>
      <c r="R34" s="627">
        <v>6991</v>
      </c>
      <c r="S34" s="628"/>
      <c r="T34" s="628"/>
      <c r="U34" s="628"/>
      <c r="V34" s="628"/>
      <c r="W34" s="628"/>
      <c r="X34" s="628"/>
      <c r="Y34" s="629"/>
      <c r="Z34" s="663">
        <v>0.1</v>
      </c>
      <c r="AA34" s="663"/>
      <c r="AB34" s="663"/>
      <c r="AC34" s="663"/>
      <c r="AD34" s="664" t="s">
        <v>237</v>
      </c>
      <c r="AE34" s="664"/>
      <c r="AF34" s="664"/>
      <c r="AG34" s="664"/>
      <c r="AH34" s="664"/>
      <c r="AI34" s="664"/>
      <c r="AJ34" s="664"/>
      <c r="AK34" s="664"/>
      <c r="AL34" s="630" t="s">
        <v>237</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327</v>
      </c>
      <c r="CE34" s="625"/>
      <c r="CF34" s="625"/>
      <c r="CG34" s="625"/>
      <c r="CH34" s="625"/>
      <c r="CI34" s="625"/>
      <c r="CJ34" s="625"/>
      <c r="CK34" s="625"/>
      <c r="CL34" s="625"/>
      <c r="CM34" s="625"/>
      <c r="CN34" s="625"/>
      <c r="CO34" s="625"/>
      <c r="CP34" s="625"/>
      <c r="CQ34" s="626"/>
      <c r="CR34" s="627">
        <v>2051911</v>
      </c>
      <c r="CS34" s="628"/>
      <c r="CT34" s="628"/>
      <c r="CU34" s="628"/>
      <c r="CV34" s="628"/>
      <c r="CW34" s="628"/>
      <c r="CX34" s="628"/>
      <c r="CY34" s="629"/>
      <c r="CZ34" s="630">
        <v>19.2</v>
      </c>
      <c r="DA34" s="638"/>
      <c r="DB34" s="638"/>
      <c r="DC34" s="639"/>
      <c r="DD34" s="633">
        <v>1280320</v>
      </c>
      <c r="DE34" s="628"/>
      <c r="DF34" s="628"/>
      <c r="DG34" s="628"/>
      <c r="DH34" s="628"/>
      <c r="DI34" s="628"/>
      <c r="DJ34" s="628"/>
      <c r="DK34" s="629"/>
      <c r="DL34" s="633">
        <v>1200055</v>
      </c>
      <c r="DM34" s="628"/>
      <c r="DN34" s="628"/>
      <c r="DO34" s="628"/>
      <c r="DP34" s="628"/>
      <c r="DQ34" s="628"/>
      <c r="DR34" s="628"/>
      <c r="DS34" s="628"/>
      <c r="DT34" s="628"/>
      <c r="DU34" s="628"/>
      <c r="DV34" s="629"/>
      <c r="DW34" s="630">
        <v>17.8</v>
      </c>
      <c r="DX34" s="638"/>
      <c r="DY34" s="638"/>
      <c r="DZ34" s="638"/>
      <c r="EA34" s="638"/>
      <c r="EB34" s="638"/>
      <c r="EC34" s="652"/>
    </row>
    <row r="35" spans="2:133" ht="11.25" customHeight="1" x14ac:dyDescent="0.2">
      <c r="B35" s="624" t="s">
        <v>328</v>
      </c>
      <c r="C35" s="625"/>
      <c r="D35" s="625"/>
      <c r="E35" s="625"/>
      <c r="F35" s="625"/>
      <c r="G35" s="625"/>
      <c r="H35" s="625"/>
      <c r="I35" s="625"/>
      <c r="J35" s="625"/>
      <c r="K35" s="625"/>
      <c r="L35" s="625"/>
      <c r="M35" s="625"/>
      <c r="N35" s="625"/>
      <c r="O35" s="625"/>
      <c r="P35" s="625"/>
      <c r="Q35" s="626"/>
      <c r="R35" s="627">
        <v>11681</v>
      </c>
      <c r="S35" s="628"/>
      <c r="T35" s="628"/>
      <c r="U35" s="628"/>
      <c r="V35" s="628"/>
      <c r="W35" s="628"/>
      <c r="X35" s="628"/>
      <c r="Y35" s="629"/>
      <c r="Z35" s="663">
        <v>0.1</v>
      </c>
      <c r="AA35" s="663"/>
      <c r="AB35" s="663"/>
      <c r="AC35" s="663"/>
      <c r="AD35" s="664" t="s">
        <v>237</v>
      </c>
      <c r="AE35" s="664"/>
      <c r="AF35" s="664"/>
      <c r="AG35" s="664"/>
      <c r="AH35" s="664"/>
      <c r="AI35" s="664"/>
      <c r="AJ35" s="664"/>
      <c r="AK35" s="664"/>
      <c r="AL35" s="630" t="s">
        <v>237</v>
      </c>
      <c r="AM35" s="631"/>
      <c r="AN35" s="631"/>
      <c r="AO35" s="665"/>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331</v>
      </c>
      <c r="CE35" s="625"/>
      <c r="CF35" s="625"/>
      <c r="CG35" s="625"/>
      <c r="CH35" s="625"/>
      <c r="CI35" s="625"/>
      <c r="CJ35" s="625"/>
      <c r="CK35" s="625"/>
      <c r="CL35" s="625"/>
      <c r="CM35" s="625"/>
      <c r="CN35" s="625"/>
      <c r="CO35" s="625"/>
      <c r="CP35" s="625"/>
      <c r="CQ35" s="626"/>
      <c r="CR35" s="627">
        <v>77533</v>
      </c>
      <c r="CS35" s="636"/>
      <c r="CT35" s="636"/>
      <c r="CU35" s="636"/>
      <c r="CV35" s="636"/>
      <c r="CW35" s="636"/>
      <c r="CX35" s="636"/>
      <c r="CY35" s="637"/>
      <c r="CZ35" s="630">
        <v>0.7</v>
      </c>
      <c r="DA35" s="638"/>
      <c r="DB35" s="638"/>
      <c r="DC35" s="639"/>
      <c r="DD35" s="633">
        <v>70550</v>
      </c>
      <c r="DE35" s="636"/>
      <c r="DF35" s="636"/>
      <c r="DG35" s="636"/>
      <c r="DH35" s="636"/>
      <c r="DI35" s="636"/>
      <c r="DJ35" s="636"/>
      <c r="DK35" s="637"/>
      <c r="DL35" s="633">
        <v>70415</v>
      </c>
      <c r="DM35" s="636"/>
      <c r="DN35" s="636"/>
      <c r="DO35" s="636"/>
      <c r="DP35" s="636"/>
      <c r="DQ35" s="636"/>
      <c r="DR35" s="636"/>
      <c r="DS35" s="636"/>
      <c r="DT35" s="636"/>
      <c r="DU35" s="636"/>
      <c r="DV35" s="637"/>
      <c r="DW35" s="630">
        <v>1</v>
      </c>
      <c r="DX35" s="638"/>
      <c r="DY35" s="638"/>
      <c r="DZ35" s="638"/>
      <c r="EA35" s="638"/>
      <c r="EB35" s="638"/>
      <c r="EC35" s="652"/>
    </row>
    <row r="36" spans="2:133" ht="11.25" customHeight="1" x14ac:dyDescent="0.2">
      <c r="B36" s="624" t="s">
        <v>332</v>
      </c>
      <c r="C36" s="625"/>
      <c r="D36" s="625"/>
      <c r="E36" s="625"/>
      <c r="F36" s="625"/>
      <c r="G36" s="625"/>
      <c r="H36" s="625"/>
      <c r="I36" s="625"/>
      <c r="J36" s="625"/>
      <c r="K36" s="625"/>
      <c r="L36" s="625"/>
      <c r="M36" s="625"/>
      <c r="N36" s="625"/>
      <c r="O36" s="625"/>
      <c r="P36" s="625"/>
      <c r="Q36" s="626"/>
      <c r="R36" s="627">
        <v>1516784</v>
      </c>
      <c r="S36" s="628"/>
      <c r="T36" s="628"/>
      <c r="U36" s="628"/>
      <c r="V36" s="628"/>
      <c r="W36" s="628"/>
      <c r="X36" s="628"/>
      <c r="Y36" s="629"/>
      <c r="Z36" s="663">
        <v>13.1</v>
      </c>
      <c r="AA36" s="663"/>
      <c r="AB36" s="663"/>
      <c r="AC36" s="663"/>
      <c r="AD36" s="664" t="s">
        <v>231</v>
      </c>
      <c r="AE36" s="664"/>
      <c r="AF36" s="664"/>
      <c r="AG36" s="664"/>
      <c r="AH36" s="664"/>
      <c r="AI36" s="664"/>
      <c r="AJ36" s="664"/>
      <c r="AK36" s="664"/>
      <c r="AL36" s="630" t="s">
        <v>231</v>
      </c>
      <c r="AM36" s="631"/>
      <c r="AN36" s="631"/>
      <c r="AO36" s="665"/>
      <c r="AP36" s="222"/>
      <c r="AQ36" s="670" t="s">
        <v>333</v>
      </c>
      <c r="AR36" s="671"/>
      <c r="AS36" s="671"/>
      <c r="AT36" s="671"/>
      <c r="AU36" s="671"/>
      <c r="AV36" s="671"/>
      <c r="AW36" s="671"/>
      <c r="AX36" s="671"/>
      <c r="AY36" s="672"/>
      <c r="AZ36" s="673">
        <v>1029983</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196707</v>
      </c>
      <c r="BW36" s="674"/>
      <c r="BX36" s="674"/>
      <c r="BY36" s="674"/>
      <c r="BZ36" s="674"/>
      <c r="CA36" s="674"/>
      <c r="CB36" s="675"/>
      <c r="CD36" s="624" t="s">
        <v>335</v>
      </c>
      <c r="CE36" s="625"/>
      <c r="CF36" s="625"/>
      <c r="CG36" s="625"/>
      <c r="CH36" s="625"/>
      <c r="CI36" s="625"/>
      <c r="CJ36" s="625"/>
      <c r="CK36" s="625"/>
      <c r="CL36" s="625"/>
      <c r="CM36" s="625"/>
      <c r="CN36" s="625"/>
      <c r="CO36" s="625"/>
      <c r="CP36" s="625"/>
      <c r="CQ36" s="626"/>
      <c r="CR36" s="627">
        <v>1164816</v>
      </c>
      <c r="CS36" s="628"/>
      <c r="CT36" s="628"/>
      <c r="CU36" s="628"/>
      <c r="CV36" s="628"/>
      <c r="CW36" s="628"/>
      <c r="CX36" s="628"/>
      <c r="CY36" s="629"/>
      <c r="CZ36" s="630">
        <v>10.9</v>
      </c>
      <c r="DA36" s="638"/>
      <c r="DB36" s="638"/>
      <c r="DC36" s="639"/>
      <c r="DD36" s="633">
        <v>1093144</v>
      </c>
      <c r="DE36" s="628"/>
      <c r="DF36" s="628"/>
      <c r="DG36" s="628"/>
      <c r="DH36" s="628"/>
      <c r="DI36" s="628"/>
      <c r="DJ36" s="628"/>
      <c r="DK36" s="629"/>
      <c r="DL36" s="633">
        <v>730970</v>
      </c>
      <c r="DM36" s="628"/>
      <c r="DN36" s="628"/>
      <c r="DO36" s="628"/>
      <c r="DP36" s="628"/>
      <c r="DQ36" s="628"/>
      <c r="DR36" s="628"/>
      <c r="DS36" s="628"/>
      <c r="DT36" s="628"/>
      <c r="DU36" s="628"/>
      <c r="DV36" s="629"/>
      <c r="DW36" s="630">
        <v>10.9</v>
      </c>
      <c r="DX36" s="638"/>
      <c r="DY36" s="638"/>
      <c r="DZ36" s="638"/>
      <c r="EA36" s="638"/>
      <c r="EB36" s="638"/>
      <c r="EC36" s="652"/>
    </row>
    <row r="37" spans="2:133" ht="11.25" customHeight="1" x14ac:dyDescent="0.2">
      <c r="B37" s="624" t="s">
        <v>336</v>
      </c>
      <c r="C37" s="625"/>
      <c r="D37" s="625"/>
      <c r="E37" s="625"/>
      <c r="F37" s="625"/>
      <c r="G37" s="625"/>
      <c r="H37" s="625"/>
      <c r="I37" s="625"/>
      <c r="J37" s="625"/>
      <c r="K37" s="625"/>
      <c r="L37" s="625"/>
      <c r="M37" s="625"/>
      <c r="N37" s="625"/>
      <c r="O37" s="625"/>
      <c r="P37" s="625"/>
      <c r="Q37" s="626"/>
      <c r="R37" s="627">
        <v>221700</v>
      </c>
      <c r="S37" s="628"/>
      <c r="T37" s="628"/>
      <c r="U37" s="628"/>
      <c r="V37" s="628"/>
      <c r="W37" s="628"/>
      <c r="X37" s="628"/>
      <c r="Y37" s="629"/>
      <c r="Z37" s="663">
        <v>1.9</v>
      </c>
      <c r="AA37" s="663"/>
      <c r="AB37" s="663"/>
      <c r="AC37" s="663"/>
      <c r="AD37" s="664">
        <v>6433</v>
      </c>
      <c r="AE37" s="664"/>
      <c r="AF37" s="664"/>
      <c r="AG37" s="664"/>
      <c r="AH37" s="664"/>
      <c r="AI37" s="664"/>
      <c r="AJ37" s="664"/>
      <c r="AK37" s="664"/>
      <c r="AL37" s="630">
        <v>0.1</v>
      </c>
      <c r="AM37" s="631"/>
      <c r="AN37" s="631"/>
      <c r="AO37" s="665"/>
      <c r="AQ37" s="658" t="s">
        <v>337</v>
      </c>
      <c r="AR37" s="659"/>
      <c r="AS37" s="659"/>
      <c r="AT37" s="659"/>
      <c r="AU37" s="659"/>
      <c r="AV37" s="659"/>
      <c r="AW37" s="659"/>
      <c r="AX37" s="659"/>
      <c r="AY37" s="660"/>
      <c r="AZ37" s="627">
        <v>300000</v>
      </c>
      <c r="BA37" s="628"/>
      <c r="BB37" s="628"/>
      <c r="BC37" s="628"/>
      <c r="BD37" s="636"/>
      <c r="BE37" s="636"/>
      <c r="BF37" s="661"/>
      <c r="BG37" s="624" t="s">
        <v>338</v>
      </c>
      <c r="BH37" s="625"/>
      <c r="BI37" s="625"/>
      <c r="BJ37" s="625"/>
      <c r="BK37" s="625"/>
      <c r="BL37" s="625"/>
      <c r="BM37" s="625"/>
      <c r="BN37" s="625"/>
      <c r="BO37" s="625"/>
      <c r="BP37" s="625"/>
      <c r="BQ37" s="625"/>
      <c r="BR37" s="625"/>
      <c r="BS37" s="625"/>
      <c r="BT37" s="625"/>
      <c r="BU37" s="626"/>
      <c r="BV37" s="627">
        <v>196707</v>
      </c>
      <c r="BW37" s="628"/>
      <c r="BX37" s="628"/>
      <c r="BY37" s="628"/>
      <c r="BZ37" s="628"/>
      <c r="CA37" s="628"/>
      <c r="CB37" s="662"/>
      <c r="CD37" s="624" t="s">
        <v>339</v>
      </c>
      <c r="CE37" s="625"/>
      <c r="CF37" s="625"/>
      <c r="CG37" s="625"/>
      <c r="CH37" s="625"/>
      <c r="CI37" s="625"/>
      <c r="CJ37" s="625"/>
      <c r="CK37" s="625"/>
      <c r="CL37" s="625"/>
      <c r="CM37" s="625"/>
      <c r="CN37" s="625"/>
      <c r="CO37" s="625"/>
      <c r="CP37" s="625"/>
      <c r="CQ37" s="626"/>
      <c r="CR37" s="627">
        <v>198287</v>
      </c>
      <c r="CS37" s="636"/>
      <c r="CT37" s="636"/>
      <c r="CU37" s="636"/>
      <c r="CV37" s="636"/>
      <c r="CW37" s="636"/>
      <c r="CX37" s="636"/>
      <c r="CY37" s="637"/>
      <c r="CZ37" s="630">
        <v>1.9</v>
      </c>
      <c r="DA37" s="638"/>
      <c r="DB37" s="638"/>
      <c r="DC37" s="639"/>
      <c r="DD37" s="633">
        <v>198287</v>
      </c>
      <c r="DE37" s="636"/>
      <c r="DF37" s="636"/>
      <c r="DG37" s="636"/>
      <c r="DH37" s="636"/>
      <c r="DI37" s="636"/>
      <c r="DJ37" s="636"/>
      <c r="DK37" s="637"/>
      <c r="DL37" s="633">
        <v>196884</v>
      </c>
      <c r="DM37" s="636"/>
      <c r="DN37" s="636"/>
      <c r="DO37" s="636"/>
      <c r="DP37" s="636"/>
      <c r="DQ37" s="636"/>
      <c r="DR37" s="636"/>
      <c r="DS37" s="636"/>
      <c r="DT37" s="636"/>
      <c r="DU37" s="636"/>
      <c r="DV37" s="637"/>
      <c r="DW37" s="630">
        <v>2.9</v>
      </c>
      <c r="DX37" s="638"/>
      <c r="DY37" s="638"/>
      <c r="DZ37" s="638"/>
      <c r="EA37" s="638"/>
      <c r="EB37" s="638"/>
      <c r="EC37" s="652"/>
    </row>
    <row r="38" spans="2:133" ht="11.25" customHeight="1" x14ac:dyDescent="0.2">
      <c r="B38" s="624" t="s">
        <v>340</v>
      </c>
      <c r="C38" s="625"/>
      <c r="D38" s="625"/>
      <c r="E38" s="625"/>
      <c r="F38" s="625"/>
      <c r="G38" s="625"/>
      <c r="H38" s="625"/>
      <c r="I38" s="625"/>
      <c r="J38" s="625"/>
      <c r="K38" s="625"/>
      <c r="L38" s="625"/>
      <c r="M38" s="625"/>
      <c r="N38" s="625"/>
      <c r="O38" s="625"/>
      <c r="P38" s="625"/>
      <c r="Q38" s="626"/>
      <c r="R38" s="627">
        <v>981600</v>
      </c>
      <c r="S38" s="628"/>
      <c r="T38" s="628"/>
      <c r="U38" s="628"/>
      <c r="V38" s="628"/>
      <c r="W38" s="628"/>
      <c r="X38" s="628"/>
      <c r="Y38" s="629"/>
      <c r="Z38" s="663">
        <v>8.5</v>
      </c>
      <c r="AA38" s="663"/>
      <c r="AB38" s="663"/>
      <c r="AC38" s="663"/>
      <c r="AD38" s="664" t="s">
        <v>231</v>
      </c>
      <c r="AE38" s="664"/>
      <c r="AF38" s="664"/>
      <c r="AG38" s="664"/>
      <c r="AH38" s="664"/>
      <c r="AI38" s="664"/>
      <c r="AJ38" s="664"/>
      <c r="AK38" s="664"/>
      <c r="AL38" s="630" t="s">
        <v>231</v>
      </c>
      <c r="AM38" s="631"/>
      <c r="AN38" s="631"/>
      <c r="AO38" s="665"/>
      <c r="AQ38" s="658" t="s">
        <v>341</v>
      </c>
      <c r="AR38" s="659"/>
      <c r="AS38" s="659"/>
      <c r="AT38" s="659"/>
      <c r="AU38" s="659"/>
      <c r="AV38" s="659"/>
      <c r="AW38" s="659"/>
      <c r="AX38" s="659"/>
      <c r="AY38" s="660"/>
      <c r="AZ38" s="627">
        <v>700</v>
      </c>
      <c r="BA38" s="628"/>
      <c r="BB38" s="628"/>
      <c r="BC38" s="628"/>
      <c r="BD38" s="636"/>
      <c r="BE38" s="636"/>
      <c r="BF38" s="661"/>
      <c r="BG38" s="624" t="s">
        <v>342</v>
      </c>
      <c r="BH38" s="625"/>
      <c r="BI38" s="625"/>
      <c r="BJ38" s="625"/>
      <c r="BK38" s="625"/>
      <c r="BL38" s="625"/>
      <c r="BM38" s="625"/>
      <c r="BN38" s="625"/>
      <c r="BO38" s="625"/>
      <c r="BP38" s="625"/>
      <c r="BQ38" s="625"/>
      <c r="BR38" s="625"/>
      <c r="BS38" s="625"/>
      <c r="BT38" s="625"/>
      <c r="BU38" s="626"/>
      <c r="BV38" s="627">
        <v>3120</v>
      </c>
      <c r="BW38" s="628"/>
      <c r="BX38" s="628"/>
      <c r="BY38" s="628"/>
      <c r="BZ38" s="628"/>
      <c r="CA38" s="628"/>
      <c r="CB38" s="662"/>
      <c r="CD38" s="624" t="s">
        <v>343</v>
      </c>
      <c r="CE38" s="625"/>
      <c r="CF38" s="625"/>
      <c r="CG38" s="625"/>
      <c r="CH38" s="625"/>
      <c r="CI38" s="625"/>
      <c r="CJ38" s="625"/>
      <c r="CK38" s="625"/>
      <c r="CL38" s="625"/>
      <c r="CM38" s="625"/>
      <c r="CN38" s="625"/>
      <c r="CO38" s="625"/>
      <c r="CP38" s="625"/>
      <c r="CQ38" s="626"/>
      <c r="CR38" s="627">
        <v>1029283</v>
      </c>
      <c r="CS38" s="628"/>
      <c r="CT38" s="628"/>
      <c r="CU38" s="628"/>
      <c r="CV38" s="628"/>
      <c r="CW38" s="628"/>
      <c r="CX38" s="628"/>
      <c r="CY38" s="629"/>
      <c r="CZ38" s="630">
        <v>9.6</v>
      </c>
      <c r="DA38" s="638"/>
      <c r="DB38" s="638"/>
      <c r="DC38" s="639"/>
      <c r="DD38" s="633">
        <v>906262</v>
      </c>
      <c r="DE38" s="628"/>
      <c r="DF38" s="628"/>
      <c r="DG38" s="628"/>
      <c r="DH38" s="628"/>
      <c r="DI38" s="628"/>
      <c r="DJ38" s="628"/>
      <c r="DK38" s="629"/>
      <c r="DL38" s="633">
        <v>554465</v>
      </c>
      <c r="DM38" s="628"/>
      <c r="DN38" s="628"/>
      <c r="DO38" s="628"/>
      <c r="DP38" s="628"/>
      <c r="DQ38" s="628"/>
      <c r="DR38" s="628"/>
      <c r="DS38" s="628"/>
      <c r="DT38" s="628"/>
      <c r="DU38" s="628"/>
      <c r="DV38" s="629"/>
      <c r="DW38" s="630">
        <v>8.1999999999999993</v>
      </c>
      <c r="DX38" s="638"/>
      <c r="DY38" s="638"/>
      <c r="DZ38" s="638"/>
      <c r="EA38" s="638"/>
      <c r="EB38" s="638"/>
      <c r="EC38" s="652"/>
    </row>
    <row r="39" spans="2:133" ht="11.25" customHeight="1" x14ac:dyDescent="0.2">
      <c r="B39" s="624" t="s">
        <v>344</v>
      </c>
      <c r="C39" s="625"/>
      <c r="D39" s="625"/>
      <c r="E39" s="625"/>
      <c r="F39" s="625"/>
      <c r="G39" s="625"/>
      <c r="H39" s="625"/>
      <c r="I39" s="625"/>
      <c r="J39" s="625"/>
      <c r="K39" s="625"/>
      <c r="L39" s="625"/>
      <c r="M39" s="625"/>
      <c r="N39" s="625"/>
      <c r="O39" s="625"/>
      <c r="P39" s="625"/>
      <c r="Q39" s="626"/>
      <c r="R39" s="627" t="s">
        <v>231</v>
      </c>
      <c r="S39" s="628"/>
      <c r="T39" s="628"/>
      <c r="U39" s="628"/>
      <c r="V39" s="628"/>
      <c r="W39" s="628"/>
      <c r="X39" s="628"/>
      <c r="Y39" s="629"/>
      <c r="Z39" s="663" t="s">
        <v>237</v>
      </c>
      <c r="AA39" s="663"/>
      <c r="AB39" s="663"/>
      <c r="AC39" s="663"/>
      <c r="AD39" s="664" t="s">
        <v>247</v>
      </c>
      <c r="AE39" s="664"/>
      <c r="AF39" s="664"/>
      <c r="AG39" s="664"/>
      <c r="AH39" s="664"/>
      <c r="AI39" s="664"/>
      <c r="AJ39" s="664"/>
      <c r="AK39" s="664"/>
      <c r="AL39" s="630" t="s">
        <v>231</v>
      </c>
      <c r="AM39" s="631"/>
      <c r="AN39" s="631"/>
      <c r="AO39" s="665"/>
      <c r="AQ39" s="658" t="s">
        <v>345</v>
      </c>
      <c r="AR39" s="659"/>
      <c r="AS39" s="659"/>
      <c r="AT39" s="659"/>
      <c r="AU39" s="659"/>
      <c r="AV39" s="659"/>
      <c r="AW39" s="659"/>
      <c r="AX39" s="659"/>
      <c r="AY39" s="660"/>
      <c r="AZ39" s="627" t="s">
        <v>231</v>
      </c>
      <c r="BA39" s="628"/>
      <c r="BB39" s="628"/>
      <c r="BC39" s="628"/>
      <c r="BD39" s="636"/>
      <c r="BE39" s="636"/>
      <c r="BF39" s="661"/>
      <c r="BG39" s="624" t="s">
        <v>346</v>
      </c>
      <c r="BH39" s="625"/>
      <c r="BI39" s="625"/>
      <c r="BJ39" s="625"/>
      <c r="BK39" s="625"/>
      <c r="BL39" s="625"/>
      <c r="BM39" s="625"/>
      <c r="BN39" s="625"/>
      <c r="BO39" s="625"/>
      <c r="BP39" s="625"/>
      <c r="BQ39" s="625"/>
      <c r="BR39" s="625"/>
      <c r="BS39" s="625"/>
      <c r="BT39" s="625"/>
      <c r="BU39" s="626"/>
      <c r="BV39" s="627">
        <v>4820</v>
      </c>
      <c r="BW39" s="628"/>
      <c r="BX39" s="628"/>
      <c r="BY39" s="628"/>
      <c r="BZ39" s="628"/>
      <c r="CA39" s="628"/>
      <c r="CB39" s="662"/>
      <c r="CD39" s="624" t="s">
        <v>347</v>
      </c>
      <c r="CE39" s="625"/>
      <c r="CF39" s="625"/>
      <c r="CG39" s="625"/>
      <c r="CH39" s="625"/>
      <c r="CI39" s="625"/>
      <c r="CJ39" s="625"/>
      <c r="CK39" s="625"/>
      <c r="CL39" s="625"/>
      <c r="CM39" s="625"/>
      <c r="CN39" s="625"/>
      <c r="CO39" s="625"/>
      <c r="CP39" s="625"/>
      <c r="CQ39" s="626"/>
      <c r="CR39" s="627">
        <v>822713</v>
      </c>
      <c r="CS39" s="636"/>
      <c r="CT39" s="636"/>
      <c r="CU39" s="636"/>
      <c r="CV39" s="636"/>
      <c r="CW39" s="636"/>
      <c r="CX39" s="636"/>
      <c r="CY39" s="637"/>
      <c r="CZ39" s="630">
        <v>7.7</v>
      </c>
      <c r="DA39" s="638"/>
      <c r="DB39" s="638"/>
      <c r="DC39" s="639"/>
      <c r="DD39" s="633">
        <v>818685</v>
      </c>
      <c r="DE39" s="636"/>
      <c r="DF39" s="636"/>
      <c r="DG39" s="636"/>
      <c r="DH39" s="636"/>
      <c r="DI39" s="636"/>
      <c r="DJ39" s="636"/>
      <c r="DK39" s="637"/>
      <c r="DL39" s="633" t="s">
        <v>231</v>
      </c>
      <c r="DM39" s="636"/>
      <c r="DN39" s="636"/>
      <c r="DO39" s="636"/>
      <c r="DP39" s="636"/>
      <c r="DQ39" s="636"/>
      <c r="DR39" s="636"/>
      <c r="DS39" s="636"/>
      <c r="DT39" s="636"/>
      <c r="DU39" s="636"/>
      <c r="DV39" s="637"/>
      <c r="DW39" s="630" t="s">
        <v>247</v>
      </c>
      <c r="DX39" s="638"/>
      <c r="DY39" s="638"/>
      <c r="DZ39" s="638"/>
      <c r="EA39" s="638"/>
      <c r="EB39" s="638"/>
      <c r="EC39" s="652"/>
    </row>
    <row r="40" spans="2:133" ht="11.25" customHeight="1" x14ac:dyDescent="0.2">
      <c r="B40" s="624" t="s">
        <v>348</v>
      </c>
      <c r="C40" s="625"/>
      <c r="D40" s="625"/>
      <c r="E40" s="625"/>
      <c r="F40" s="625"/>
      <c r="G40" s="625"/>
      <c r="H40" s="625"/>
      <c r="I40" s="625"/>
      <c r="J40" s="625"/>
      <c r="K40" s="625"/>
      <c r="L40" s="625"/>
      <c r="M40" s="625"/>
      <c r="N40" s="625"/>
      <c r="O40" s="625"/>
      <c r="P40" s="625"/>
      <c r="Q40" s="626"/>
      <c r="R40" s="627">
        <v>160500</v>
      </c>
      <c r="S40" s="628"/>
      <c r="T40" s="628"/>
      <c r="U40" s="628"/>
      <c r="V40" s="628"/>
      <c r="W40" s="628"/>
      <c r="X40" s="628"/>
      <c r="Y40" s="629"/>
      <c r="Z40" s="663">
        <v>1.4</v>
      </c>
      <c r="AA40" s="663"/>
      <c r="AB40" s="663"/>
      <c r="AC40" s="663"/>
      <c r="AD40" s="664" t="s">
        <v>231</v>
      </c>
      <c r="AE40" s="664"/>
      <c r="AF40" s="664"/>
      <c r="AG40" s="664"/>
      <c r="AH40" s="664"/>
      <c r="AI40" s="664"/>
      <c r="AJ40" s="664"/>
      <c r="AK40" s="664"/>
      <c r="AL40" s="630" t="s">
        <v>231</v>
      </c>
      <c r="AM40" s="631"/>
      <c r="AN40" s="631"/>
      <c r="AO40" s="665"/>
      <c r="AQ40" s="658" t="s">
        <v>349</v>
      </c>
      <c r="AR40" s="659"/>
      <c r="AS40" s="659"/>
      <c r="AT40" s="659"/>
      <c r="AU40" s="659"/>
      <c r="AV40" s="659"/>
      <c r="AW40" s="659"/>
      <c r="AX40" s="659"/>
      <c r="AY40" s="660"/>
      <c r="AZ40" s="627" t="s">
        <v>237</v>
      </c>
      <c r="BA40" s="628"/>
      <c r="BB40" s="628"/>
      <c r="BC40" s="628"/>
      <c r="BD40" s="636"/>
      <c r="BE40" s="636"/>
      <c r="BF40" s="661"/>
      <c r="BG40" s="666" t="s">
        <v>350</v>
      </c>
      <c r="BH40" s="667"/>
      <c r="BI40" s="667"/>
      <c r="BJ40" s="667"/>
      <c r="BK40" s="667"/>
      <c r="BL40" s="223"/>
      <c r="BM40" s="625" t="s">
        <v>351</v>
      </c>
      <c r="BN40" s="625"/>
      <c r="BO40" s="625"/>
      <c r="BP40" s="625"/>
      <c r="BQ40" s="625"/>
      <c r="BR40" s="625"/>
      <c r="BS40" s="625"/>
      <c r="BT40" s="625"/>
      <c r="BU40" s="626"/>
      <c r="BV40" s="627">
        <v>106</v>
      </c>
      <c r="BW40" s="628"/>
      <c r="BX40" s="628"/>
      <c r="BY40" s="628"/>
      <c r="BZ40" s="628"/>
      <c r="CA40" s="628"/>
      <c r="CB40" s="662"/>
      <c r="CD40" s="624" t="s">
        <v>352</v>
      </c>
      <c r="CE40" s="625"/>
      <c r="CF40" s="625"/>
      <c r="CG40" s="625"/>
      <c r="CH40" s="625"/>
      <c r="CI40" s="625"/>
      <c r="CJ40" s="625"/>
      <c r="CK40" s="625"/>
      <c r="CL40" s="625"/>
      <c r="CM40" s="625"/>
      <c r="CN40" s="625"/>
      <c r="CO40" s="625"/>
      <c r="CP40" s="625"/>
      <c r="CQ40" s="626"/>
      <c r="CR40" s="627" t="s">
        <v>231</v>
      </c>
      <c r="CS40" s="628"/>
      <c r="CT40" s="628"/>
      <c r="CU40" s="628"/>
      <c r="CV40" s="628"/>
      <c r="CW40" s="628"/>
      <c r="CX40" s="628"/>
      <c r="CY40" s="629"/>
      <c r="CZ40" s="630" t="s">
        <v>231</v>
      </c>
      <c r="DA40" s="638"/>
      <c r="DB40" s="638"/>
      <c r="DC40" s="639"/>
      <c r="DD40" s="633" t="s">
        <v>231</v>
      </c>
      <c r="DE40" s="628"/>
      <c r="DF40" s="628"/>
      <c r="DG40" s="628"/>
      <c r="DH40" s="628"/>
      <c r="DI40" s="628"/>
      <c r="DJ40" s="628"/>
      <c r="DK40" s="629"/>
      <c r="DL40" s="633" t="s">
        <v>237</v>
      </c>
      <c r="DM40" s="628"/>
      <c r="DN40" s="628"/>
      <c r="DO40" s="628"/>
      <c r="DP40" s="628"/>
      <c r="DQ40" s="628"/>
      <c r="DR40" s="628"/>
      <c r="DS40" s="628"/>
      <c r="DT40" s="628"/>
      <c r="DU40" s="628"/>
      <c r="DV40" s="629"/>
      <c r="DW40" s="630" t="s">
        <v>237</v>
      </c>
      <c r="DX40" s="638"/>
      <c r="DY40" s="638"/>
      <c r="DZ40" s="638"/>
      <c r="EA40" s="638"/>
      <c r="EB40" s="638"/>
      <c r="EC40" s="652"/>
    </row>
    <row r="41" spans="2:133" ht="11.25" customHeight="1" x14ac:dyDescent="0.2">
      <c r="B41" s="608" t="s">
        <v>353</v>
      </c>
      <c r="C41" s="609"/>
      <c r="D41" s="609"/>
      <c r="E41" s="609"/>
      <c r="F41" s="609"/>
      <c r="G41" s="609"/>
      <c r="H41" s="609"/>
      <c r="I41" s="609"/>
      <c r="J41" s="609"/>
      <c r="K41" s="609"/>
      <c r="L41" s="609"/>
      <c r="M41" s="609"/>
      <c r="N41" s="609"/>
      <c r="O41" s="609"/>
      <c r="P41" s="609"/>
      <c r="Q41" s="610"/>
      <c r="R41" s="611">
        <v>11606934</v>
      </c>
      <c r="S41" s="649"/>
      <c r="T41" s="649"/>
      <c r="U41" s="649"/>
      <c r="V41" s="649"/>
      <c r="W41" s="649"/>
      <c r="X41" s="649"/>
      <c r="Y41" s="653"/>
      <c r="Z41" s="654">
        <v>100</v>
      </c>
      <c r="AA41" s="654"/>
      <c r="AB41" s="654"/>
      <c r="AC41" s="654"/>
      <c r="AD41" s="655">
        <v>6564245</v>
      </c>
      <c r="AE41" s="655"/>
      <c r="AF41" s="655"/>
      <c r="AG41" s="655"/>
      <c r="AH41" s="655"/>
      <c r="AI41" s="655"/>
      <c r="AJ41" s="655"/>
      <c r="AK41" s="655"/>
      <c r="AL41" s="614">
        <v>100</v>
      </c>
      <c r="AM41" s="656"/>
      <c r="AN41" s="656"/>
      <c r="AO41" s="657"/>
      <c r="AQ41" s="658" t="s">
        <v>354</v>
      </c>
      <c r="AR41" s="659"/>
      <c r="AS41" s="659"/>
      <c r="AT41" s="659"/>
      <c r="AU41" s="659"/>
      <c r="AV41" s="659"/>
      <c r="AW41" s="659"/>
      <c r="AX41" s="659"/>
      <c r="AY41" s="660"/>
      <c r="AZ41" s="627">
        <v>163935</v>
      </c>
      <c r="BA41" s="628"/>
      <c r="BB41" s="628"/>
      <c r="BC41" s="628"/>
      <c r="BD41" s="636"/>
      <c r="BE41" s="636"/>
      <c r="BF41" s="661"/>
      <c r="BG41" s="666"/>
      <c r="BH41" s="667"/>
      <c r="BI41" s="667"/>
      <c r="BJ41" s="667"/>
      <c r="BK41" s="667"/>
      <c r="BL41" s="223"/>
      <c r="BM41" s="625" t="s">
        <v>355</v>
      </c>
      <c r="BN41" s="625"/>
      <c r="BO41" s="625"/>
      <c r="BP41" s="625"/>
      <c r="BQ41" s="625"/>
      <c r="BR41" s="625"/>
      <c r="BS41" s="625"/>
      <c r="BT41" s="625"/>
      <c r="BU41" s="626"/>
      <c r="BV41" s="627" t="s">
        <v>231</v>
      </c>
      <c r="BW41" s="628"/>
      <c r="BX41" s="628"/>
      <c r="BY41" s="628"/>
      <c r="BZ41" s="628"/>
      <c r="CA41" s="628"/>
      <c r="CB41" s="662"/>
      <c r="CD41" s="624" t="s">
        <v>356</v>
      </c>
      <c r="CE41" s="625"/>
      <c r="CF41" s="625"/>
      <c r="CG41" s="625"/>
      <c r="CH41" s="625"/>
      <c r="CI41" s="625"/>
      <c r="CJ41" s="625"/>
      <c r="CK41" s="625"/>
      <c r="CL41" s="625"/>
      <c r="CM41" s="625"/>
      <c r="CN41" s="625"/>
      <c r="CO41" s="625"/>
      <c r="CP41" s="625"/>
      <c r="CQ41" s="626"/>
      <c r="CR41" s="627" t="s">
        <v>237</v>
      </c>
      <c r="CS41" s="636"/>
      <c r="CT41" s="636"/>
      <c r="CU41" s="636"/>
      <c r="CV41" s="636"/>
      <c r="CW41" s="636"/>
      <c r="CX41" s="636"/>
      <c r="CY41" s="637"/>
      <c r="CZ41" s="630" t="s">
        <v>247</v>
      </c>
      <c r="DA41" s="638"/>
      <c r="DB41" s="638"/>
      <c r="DC41" s="639"/>
      <c r="DD41" s="633" t="s">
        <v>237</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357</v>
      </c>
      <c r="AR42" s="647"/>
      <c r="AS42" s="647"/>
      <c r="AT42" s="647"/>
      <c r="AU42" s="647"/>
      <c r="AV42" s="647"/>
      <c r="AW42" s="647"/>
      <c r="AX42" s="647"/>
      <c r="AY42" s="648"/>
      <c r="AZ42" s="611">
        <v>565348</v>
      </c>
      <c r="BA42" s="649"/>
      <c r="BB42" s="649"/>
      <c r="BC42" s="649"/>
      <c r="BD42" s="612"/>
      <c r="BE42" s="612"/>
      <c r="BF42" s="650"/>
      <c r="BG42" s="668"/>
      <c r="BH42" s="669"/>
      <c r="BI42" s="669"/>
      <c r="BJ42" s="669"/>
      <c r="BK42" s="669"/>
      <c r="BL42" s="224"/>
      <c r="BM42" s="609" t="s">
        <v>358</v>
      </c>
      <c r="BN42" s="609"/>
      <c r="BO42" s="609"/>
      <c r="BP42" s="609"/>
      <c r="BQ42" s="609"/>
      <c r="BR42" s="609"/>
      <c r="BS42" s="609"/>
      <c r="BT42" s="609"/>
      <c r="BU42" s="610"/>
      <c r="BV42" s="611">
        <v>424</v>
      </c>
      <c r="BW42" s="649"/>
      <c r="BX42" s="649"/>
      <c r="BY42" s="649"/>
      <c r="BZ42" s="649"/>
      <c r="CA42" s="649"/>
      <c r="CB42" s="651"/>
      <c r="CD42" s="624" t="s">
        <v>359</v>
      </c>
      <c r="CE42" s="625"/>
      <c r="CF42" s="625"/>
      <c r="CG42" s="625"/>
      <c r="CH42" s="625"/>
      <c r="CI42" s="625"/>
      <c r="CJ42" s="625"/>
      <c r="CK42" s="625"/>
      <c r="CL42" s="625"/>
      <c r="CM42" s="625"/>
      <c r="CN42" s="625"/>
      <c r="CO42" s="625"/>
      <c r="CP42" s="625"/>
      <c r="CQ42" s="626"/>
      <c r="CR42" s="627">
        <v>1321596</v>
      </c>
      <c r="CS42" s="636"/>
      <c r="CT42" s="636"/>
      <c r="CU42" s="636"/>
      <c r="CV42" s="636"/>
      <c r="CW42" s="636"/>
      <c r="CX42" s="636"/>
      <c r="CY42" s="637"/>
      <c r="CZ42" s="630">
        <v>12.4</v>
      </c>
      <c r="DA42" s="638"/>
      <c r="DB42" s="638"/>
      <c r="DC42" s="639"/>
      <c r="DD42" s="633">
        <v>341379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360</v>
      </c>
      <c r="CD43" s="624" t="s">
        <v>361</v>
      </c>
      <c r="CE43" s="625"/>
      <c r="CF43" s="625"/>
      <c r="CG43" s="625"/>
      <c r="CH43" s="625"/>
      <c r="CI43" s="625"/>
      <c r="CJ43" s="625"/>
      <c r="CK43" s="625"/>
      <c r="CL43" s="625"/>
      <c r="CM43" s="625"/>
      <c r="CN43" s="625"/>
      <c r="CO43" s="625"/>
      <c r="CP43" s="625"/>
      <c r="CQ43" s="626"/>
      <c r="CR43" s="627">
        <v>22708</v>
      </c>
      <c r="CS43" s="636"/>
      <c r="CT43" s="636"/>
      <c r="CU43" s="636"/>
      <c r="CV43" s="636"/>
      <c r="CW43" s="636"/>
      <c r="CX43" s="636"/>
      <c r="CY43" s="637"/>
      <c r="CZ43" s="630">
        <v>0.2</v>
      </c>
      <c r="DA43" s="638"/>
      <c r="DB43" s="638"/>
      <c r="DC43" s="639"/>
      <c r="DD43" s="633">
        <v>22708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309</v>
      </c>
      <c r="CE44" s="641"/>
      <c r="CF44" s="624" t="s">
        <v>363</v>
      </c>
      <c r="CG44" s="625"/>
      <c r="CH44" s="625"/>
      <c r="CI44" s="625"/>
      <c r="CJ44" s="625"/>
      <c r="CK44" s="625"/>
      <c r="CL44" s="625"/>
      <c r="CM44" s="625"/>
      <c r="CN44" s="625"/>
      <c r="CO44" s="625"/>
      <c r="CP44" s="625"/>
      <c r="CQ44" s="626"/>
      <c r="CR44" s="627">
        <v>1321596</v>
      </c>
      <c r="CS44" s="628"/>
      <c r="CT44" s="628"/>
      <c r="CU44" s="628"/>
      <c r="CV44" s="628"/>
      <c r="CW44" s="628"/>
      <c r="CX44" s="628"/>
      <c r="CY44" s="629"/>
      <c r="CZ44" s="630">
        <v>12.4</v>
      </c>
      <c r="DA44" s="631"/>
      <c r="DB44" s="631"/>
      <c r="DC44" s="632"/>
      <c r="DD44" s="633">
        <v>341379</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365</v>
      </c>
      <c r="CG45" s="625"/>
      <c r="CH45" s="625"/>
      <c r="CI45" s="625"/>
      <c r="CJ45" s="625"/>
      <c r="CK45" s="625"/>
      <c r="CL45" s="625"/>
      <c r="CM45" s="625"/>
      <c r="CN45" s="625"/>
      <c r="CO45" s="625"/>
      <c r="CP45" s="625"/>
      <c r="CQ45" s="626"/>
      <c r="CR45" s="627">
        <v>212564</v>
      </c>
      <c r="CS45" s="636"/>
      <c r="CT45" s="636"/>
      <c r="CU45" s="636"/>
      <c r="CV45" s="636"/>
      <c r="CW45" s="636"/>
      <c r="CX45" s="636"/>
      <c r="CY45" s="637"/>
      <c r="CZ45" s="630">
        <v>2</v>
      </c>
      <c r="DA45" s="638"/>
      <c r="DB45" s="638"/>
      <c r="DC45" s="639"/>
      <c r="DD45" s="633">
        <v>42224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366</v>
      </c>
      <c r="CG46" s="625"/>
      <c r="CH46" s="625"/>
      <c r="CI46" s="625"/>
      <c r="CJ46" s="625"/>
      <c r="CK46" s="625"/>
      <c r="CL46" s="625"/>
      <c r="CM46" s="625"/>
      <c r="CN46" s="625"/>
      <c r="CO46" s="625"/>
      <c r="CP46" s="625"/>
      <c r="CQ46" s="626"/>
      <c r="CR46" s="627">
        <v>1109032</v>
      </c>
      <c r="CS46" s="628"/>
      <c r="CT46" s="628"/>
      <c r="CU46" s="628"/>
      <c r="CV46" s="628"/>
      <c r="CW46" s="628"/>
      <c r="CX46" s="628"/>
      <c r="CY46" s="629"/>
      <c r="CZ46" s="630">
        <v>10.4</v>
      </c>
      <c r="DA46" s="631"/>
      <c r="DB46" s="631"/>
      <c r="DC46" s="632"/>
      <c r="DD46" s="633">
        <v>299155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367</v>
      </c>
      <c r="CG47" s="625"/>
      <c r="CH47" s="625"/>
      <c r="CI47" s="625"/>
      <c r="CJ47" s="625"/>
      <c r="CK47" s="625"/>
      <c r="CL47" s="625"/>
      <c r="CM47" s="625"/>
      <c r="CN47" s="625"/>
      <c r="CO47" s="625"/>
      <c r="CP47" s="625"/>
      <c r="CQ47" s="626"/>
      <c r="CR47" s="627" t="s">
        <v>231</v>
      </c>
      <c r="CS47" s="636"/>
      <c r="CT47" s="636"/>
      <c r="CU47" s="636"/>
      <c r="CV47" s="636"/>
      <c r="CW47" s="636"/>
      <c r="CX47" s="636"/>
      <c r="CY47" s="637"/>
      <c r="CZ47" s="630" t="s">
        <v>231</v>
      </c>
      <c r="DA47" s="638"/>
      <c r="DB47" s="638"/>
      <c r="DC47" s="639"/>
      <c r="DD47" s="633" t="s">
        <v>237</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368</v>
      </c>
      <c r="CG48" s="625"/>
      <c r="CH48" s="625"/>
      <c r="CI48" s="625"/>
      <c r="CJ48" s="625"/>
      <c r="CK48" s="625"/>
      <c r="CL48" s="625"/>
      <c r="CM48" s="625"/>
      <c r="CN48" s="625"/>
      <c r="CO48" s="625"/>
      <c r="CP48" s="625"/>
      <c r="CQ48" s="626"/>
      <c r="CR48" s="627" t="s">
        <v>237</v>
      </c>
      <c r="CS48" s="628"/>
      <c r="CT48" s="628"/>
      <c r="CU48" s="628"/>
      <c r="CV48" s="628"/>
      <c r="CW48" s="628"/>
      <c r="CX48" s="628"/>
      <c r="CY48" s="629"/>
      <c r="CZ48" s="630" t="s">
        <v>237</v>
      </c>
      <c r="DA48" s="631"/>
      <c r="DB48" s="631"/>
      <c r="DC48" s="632"/>
      <c r="DD48" s="633" t="s">
        <v>237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369</v>
      </c>
      <c r="CE49" s="609"/>
      <c r="CF49" s="609"/>
      <c r="CG49" s="609"/>
      <c r="CH49" s="609"/>
      <c r="CI49" s="609"/>
      <c r="CJ49" s="609"/>
      <c r="CK49" s="609"/>
      <c r="CL49" s="609"/>
      <c r="CM49" s="609"/>
      <c r="CN49" s="609"/>
      <c r="CO49" s="609"/>
      <c r="CP49" s="609"/>
      <c r="CQ49" s="610"/>
      <c r="CR49" s="611">
        <v>10668304</v>
      </c>
      <c r="CS49" s="612"/>
      <c r="CT49" s="612"/>
      <c r="CU49" s="612"/>
      <c r="CV49" s="612"/>
      <c r="CW49" s="612"/>
      <c r="CX49" s="612"/>
      <c r="CY49" s="613"/>
      <c r="CZ49" s="614">
        <v>100</v>
      </c>
      <c r="DA49" s="615"/>
      <c r="DB49" s="615"/>
      <c r="DC49" s="616"/>
      <c r="DD49" s="617">
        <v>7520515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7JTpY/rOECBLeBcMmta9w4FMF63eKt4WcWqaAwLrNVucHlUwLck13/M9JXGVIrnYyw2yqEPCX1zWpn3EdO1+dw==" saltValue="9cRF6szehmNKgo/C6jGFV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370</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371</v>
      </c>
      <c r="DK2" s="1108"/>
      <c r="DL2" s="1108"/>
      <c r="DM2" s="1108"/>
      <c r="DN2" s="1108"/>
      <c r="DO2" s="1109"/>
      <c r="DP2" s="228"/>
      <c r="DQ2" s="1107" t="s">
        <v>372</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1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100" t="s">
        <v>389</v>
      </c>
      <c r="DH5" s="1101"/>
      <c r="DI5" s="1101"/>
      <c r="DJ5" s="1101"/>
      <c r="DK5" s="1102"/>
      <c r="DL5" s="1100" t="s">
        <v>390</v>
      </c>
      <c r="DM5" s="1101"/>
      <c r="DN5" s="1101"/>
      <c r="DO5" s="1101"/>
      <c r="DP5" s="1102"/>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087">
        <v>11607</v>
      </c>
      <c r="R7" s="1088"/>
      <c r="S7" s="1088"/>
      <c r="T7" s="1088"/>
      <c r="U7" s="1088"/>
      <c r="V7" s="1088">
        <v>10668</v>
      </c>
      <c r="W7" s="1088"/>
      <c r="X7" s="1088"/>
      <c r="Y7" s="1088"/>
      <c r="Z7" s="1088"/>
      <c r="AA7" s="1088">
        <v>939</v>
      </c>
      <c r="AB7" s="1088"/>
      <c r="AC7" s="1088"/>
      <c r="AD7" s="1088"/>
      <c r="AE7" s="1089"/>
      <c r="AF7" s="1090">
        <v>931</v>
      </c>
      <c r="AG7" s="1091"/>
      <c r="AH7" s="1091"/>
      <c r="AI7" s="1091"/>
      <c r="AJ7" s="1092"/>
      <c r="AK7" s="1093">
        <v>12</v>
      </c>
      <c r="AL7" s="1094"/>
      <c r="AM7" s="1094"/>
      <c r="AN7" s="1094"/>
      <c r="AO7" s="1094"/>
      <c r="AP7" s="1094">
        <v>7298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11607</v>
      </c>
      <c r="R23" s="1061"/>
      <c r="S23" s="1061"/>
      <c r="T23" s="1061"/>
      <c r="U23" s="1061"/>
      <c r="V23" s="1061">
        <v>10668</v>
      </c>
      <c r="W23" s="1061"/>
      <c r="X23" s="1061"/>
      <c r="Y23" s="1061"/>
      <c r="Z23" s="1061"/>
      <c r="AA23" s="1061">
        <v>939</v>
      </c>
      <c r="AB23" s="1061"/>
      <c r="AC23" s="1061"/>
      <c r="AD23" s="1061"/>
      <c r="AE23" s="1068"/>
      <c r="AF23" s="1069">
        <v>931</v>
      </c>
      <c r="AG23" s="1061"/>
      <c r="AH23" s="1061"/>
      <c r="AI23" s="1061"/>
      <c r="AJ23" s="1070"/>
      <c r="AK23" s="1071"/>
      <c r="AL23" s="1072"/>
      <c r="AM23" s="1072"/>
      <c r="AN23" s="1072"/>
      <c r="AO23" s="1072"/>
      <c r="AP23" s="1061">
        <v>7298</v>
      </c>
      <c r="AQ23" s="1061"/>
      <c r="AR23" s="1061"/>
      <c r="AS23" s="1061"/>
      <c r="AT23" s="1061"/>
      <c r="AU23" s="1062"/>
      <c r="AV23" s="1062"/>
      <c r="AW23" s="1062"/>
      <c r="AX23" s="1062"/>
      <c r="AY23" s="1063"/>
      <c r="AZ23" s="1064" t="s">
        <v>237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3000</v>
      </c>
      <c r="R28" s="1051"/>
      <c r="S28" s="1051"/>
      <c r="T28" s="1051"/>
      <c r="U28" s="1051"/>
      <c r="V28" s="1051">
        <v>2803</v>
      </c>
      <c r="W28" s="1051"/>
      <c r="X28" s="1051"/>
      <c r="Y28" s="1051"/>
      <c r="Z28" s="1051"/>
      <c r="AA28" s="1051">
        <v>197</v>
      </c>
      <c r="AB28" s="1051"/>
      <c r="AC28" s="1051"/>
      <c r="AD28" s="1051"/>
      <c r="AE28" s="1052"/>
      <c r="AF28" s="1053">
        <v>197</v>
      </c>
      <c r="AG28" s="1051"/>
      <c r="AH28" s="1051"/>
      <c r="AI28" s="1051"/>
      <c r="AJ28" s="1054"/>
      <c r="AK28" s="1042">
        <v>160</v>
      </c>
      <c r="AL28" s="1043"/>
      <c r="AM28" s="1043"/>
      <c r="AN28" s="1043"/>
      <c r="AO28" s="1043"/>
      <c r="AP28" s="1044" t="s">
        <v>577</v>
      </c>
      <c r="AQ28" s="1044"/>
      <c r="AR28" s="1044"/>
      <c r="AS28" s="1044"/>
      <c r="AT28" s="1044"/>
      <c r="AU28" s="1044" t="s">
        <v>577</v>
      </c>
      <c r="AV28" s="1044"/>
      <c r="AW28" s="1044"/>
      <c r="AX28" s="1044"/>
      <c r="AY28" s="1044"/>
      <c r="AZ28" s="1044" t="s">
        <v>577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2007</v>
      </c>
      <c r="R29" s="1039"/>
      <c r="S29" s="1039"/>
      <c r="T29" s="1039"/>
      <c r="U29" s="1039"/>
      <c r="V29" s="1039">
        <v>1684</v>
      </c>
      <c r="W29" s="1039"/>
      <c r="X29" s="1039"/>
      <c r="Y29" s="1039"/>
      <c r="Z29" s="1039"/>
      <c r="AA29" s="1039">
        <v>323</v>
      </c>
      <c r="AB29" s="1039"/>
      <c r="AC29" s="1039"/>
      <c r="AD29" s="1039"/>
      <c r="AE29" s="1040"/>
      <c r="AF29" s="1035">
        <v>323</v>
      </c>
      <c r="AG29" s="1036"/>
      <c r="AH29" s="1036"/>
      <c r="AI29" s="1036"/>
      <c r="AJ29" s="1037"/>
      <c r="AK29" s="980">
        <v>267</v>
      </c>
      <c r="AL29" s="971"/>
      <c r="AM29" s="971"/>
      <c r="AN29" s="971"/>
      <c r="AO29" s="971"/>
      <c r="AP29" s="1041" t="s">
        <v>577</v>
      </c>
      <c r="AQ29" s="1041"/>
      <c r="AR29" s="1041"/>
      <c r="AS29" s="1041"/>
      <c r="AT29" s="1041"/>
      <c r="AU29" s="1041" t="s">
        <v>577</v>
      </c>
      <c r="AV29" s="1041"/>
      <c r="AW29" s="1041"/>
      <c r="AX29" s="1041"/>
      <c r="AY29" s="1041"/>
      <c r="AZ29" s="1041" t="s">
        <v>577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375</v>
      </c>
      <c r="R30" s="1039"/>
      <c r="S30" s="1039"/>
      <c r="T30" s="1039"/>
      <c r="U30" s="1039"/>
      <c r="V30" s="1039">
        <v>374</v>
      </c>
      <c r="W30" s="1039"/>
      <c r="X30" s="1039"/>
      <c r="Y30" s="1039"/>
      <c r="Z30" s="1039"/>
      <c r="AA30" s="1039">
        <v>1</v>
      </c>
      <c r="AB30" s="1039"/>
      <c r="AC30" s="1039"/>
      <c r="AD30" s="1039"/>
      <c r="AE30" s="1040"/>
      <c r="AF30" s="1035">
        <v>1</v>
      </c>
      <c r="AG30" s="1036"/>
      <c r="AH30" s="1036"/>
      <c r="AI30" s="1036"/>
      <c r="AJ30" s="1037"/>
      <c r="AK30" s="980">
        <v>60</v>
      </c>
      <c r="AL30" s="971"/>
      <c r="AM30" s="971"/>
      <c r="AN30" s="971"/>
      <c r="AO30" s="971"/>
      <c r="AP30" s="1041" t="s">
        <v>577</v>
      </c>
      <c r="AQ30" s="1041"/>
      <c r="AR30" s="1041"/>
      <c r="AS30" s="1041"/>
      <c r="AT30" s="1041"/>
      <c r="AU30" s="1041" t="s">
        <v>577</v>
      </c>
      <c r="AV30" s="1041"/>
      <c r="AW30" s="1041"/>
      <c r="AX30" s="1041"/>
      <c r="AY30" s="1041"/>
      <c r="AZ30" s="1041" t="s">
        <v>577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304</v>
      </c>
      <c r="R31" s="1039"/>
      <c r="S31" s="1039"/>
      <c r="T31" s="1039"/>
      <c r="U31" s="1039"/>
      <c r="V31" s="1039">
        <v>305</v>
      </c>
      <c r="W31" s="1039"/>
      <c r="X31" s="1039"/>
      <c r="Y31" s="1039"/>
      <c r="Z31" s="1039"/>
      <c r="AA31" s="971">
        <v>-1</v>
      </c>
      <c r="AB31" s="971"/>
      <c r="AC31" s="971"/>
      <c r="AD31" s="971"/>
      <c r="AE31" s="971"/>
      <c r="AF31" s="1035">
        <v>763</v>
      </c>
      <c r="AG31" s="1036"/>
      <c r="AH31" s="1036"/>
      <c r="AI31" s="1036"/>
      <c r="AJ31" s="1037"/>
      <c r="AK31" s="980">
        <v>1</v>
      </c>
      <c r="AL31" s="971"/>
      <c r="AM31" s="971"/>
      <c r="AN31" s="971"/>
      <c r="AO31" s="971"/>
      <c r="AP31" s="971">
        <v>867</v>
      </c>
      <c r="AQ31" s="971"/>
      <c r="AR31" s="971"/>
      <c r="AS31" s="971"/>
      <c r="AT31" s="971"/>
      <c r="AU31" s="971">
        <v>3</v>
      </c>
      <c r="AV31" s="971"/>
      <c r="AW31" s="971"/>
      <c r="AX31" s="971"/>
      <c r="AY31" s="971"/>
      <c r="AZ31" s="1041" t="s">
        <v>577</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990</v>
      </c>
      <c r="R32" s="1039"/>
      <c r="S32" s="1039"/>
      <c r="T32" s="1039"/>
      <c r="U32" s="1039"/>
      <c r="V32" s="1039">
        <v>750</v>
      </c>
      <c r="W32" s="1039"/>
      <c r="X32" s="1039"/>
      <c r="Y32" s="1039"/>
      <c r="Z32" s="1039"/>
      <c r="AA32" s="1039">
        <v>241</v>
      </c>
      <c r="AB32" s="1039"/>
      <c r="AC32" s="1039"/>
      <c r="AD32" s="1039"/>
      <c r="AE32" s="1040"/>
      <c r="AF32" s="1035">
        <v>241</v>
      </c>
      <c r="AG32" s="1036"/>
      <c r="AH32" s="1036"/>
      <c r="AI32" s="1036"/>
      <c r="AJ32" s="1037"/>
      <c r="AK32" s="980">
        <v>300</v>
      </c>
      <c r="AL32" s="971"/>
      <c r="AM32" s="971"/>
      <c r="AN32" s="971"/>
      <c r="AO32" s="971"/>
      <c r="AP32" s="971">
        <v>2979</v>
      </c>
      <c r="AQ32" s="971"/>
      <c r="AR32" s="971"/>
      <c r="AS32" s="971"/>
      <c r="AT32" s="971"/>
      <c r="AU32" s="971">
        <v>1984</v>
      </c>
      <c r="AV32" s="971"/>
      <c r="AW32" s="971"/>
      <c r="AX32" s="971"/>
      <c r="AY32" s="971"/>
      <c r="AZ32" s="1041" t="s">
        <v>577</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1524</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237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398</v>
      </c>
      <c r="R66" s="1002"/>
      <c r="S66" s="1002"/>
      <c r="T66" s="1002"/>
      <c r="U66" s="1003"/>
      <c r="V66" s="1001" t="s">
        <v>417</v>
      </c>
      <c r="W66" s="1002"/>
      <c r="X66" s="1002"/>
      <c r="Y66" s="1002"/>
      <c r="Z66" s="1003"/>
      <c r="AA66" s="1001" t="s">
        <v>400</v>
      </c>
      <c r="AB66" s="1002"/>
      <c r="AC66" s="1002"/>
      <c r="AD66" s="1002"/>
      <c r="AE66" s="1003"/>
      <c r="AF66" s="1007" t="s">
        <v>418</v>
      </c>
      <c r="AG66" s="1008"/>
      <c r="AH66" s="1008"/>
      <c r="AI66" s="1008"/>
      <c r="AJ66" s="1009"/>
      <c r="AK66" s="1001" t="s">
        <v>402</v>
      </c>
      <c r="AL66" s="996"/>
      <c r="AM66" s="996"/>
      <c r="AN66" s="996"/>
      <c r="AO66" s="997"/>
      <c r="AP66" s="1001" t="s">
        <v>419</v>
      </c>
      <c r="AQ66" s="1002"/>
      <c r="AR66" s="1002"/>
      <c r="AS66" s="1002"/>
      <c r="AT66" s="1003"/>
      <c r="AU66" s="1001" t="s">
        <v>420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578</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579</v>
      </c>
      <c r="C69" s="975"/>
      <c r="D69" s="975"/>
      <c r="E69" s="975"/>
      <c r="F69" s="975"/>
      <c r="G69" s="975"/>
      <c r="H69" s="975"/>
      <c r="I69" s="975"/>
      <c r="J69" s="975"/>
      <c r="K69" s="975"/>
      <c r="L69" s="975"/>
      <c r="M69" s="975"/>
      <c r="N69" s="975"/>
      <c r="O69" s="975"/>
      <c r="P69" s="976"/>
      <c r="Q69" s="977">
        <v>2163</v>
      </c>
      <c r="R69" s="971"/>
      <c r="S69" s="971"/>
      <c r="T69" s="971"/>
      <c r="U69" s="971"/>
      <c r="V69" s="971">
        <v>2108</v>
      </c>
      <c r="W69" s="971"/>
      <c r="X69" s="971"/>
      <c r="Y69" s="971"/>
      <c r="Z69" s="971"/>
      <c r="AA69" s="971">
        <v>55</v>
      </c>
      <c r="AB69" s="971"/>
      <c r="AC69" s="971"/>
      <c r="AD69" s="971"/>
      <c r="AE69" s="971"/>
      <c r="AF69" s="971">
        <v>55</v>
      </c>
      <c r="AG69" s="971"/>
      <c r="AH69" s="971"/>
      <c r="AI69" s="971"/>
      <c r="AJ69" s="971"/>
      <c r="AK69" s="971">
        <v>966</v>
      </c>
      <c r="AL69" s="971"/>
      <c r="AM69" s="971"/>
      <c r="AN69" s="971"/>
      <c r="AO69" s="971"/>
      <c r="AP69" s="971">
        <v>300</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580</v>
      </c>
      <c r="C70" s="975"/>
      <c r="D70" s="975"/>
      <c r="E70" s="975"/>
      <c r="F70" s="975"/>
      <c r="G70" s="975"/>
      <c r="H70" s="975"/>
      <c r="I70" s="975"/>
      <c r="J70" s="975"/>
      <c r="K70" s="975"/>
      <c r="L70" s="975"/>
      <c r="M70" s="975"/>
      <c r="N70" s="975"/>
      <c r="O70" s="975"/>
      <c r="P70" s="976"/>
      <c r="Q70" s="977">
        <v>1281</v>
      </c>
      <c r="R70" s="971"/>
      <c r="S70" s="971"/>
      <c r="T70" s="971"/>
      <c r="U70" s="971"/>
      <c r="V70" s="971">
        <v>1281</v>
      </c>
      <c r="W70" s="971"/>
      <c r="X70" s="971"/>
      <c r="Y70" s="971"/>
      <c r="Z70" s="971"/>
      <c r="AA70" s="971" t="s">
        <v>577</v>
      </c>
      <c r="AB70" s="971"/>
      <c r="AC70" s="971"/>
      <c r="AD70" s="971"/>
      <c r="AE70" s="971"/>
      <c r="AF70" s="971" t="s">
        <v>577</v>
      </c>
      <c r="AG70" s="971"/>
      <c r="AH70" s="971"/>
      <c r="AI70" s="971"/>
      <c r="AJ70" s="971"/>
      <c r="AK70" s="971">
        <v>962</v>
      </c>
      <c r="AL70" s="971"/>
      <c r="AM70" s="971"/>
      <c r="AN70" s="971"/>
      <c r="AO70" s="971"/>
      <c r="AP70" s="971">
        <v>7677</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581</v>
      </c>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579</v>
      </c>
      <c r="C72" s="975"/>
      <c r="D72" s="975"/>
      <c r="E72" s="975"/>
      <c r="F72" s="975"/>
      <c r="G72" s="975"/>
      <c r="H72" s="975"/>
      <c r="I72" s="975"/>
      <c r="J72" s="975"/>
      <c r="K72" s="975"/>
      <c r="L72" s="975"/>
      <c r="M72" s="975"/>
      <c r="N72" s="975"/>
      <c r="O72" s="975"/>
      <c r="P72" s="976"/>
      <c r="Q72" s="977">
        <v>295</v>
      </c>
      <c r="R72" s="971"/>
      <c r="S72" s="971"/>
      <c r="T72" s="971"/>
      <c r="U72" s="971"/>
      <c r="V72" s="971">
        <v>275</v>
      </c>
      <c r="W72" s="971"/>
      <c r="X72" s="971"/>
      <c r="Y72" s="971"/>
      <c r="Z72" s="971"/>
      <c r="AA72" s="971">
        <v>20</v>
      </c>
      <c r="AB72" s="971"/>
      <c r="AC72" s="971"/>
      <c r="AD72" s="971"/>
      <c r="AE72" s="971"/>
      <c r="AF72" s="971">
        <v>20</v>
      </c>
      <c r="AG72" s="971"/>
      <c r="AH72" s="971"/>
      <c r="AI72" s="971"/>
      <c r="AJ72" s="971"/>
      <c r="AK72" s="971">
        <v>84</v>
      </c>
      <c r="AL72" s="971"/>
      <c r="AM72" s="971"/>
      <c r="AN72" s="971"/>
      <c r="AO72" s="971"/>
      <c r="AP72" s="971" t="s">
        <v>577</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582</v>
      </c>
      <c r="C73" s="975"/>
      <c r="D73" s="975"/>
      <c r="E73" s="975"/>
      <c r="F73" s="975"/>
      <c r="G73" s="975"/>
      <c r="H73" s="975"/>
      <c r="I73" s="975"/>
      <c r="J73" s="975"/>
      <c r="K73" s="975"/>
      <c r="L73" s="975"/>
      <c r="M73" s="975"/>
      <c r="N73" s="975"/>
      <c r="O73" s="975"/>
      <c r="P73" s="976"/>
      <c r="Q73" s="977">
        <v>66</v>
      </c>
      <c r="R73" s="971"/>
      <c r="S73" s="971"/>
      <c r="T73" s="971"/>
      <c r="U73" s="971"/>
      <c r="V73" s="971">
        <v>65</v>
      </c>
      <c r="W73" s="971"/>
      <c r="X73" s="971"/>
      <c r="Y73" s="971"/>
      <c r="Z73" s="971"/>
      <c r="AA73" s="971">
        <v>1</v>
      </c>
      <c r="AB73" s="971"/>
      <c r="AC73" s="971"/>
      <c r="AD73" s="971"/>
      <c r="AE73" s="971"/>
      <c r="AF73" s="971">
        <v>1</v>
      </c>
      <c r="AG73" s="971"/>
      <c r="AH73" s="971"/>
      <c r="AI73" s="971"/>
      <c r="AJ73" s="971"/>
      <c r="AK73" s="971" t="s">
        <v>577</v>
      </c>
      <c r="AL73" s="971"/>
      <c r="AM73" s="971"/>
      <c r="AN73" s="971"/>
      <c r="AO73" s="971"/>
      <c r="AP73" s="971" t="s">
        <v>577</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583</v>
      </c>
      <c r="C74" s="975"/>
      <c r="D74" s="975"/>
      <c r="E74" s="975"/>
      <c r="F74" s="975"/>
      <c r="G74" s="975"/>
      <c r="H74" s="975"/>
      <c r="I74" s="975"/>
      <c r="J74" s="975"/>
      <c r="K74" s="975"/>
      <c r="L74" s="975"/>
      <c r="M74" s="975"/>
      <c r="N74" s="975"/>
      <c r="O74" s="975"/>
      <c r="P74" s="976"/>
      <c r="Q74" s="977">
        <v>54</v>
      </c>
      <c r="R74" s="971"/>
      <c r="S74" s="971"/>
      <c r="T74" s="971"/>
      <c r="U74" s="971"/>
      <c r="V74" s="971">
        <v>53</v>
      </c>
      <c r="W74" s="971"/>
      <c r="X74" s="971"/>
      <c r="Y74" s="971"/>
      <c r="Z74" s="971"/>
      <c r="AA74" s="971">
        <v>1</v>
      </c>
      <c r="AB74" s="971"/>
      <c r="AC74" s="971"/>
      <c r="AD74" s="971"/>
      <c r="AE74" s="971"/>
      <c r="AF74" s="971">
        <v>1</v>
      </c>
      <c r="AG74" s="971"/>
      <c r="AH74" s="971"/>
      <c r="AI74" s="971"/>
      <c r="AJ74" s="971"/>
      <c r="AK74" s="971" t="s">
        <v>577</v>
      </c>
      <c r="AL74" s="971"/>
      <c r="AM74" s="971"/>
      <c r="AN74" s="971"/>
      <c r="AO74" s="971"/>
      <c r="AP74" s="971" t="s">
        <v>577</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584</v>
      </c>
      <c r="C75" s="975"/>
      <c r="D75" s="975"/>
      <c r="E75" s="975"/>
      <c r="F75" s="975"/>
      <c r="G75" s="975"/>
      <c r="H75" s="975"/>
      <c r="I75" s="975"/>
      <c r="J75" s="975"/>
      <c r="K75" s="975"/>
      <c r="L75" s="975"/>
      <c r="M75" s="975"/>
      <c r="N75" s="975"/>
      <c r="O75" s="975"/>
      <c r="P75" s="976"/>
      <c r="Q75" s="978">
        <v>5</v>
      </c>
      <c r="R75" s="979"/>
      <c r="S75" s="979"/>
      <c r="T75" s="979"/>
      <c r="U75" s="980"/>
      <c r="V75" s="981">
        <v>5</v>
      </c>
      <c r="W75" s="979"/>
      <c r="X75" s="979"/>
      <c r="Y75" s="979"/>
      <c r="Z75" s="980"/>
      <c r="AA75" s="981">
        <v>1</v>
      </c>
      <c r="AB75" s="979"/>
      <c r="AC75" s="979"/>
      <c r="AD75" s="979"/>
      <c r="AE75" s="980"/>
      <c r="AF75" s="981">
        <v>1</v>
      </c>
      <c r="AG75" s="979"/>
      <c r="AH75" s="979"/>
      <c r="AI75" s="979"/>
      <c r="AJ75" s="980"/>
      <c r="AK75" s="971" t="s">
        <v>577</v>
      </c>
      <c r="AL75" s="971"/>
      <c r="AM75" s="971"/>
      <c r="AN75" s="971"/>
      <c r="AO75" s="971"/>
      <c r="AP75" s="971" t="s">
        <v>577</v>
      </c>
      <c r="AQ75" s="971"/>
      <c r="AR75" s="971"/>
      <c r="AS75" s="971"/>
      <c r="AT75" s="971"/>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585</v>
      </c>
      <c r="C76" s="975"/>
      <c r="D76" s="975"/>
      <c r="E76" s="975"/>
      <c r="F76" s="975"/>
      <c r="G76" s="975"/>
      <c r="H76" s="975"/>
      <c r="I76" s="975"/>
      <c r="J76" s="975"/>
      <c r="K76" s="975"/>
      <c r="L76" s="975"/>
      <c r="M76" s="975"/>
      <c r="N76" s="975"/>
      <c r="O76" s="975"/>
      <c r="P76" s="976"/>
      <c r="Q76" s="978">
        <v>7087</v>
      </c>
      <c r="R76" s="979"/>
      <c r="S76" s="979"/>
      <c r="T76" s="979"/>
      <c r="U76" s="980"/>
      <c r="V76" s="981">
        <v>6511</v>
      </c>
      <c r="W76" s="979"/>
      <c r="X76" s="979"/>
      <c r="Y76" s="979"/>
      <c r="Z76" s="980"/>
      <c r="AA76" s="981">
        <v>576</v>
      </c>
      <c r="AB76" s="979"/>
      <c r="AC76" s="979"/>
      <c r="AD76" s="979"/>
      <c r="AE76" s="980"/>
      <c r="AF76" s="981">
        <v>576</v>
      </c>
      <c r="AG76" s="979"/>
      <c r="AH76" s="979"/>
      <c r="AI76" s="979"/>
      <c r="AJ76" s="980"/>
      <c r="AK76" s="981">
        <v>17</v>
      </c>
      <c r="AL76" s="979"/>
      <c r="AM76" s="979"/>
      <c r="AN76" s="979"/>
      <c r="AO76" s="980"/>
      <c r="AP76" s="971" t="s">
        <v>577</v>
      </c>
      <c r="AQ76" s="971"/>
      <c r="AR76" s="971"/>
      <c r="AS76" s="971"/>
      <c r="AT76" s="971"/>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586</v>
      </c>
      <c r="C77" s="975"/>
      <c r="D77" s="975"/>
      <c r="E77" s="975"/>
      <c r="F77" s="975"/>
      <c r="G77" s="975"/>
      <c r="H77" s="975"/>
      <c r="I77" s="975"/>
      <c r="J77" s="975"/>
      <c r="K77" s="975"/>
      <c r="L77" s="975"/>
      <c r="M77" s="975"/>
      <c r="N77" s="975"/>
      <c r="O77" s="975"/>
      <c r="P77" s="976"/>
      <c r="Q77" s="978">
        <v>291</v>
      </c>
      <c r="R77" s="979"/>
      <c r="S77" s="979"/>
      <c r="T77" s="979"/>
      <c r="U77" s="980"/>
      <c r="V77" s="981">
        <v>280</v>
      </c>
      <c r="W77" s="979"/>
      <c r="X77" s="979"/>
      <c r="Y77" s="979"/>
      <c r="Z77" s="980"/>
      <c r="AA77" s="981">
        <v>11</v>
      </c>
      <c r="AB77" s="979"/>
      <c r="AC77" s="979"/>
      <c r="AD77" s="979"/>
      <c r="AE77" s="980"/>
      <c r="AF77" s="981">
        <v>11</v>
      </c>
      <c r="AG77" s="979"/>
      <c r="AH77" s="979"/>
      <c r="AI77" s="979"/>
      <c r="AJ77" s="980"/>
      <c r="AK77" s="971" t="s">
        <v>577</v>
      </c>
      <c r="AL77" s="971"/>
      <c r="AM77" s="971"/>
      <c r="AN77" s="971"/>
      <c r="AO77" s="971"/>
      <c r="AP77" s="981">
        <v>315</v>
      </c>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587</v>
      </c>
      <c r="C78" s="975"/>
      <c r="D78" s="975"/>
      <c r="E78" s="975"/>
      <c r="F78" s="975"/>
      <c r="G78" s="975"/>
      <c r="H78" s="975"/>
      <c r="I78" s="975"/>
      <c r="J78" s="975"/>
      <c r="K78" s="975"/>
      <c r="L78" s="975"/>
      <c r="M78" s="975"/>
      <c r="N78" s="975"/>
      <c r="O78" s="975"/>
      <c r="P78" s="976"/>
      <c r="Q78" s="977">
        <v>4</v>
      </c>
      <c r="R78" s="971"/>
      <c r="S78" s="971"/>
      <c r="T78" s="971"/>
      <c r="U78" s="971"/>
      <c r="V78" s="971">
        <v>2</v>
      </c>
      <c r="W78" s="971"/>
      <c r="X78" s="971"/>
      <c r="Y78" s="971"/>
      <c r="Z78" s="971"/>
      <c r="AA78" s="971">
        <v>3</v>
      </c>
      <c r="AB78" s="971"/>
      <c r="AC78" s="971"/>
      <c r="AD78" s="971"/>
      <c r="AE78" s="971"/>
      <c r="AF78" s="971">
        <v>3</v>
      </c>
      <c r="AG78" s="971"/>
      <c r="AH78" s="971"/>
      <c r="AI78" s="971"/>
      <c r="AJ78" s="971"/>
      <c r="AK78" s="971" t="s">
        <v>577</v>
      </c>
      <c r="AL78" s="971"/>
      <c r="AM78" s="971"/>
      <c r="AN78" s="971"/>
      <c r="AO78" s="971"/>
      <c r="AP78" s="971" t="s">
        <v>577</v>
      </c>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588</v>
      </c>
      <c r="C79" s="975"/>
      <c r="D79" s="975"/>
      <c r="E79" s="975"/>
      <c r="F79" s="975"/>
      <c r="G79" s="975"/>
      <c r="H79" s="975"/>
      <c r="I79" s="975"/>
      <c r="J79" s="975"/>
      <c r="K79" s="975"/>
      <c r="L79" s="975"/>
      <c r="M79" s="975"/>
      <c r="N79" s="975"/>
      <c r="O79" s="975"/>
      <c r="P79" s="976"/>
      <c r="Q79" s="977">
        <v>425</v>
      </c>
      <c r="R79" s="971"/>
      <c r="S79" s="971"/>
      <c r="T79" s="971"/>
      <c r="U79" s="971"/>
      <c r="V79" s="971">
        <v>423</v>
      </c>
      <c r="W79" s="971"/>
      <c r="X79" s="971"/>
      <c r="Y79" s="971"/>
      <c r="Z79" s="971"/>
      <c r="AA79" s="971">
        <v>2</v>
      </c>
      <c r="AB79" s="971"/>
      <c r="AC79" s="971"/>
      <c r="AD79" s="971"/>
      <c r="AE79" s="971"/>
      <c r="AF79" s="971">
        <v>2</v>
      </c>
      <c r="AG79" s="971"/>
      <c r="AH79" s="971"/>
      <c r="AI79" s="971"/>
      <c r="AJ79" s="971"/>
      <c r="AK79" s="971">
        <v>8</v>
      </c>
      <c r="AL79" s="971"/>
      <c r="AM79" s="971"/>
      <c r="AN79" s="971"/>
      <c r="AO79" s="971"/>
      <c r="AP79" s="971" t="s">
        <v>577</v>
      </c>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589</v>
      </c>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579</v>
      </c>
      <c r="C81" s="975"/>
      <c r="D81" s="975"/>
      <c r="E81" s="975"/>
      <c r="F81" s="975"/>
      <c r="G81" s="975"/>
      <c r="H81" s="975"/>
      <c r="I81" s="975"/>
      <c r="J81" s="975"/>
      <c r="K81" s="975"/>
      <c r="L81" s="975"/>
      <c r="M81" s="975"/>
      <c r="N81" s="975"/>
      <c r="O81" s="975"/>
      <c r="P81" s="976"/>
      <c r="Q81" s="977">
        <v>237</v>
      </c>
      <c r="R81" s="971"/>
      <c r="S81" s="971"/>
      <c r="T81" s="971"/>
      <c r="U81" s="971"/>
      <c r="V81" s="971">
        <v>150</v>
      </c>
      <c r="W81" s="971"/>
      <c r="X81" s="971"/>
      <c r="Y81" s="971"/>
      <c r="Z81" s="971"/>
      <c r="AA81" s="971">
        <v>87</v>
      </c>
      <c r="AB81" s="971"/>
      <c r="AC81" s="971"/>
      <c r="AD81" s="971"/>
      <c r="AE81" s="971"/>
      <c r="AF81" s="971">
        <v>87</v>
      </c>
      <c r="AG81" s="971"/>
      <c r="AH81" s="971"/>
      <c r="AI81" s="971"/>
      <c r="AJ81" s="971"/>
      <c r="AK81" s="971" t="s">
        <v>577</v>
      </c>
      <c r="AL81" s="971"/>
      <c r="AM81" s="971"/>
      <c r="AN81" s="971"/>
      <c r="AO81" s="971"/>
      <c r="AP81" s="971" t="s">
        <v>577</v>
      </c>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590</v>
      </c>
      <c r="C82" s="975"/>
      <c r="D82" s="975"/>
      <c r="E82" s="975"/>
      <c r="F82" s="975"/>
      <c r="G82" s="975"/>
      <c r="H82" s="975"/>
      <c r="I82" s="975"/>
      <c r="J82" s="975"/>
      <c r="K82" s="975"/>
      <c r="L82" s="975"/>
      <c r="M82" s="975"/>
      <c r="N82" s="975"/>
      <c r="O82" s="975"/>
      <c r="P82" s="976"/>
      <c r="Q82" s="971">
        <v>36</v>
      </c>
      <c r="R82" s="971"/>
      <c r="S82" s="971"/>
      <c r="T82" s="971"/>
      <c r="U82" s="971"/>
      <c r="V82" s="971">
        <v>24</v>
      </c>
      <c r="W82" s="971"/>
      <c r="X82" s="971"/>
      <c r="Y82" s="971"/>
      <c r="Z82" s="971"/>
      <c r="AA82" s="971">
        <v>12</v>
      </c>
      <c r="AB82" s="971"/>
      <c r="AC82" s="971"/>
      <c r="AD82" s="971"/>
      <c r="AE82" s="971"/>
      <c r="AF82" s="971">
        <v>12</v>
      </c>
      <c r="AG82" s="971"/>
      <c r="AH82" s="971"/>
      <c r="AI82" s="971"/>
      <c r="AJ82" s="971"/>
      <c r="AK82" s="971" t="s">
        <v>577</v>
      </c>
      <c r="AL82" s="971"/>
      <c r="AM82" s="971"/>
      <c r="AN82" s="971"/>
      <c r="AO82" s="971"/>
      <c r="AP82" s="971" t="s">
        <v>577</v>
      </c>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591</v>
      </c>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579</v>
      </c>
      <c r="C84" s="975"/>
      <c r="D84" s="975"/>
      <c r="E84" s="975"/>
      <c r="F84" s="975"/>
      <c r="G84" s="975"/>
      <c r="H84" s="975"/>
      <c r="I84" s="975"/>
      <c r="J84" s="975"/>
      <c r="K84" s="975"/>
      <c r="L84" s="975"/>
      <c r="M84" s="975"/>
      <c r="N84" s="975"/>
      <c r="O84" s="975"/>
      <c r="P84" s="976"/>
      <c r="Q84" s="977">
        <v>197</v>
      </c>
      <c r="R84" s="971"/>
      <c r="S84" s="971"/>
      <c r="T84" s="971"/>
      <c r="U84" s="971"/>
      <c r="V84" s="971">
        <v>194</v>
      </c>
      <c r="W84" s="971"/>
      <c r="X84" s="971"/>
      <c r="Y84" s="971"/>
      <c r="Z84" s="971"/>
      <c r="AA84" s="971">
        <v>3</v>
      </c>
      <c r="AB84" s="971"/>
      <c r="AC84" s="971"/>
      <c r="AD84" s="971"/>
      <c r="AE84" s="971"/>
      <c r="AF84" s="971">
        <v>3</v>
      </c>
      <c r="AG84" s="971"/>
      <c r="AH84" s="971"/>
      <c r="AI84" s="971"/>
      <c r="AJ84" s="971"/>
      <c r="AK84" s="971" t="s">
        <v>577</v>
      </c>
      <c r="AL84" s="971"/>
      <c r="AM84" s="971"/>
      <c r="AN84" s="971"/>
      <c r="AO84" s="971"/>
      <c r="AP84" s="971" t="s">
        <v>577</v>
      </c>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t="s">
        <v>592</v>
      </c>
      <c r="C85" s="975"/>
      <c r="D85" s="975"/>
      <c r="E85" s="975"/>
      <c r="F85" s="975"/>
      <c r="G85" s="975"/>
      <c r="H85" s="975"/>
      <c r="I85" s="975"/>
      <c r="J85" s="975"/>
      <c r="K85" s="975"/>
      <c r="L85" s="975"/>
      <c r="M85" s="975"/>
      <c r="N85" s="975"/>
      <c r="O85" s="975"/>
      <c r="P85" s="976"/>
      <c r="Q85" s="977">
        <v>243734</v>
      </c>
      <c r="R85" s="971"/>
      <c r="S85" s="971"/>
      <c r="T85" s="971"/>
      <c r="U85" s="971"/>
      <c r="V85" s="971">
        <v>232719</v>
      </c>
      <c r="W85" s="971"/>
      <c r="X85" s="971"/>
      <c r="Y85" s="971"/>
      <c r="Z85" s="971"/>
      <c r="AA85" s="971">
        <v>11015</v>
      </c>
      <c r="AB85" s="971"/>
      <c r="AC85" s="971"/>
      <c r="AD85" s="971"/>
      <c r="AE85" s="971"/>
      <c r="AF85" s="971">
        <v>11015</v>
      </c>
      <c r="AG85" s="971"/>
      <c r="AH85" s="971"/>
      <c r="AI85" s="971"/>
      <c r="AJ85" s="971"/>
      <c r="AK85" s="971" t="s">
        <v>577</v>
      </c>
      <c r="AL85" s="971"/>
      <c r="AM85" s="971"/>
      <c r="AN85" s="971"/>
      <c r="AO85" s="971"/>
      <c r="AP85" s="971" t="s">
        <v>577</v>
      </c>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30" customFormat="1" ht="26.25" customHeight="1" x14ac:dyDescent="0.2">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534252</v>
      </c>
      <c r="AB110" s="889"/>
      <c r="AC110" s="889"/>
      <c r="AD110" s="889"/>
      <c r="AE110" s="890"/>
      <c r="AF110" s="891">
        <v>547250</v>
      </c>
      <c r="AG110" s="889"/>
      <c r="AH110" s="889"/>
      <c r="AI110" s="889"/>
      <c r="AJ110" s="890"/>
      <c r="AK110" s="891">
        <v>566444</v>
      </c>
      <c r="AL110" s="889"/>
      <c r="AM110" s="889"/>
      <c r="AN110" s="889"/>
      <c r="AO110" s="890"/>
      <c r="AP110" s="892">
        <v>9.6999999999999993</v>
      </c>
      <c r="AQ110" s="893"/>
      <c r="AR110" s="893"/>
      <c r="AS110" s="893"/>
      <c r="AT110" s="894"/>
      <c r="AU110" s="930" t="s">
        <v>77</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6458261</v>
      </c>
      <c r="BR110" s="842"/>
      <c r="BS110" s="842"/>
      <c r="BT110" s="842"/>
      <c r="BU110" s="842"/>
      <c r="BV110" s="842">
        <v>6865704</v>
      </c>
      <c r="BW110" s="842"/>
      <c r="BX110" s="842"/>
      <c r="BY110" s="842"/>
      <c r="BZ110" s="842"/>
      <c r="CA110" s="842">
        <v>7297800</v>
      </c>
      <c r="CB110" s="842"/>
      <c r="CC110" s="842"/>
      <c r="CD110" s="842"/>
      <c r="CE110" s="842"/>
      <c r="CF110" s="866">
        <v>124.5</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237</v>
      </c>
      <c r="DM110" s="842"/>
      <c r="DN110" s="842"/>
      <c r="DO110" s="842"/>
      <c r="DP110" s="842"/>
      <c r="DQ110" s="842" t="s">
        <v>438</v>
      </c>
      <c r="DR110" s="842"/>
      <c r="DS110" s="842"/>
      <c r="DT110" s="842"/>
      <c r="DU110" s="842"/>
      <c r="DV110" s="843" t="s">
        <v>237</v>
      </c>
      <c r="DW110" s="843"/>
      <c r="DX110" s="843"/>
      <c r="DY110" s="843"/>
      <c r="DZ110" s="844"/>
    </row>
    <row r="111" spans="1:131" s="230" customFormat="1" ht="26.25" customHeight="1" x14ac:dyDescent="0.2">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237</v>
      </c>
      <c r="AB111" s="919"/>
      <c r="AC111" s="919"/>
      <c r="AD111" s="919"/>
      <c r="AE111" s="920"/>
      <c r="AF111" s="921" t="s">
        <v>237</v>
      </c>
      <c r="AG111" s="919"/>
      <c r="AH111" s="919"/>
      <c r="AI111" s="919"/>
      <c r="AJ111" s="920"/>
      <c r="AK111" s="921" t="s">
        <v>237</v>
      </c>
      <c r="AL111" s="919"/>
      <c r="AM111" s="919"/>
      <c r="AN111" s="919"/>
      <c r="AO111" s="920"/>
      <c r="AP111" s="922" t="s">
        <v>438</v>
      </c>
      <c r="AQ111" s="923"/>
      <c r="AR111" s="923"/>
      <c r="AS111" s="923"/>
      <c r="AT111" s="924"/>
      <c r="AU111" s="932"/>
      <c r="AV111" s="933"/>
      <c r="AW111" s="933"/>
      <c r="AX111" s="933"/>
      <c r="AY111" s="933"/>
      <c r="AZ111" s="817" t="s">
        <v>440</v>
      </c>
      <c r="BA111" s="752"/>
      <c r="BB111" s="752"/>
      <c r="BC111" s="752"/>
      <c r="BD111" s="752"/>
      <c r="BE111" s="752"/>
      <c r="BF111" s="752"/>
      <c r="BG111" s="752"/>
      <c r="BH111" s="752"/>
      <c r="BI111" s="752"/>
      <c r="BJ111" s="752"/>
      <c r="BK111" s="752"/>
      <c r="BL111" s="752"/>
      <c r="BM111" s="752"/>
      <c r="BN111" s="752"/>
      <c r="BO111" s="752"/>
      <c r="BP111" s="753"/>
      <c r="BQ111" s="789" t="s">
        <v>441</v>
      </c>
      <c r="BR111" s="790"/>
      <c r="BS111" s="790"/>
      <c r="BT111" s="790"/>
      <c r="BU111" s="790"/>
      <c r="BV111" s="790" t="s">
        <v>442</v>
      </c>
      <c r="BW111" s="790"/>
      <c r="BX111" s="790"/>
      <c r="BY111" s="790"/>
      <c r="BZ111" s="790"/>
      <c r="CA111" s="790" t="s">
        <v>438</v>
      </c>
      <c r="CB111" s="790"/>
      <c r="CC111" s="790"/>
      <c r="CD111" s="790"/>
      <c r="CE111" s="790"/>
      <c r="CF111" s="875" t="s">
        <v>438</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438</v>
      </c>
      <c r="DH111" s="790"/>
      <c r="DI111" s="790"/>
      <c r="DJ111" s="790"/>
      <c r="DK111" s="790"/>
      <c r="DL111" s="790" t="s">
        <v>237</v>
      </c>
      <c r="DM111" s="790"/>
      <c r="DN111" s="790"/>
      <c r="DO111" s="790"/>
      <c r="DP111" s="790"/>
      <c r="DQ111" s="790" t="s">
        <v>442</v>
      </c>
      <c r="DR111" s="790"/>
      <c r="DS111" s="790"/>
      <c r="DT111" s="790"/>
      <c r="DU111" s="790"/>
      <c r="DV111" s="796" t="s">
        <v>438</v>
      </c>
      <c r="DW111" s="796"/>
      <c r="DX111" s="796"/>
      <c r="DY111" s="796"/>
      <c r="DZ111" s="797"/>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237</v>
      </c>
      <c r="AB112" s="780"/>
      <c r="AC112" s="780"/>
      <c r="AD112" s="780"/>
      <c r="AE112" s="781"/>
      <c r="AF112" s="782" t="s">
        <v>442</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7" t="s">
        <v>446</v>
      </c>
      <c r="BA112" s="752"/>
      <c r="BB112" s="752"/>
      <c r="BC112" s="752"/>
      <c r="BD112" s="752"/>
      <c r="BE112" s="752"/>
      <c r="BF112" s="752"/>
      <c r="BG112" s="752"/>
      <c r="BH112" s="752"/>
      <c r="BI112" s="752"/>
      <c r="BJ112" s="752"/>
      <c r="BK112" s="752"/>
      <c r="BL112" s="752"/>
      <c r="BM112" s="752"/>
      <c r="BN112" s="752"/>
      <c r="BO112" s="752"/>
      <c r="BP112" s="753"/>
      <c r="BQ112" s="789">
        <v>2073871</v>
      </c>
      <c r="BR112" s="790"/>
      <c r="BS112" s="790"/>
      <c r="BT112" s="790"/>
      <c r="BU112" s="790"/>
      <c r="BV112" s="790">
        <v>2094296</v>
      </c>
      <c r="BW112" s="790"/>
      <c r="BX112" s="790"/>
      <c r="BY112" s="790"/>
      <c r="BZ112" s="790"/>
      <c r="CA112" s="790">
        <v>1987448</v>
      </c>
      <c r="CB112" s="790"/>
      <c r="CC112" s="790"/>
      <c r="CD112" s="790"/>
      <c r="CE112" s="790"/>
      <c r="CF112" s="875">
        <v>33.9</v>
      </c>
      <c r="CG112" s="876"/>
      <c r="CH112" s="876"/>
      <c r="CI112" s="876"/>
      <c r="CJ112" s="876"/>
      <c r="CK112" s="927"/>
      <c r="CL112" s="821"/>
      <c r="CM112" s="817"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237</v>
      </c>
      <c r="DH112" s="790"/>
      <c r="DI112" s="790"/>
      <c r="DJ112" s="790"/>
      <c r="DK112" s="790"/>
      <c r="DL112" s="790" t="s">
        <v>442</v>
      </c>
      <c r="DM112" s="790"/>
      <c r="DN112" s="790"/>
      <c r="DO112" s="790"/>
      <c r="DP112" s="790"/>
      <c r="DQ112" s="790" t="s">
        <v>442</v>
      </c>
      <c r="DR112" s="790"/>
      <c r="DS112" s="790"/>
      <c r="DT112" s="790"/>
      <c r="DU112" s="790"/>
      <c r="DV112" s="796" t="s">
        <v>237</v>
      </c>
      <c r="DW112" s="796"/>
      <c r="DX112" s="796"/>
      <c r="DY112" s="796"/>
      <c r="DZ112" s="797"/>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188579</v>
      </c>
      <c r="AB113" s="919"/>
      <c r="AC113" s="919"/>
      <c r="AD113" s="919"/>
      <c r="AE113" s="920"/>
      <c r="AF113" s="921">
        <v>176544</v>
      </c>
      <c r="AG113" s="919"/>
      <c r="AH113" s="919"/>
      <c r="AI113" s="919"/>
      <c r="AJ113" s="920"/>
      <c r="AK113" s="921">
        <v>201142</v>
      </c>
      <c r="AL113" s="919"/>
      <c r="AM113" s="919"/>
      <c r="AN113" s="919"/>
      <c r="AO113" s="920"/>
      <c r="AP113" s="922">
        <v>3.4</v>
      </c>
      <c r="AQ113" s="923"/>
      <c r="AR113" s="923"/>
      <c r="AS113" s="923"/>
      <c r="AT113" s="924"/>
      <c r="AU113" s="932"/>
      <c r="AV113" s="933"/>
      <c r="AW113" s="933"/>
      <c r="AX113" s="933"/>
      <c r="AY113" s="933"/>
      <c r="AZ113" s="817" t="s">
        <v>449</v>
      </c>
      <c r="BA113" s="752"/>
      <c r="BB113" s="752"/>
      <c r="BC113" s="752"/>
      <c r="BD113" s="752"/>
      <c r="BE113" s="752"/>
      <c r="BF113" s="752"/>
      <c r="BG113" s="752"/>
      <c r="BH113" s="752"/>
      <c r="BI113" s="752"/>
      <c r="BJ113" s="752"/>
      <c r="BK113" s="752"/>
      <c r="BL113" s="752"/>
      <c r="BM113" s="752"/>
      <c r="BN113" s="752"/>
      <c r="BO113" s="752"/>
      <c r="BP113" s="753"/>
      <c r="BQ113" s="789">
        <v>1353923</v>
      </c>
      <c r="BR113" s="790"/>
      <c r="BS113" s="790"/>
      <c r="BT113" s="790"/>
      <c r="BU113" s="790"/>
      <c r="BV113" s="790">
        <v>1326024</v>
      </c>
      <c r="BW113" s="790"/>
      <c r="BX113" s="790"/>
      <c r="BY113" s="790"/>
      <c r="BZ113" s="790"/>
      <c r="CA113" s="790">
        <v>1279914</v>
      </c>
      <c r="CB113" s="790"/>
      <c r="CC113" s="790"/>
      <c r="CD113" s="790"/>
      <c r="CE113" s="790"/>
      <c r="CF113" s="875">
        <v>21.8</v>
      </c>
      <c r="CG113" s="876"/>
      <c r="CH113" s="876"/>
      <c r="CI113" s="876"/>
      <c r="CJ113" s="876"/>
      <c r="CK113" s="927"/>
      <c r="CL113" s="821"/>
      <c r="CM113" s="817"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237</v>
      </c>
      <c r="DM113" s="780"/>
      <c r="DN113" s="780"/>
      <c r="DO113" s="780"/>
      <c r="DP113" s="781"/>
      <c r="DQ113" s="782" t="s">
        <v>438</v>
      </c>
      <c r="DR113" s="780"/>
      <c r="DS113" s="780"/>
      <c r="DT113" s="780"/>
      <c r="DU113" s="781"/>
      <c r="DV113" s="824" t="s">
        <v>438</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26638</v>
      </c>
      <c r="AB114" s="780"/>
      <c r="AC114" s="780"/>
      <c r="AD114" s="780"/>
      <c r="AE114" s="781"/>
      <c r="AF114" s="782">
        <v>29211</v>
      </c>
      <c r="AG114" s="780"/>
      <c r="AH114" s="780"/>
      <c r="AI114" s="780"/>
      <c r="AJ114" s="781"/>
      <c r="AK114" s="782">
        <v>78890</v>
      </c>
      <c r="AL114" s="780"/>
      <c r="AM114" s="780"/>
      <c r="AN114" s="780"/>
      <c r="AO114" s="781"/>
      <c r="AP114" s="824">
        <v>1.3</v>
      </c>
      <c r="AQ114" s="825"/>
      <c r="AR114" s="825"/>
      <c r="AS114" s="825"/>
      <c r="AT114" s="826"/>
      <c r="AU114" s="932"/>
      <c r="AV114" s="933"/>
      <c r="AW114" s="933"/>
      <c r="AX114" s="933"/>
      <c r="AY114" s="933"/>
      <c r="AZ114" s="817" t="s">
        <v>452</v>
      </c>
      <c r="BA114" s="752"/>
      <c r="BB114" s="752"/>
      <c r="BC114" s="752"/>
      <c r="BD114" s="752"/>
      <c r="BE114" s="752"/>
      <c r="BF114" s="752"/>
      <c r="BG114" s="752"/>
      <c r="BH114" s="752"/>
      <c r="BI114" s="752"/>
      <c r="BJ114" s="752"/>
      <c r="BK114" s="752"/>
      <c r="BL114" s="752"/>
      <c r="BM114" s="752"/>
      <c r="BN114" s="752"/>
      <c r="BO114" s="752"/>
      <c r="BP114" s="753"/>
      <c r="BQ114" s="789" t="s">
        <v>438</v>
      </c>
      <c r="BR114" s="790"/>
      <c r="BS114" s="790"/>
      <c r="BT114" s="790"/>
      <c r="BU114" s="790"/>
      <c r="BV114" s="790" t="s">
        <v>237</v>
      </c>
      <c r="BW114" s="790"/>
      <c r="BX114" s="790"/>
      <c r="BY114" s="790"/>
      <c r="BZ114" s="790"/>
      <c r="CA114" s="790" t="s">
        <v>438</v>
      </c>
      <c r="CB114" s="790"/>
      <c r="CC114" s="790"/>
      <c r="CD114" s="790"/>
      <c r="CE114" s="790"/>
      <c r="CF114" s="875" t="s">
        <v>438</v>
      </c>
      <c r="CG114" s="876"/>
      <c r="CH114" s="876"/>
      <c r="CI114" s="876"/>
      <c r="CJ114" s="876"/>
      <c r="CK114" s="927"/>
      <c r="CL114" s="821"/>
      <c r="CM114" s="817"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438</v>
      </c>
      <c r="DM114" s="780"/>
      <c r="DN114" s="780"/>
      <c r="DO114" s="780"/>
      <c r="DP114" s="781"/>
      <c r="DQ114" s="782" t="s">
        <v>442</v>
      </c>
      <c r="DR114" s="780"/>
      <c r="DS114" s="780"/>
      <c r="DT114" s="780"/>
      <c r="DU114" s="781"/>
      <c r="DV114" s="824" t="s">
        <v>438</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237</v>
      </c>
      <c r="AB115" s="919"/>
      <c r="AC115" s="919"/>
      <c r="AD115" s="919"/>
      <c r="AE115" s="920"/>
      <c r="AF115" s="921" t="s">
        <v>237</v>
      </c>
      <c r="AG115" s="919"/>
      <c r="AH115" s="919"/>
      <c r="AI115" s="919"/>
      <c r="AJ115" s="920"/>
      <c r="AK115" s="921" t="s">
        <v>237</v>
      </c>
      <c r="AL115" s="919"/>
      <c r="AM115" s="919"/>
      <c r="AN115" s="919"/>
      <c r="AO115" s="920"/>
      <c r="AP115" s="922" t="s">
        <v>237</v>
      </c>
      <c r="AQ115" s="923"/>
      <c r="AR115" s="923"/>
      <c r="AS115" s="923"/>
      <c r="AT115" s="924"/>
      <c r="AU115" s="932"/>
      <c r="AV115" s="933"/>
      <c r="AW115" s="933"/>
      <c r="AX115" s="933"/>
      <c r="AY115" s="933"/>
      <c r="AZ115" s="817" t="s">
        <v>455</v>
      </c>
      <c r="BA115" s="752"/>
      <c r="BB115" s="752"/>
      <c r="BC115" s="752"/>
      <c r="BD115" s="752"/>
      <c r="BE115" s="752"/>
      <c r="BF115" s="752"/>
      <c r="BG115" s="752"/>
      <c r="BH115" s="752"/>
      <c r="BI115" s="752"/>
      <c r="BJ115" s="752"/>
      <c r="BK115" s="752"/>
      <c r="BL115" s="752"/>
      <c r="BM115" s="752"/>
      <c r="BN115" s="752"/>
      <c r="BO115" s="752"/>
      <c r="BP115" s="753"/>
      <c r="BQ115" s="789" t="s">
        <v>442</v>
      </c>
      <c r="BR115" s="790"/>
      <c r="BS115" s="790"/>
      <c r="BT115" s="790"/>
      <c r="BU115" s="790"/>
      <c r="BV115" s="790" t="s">
        <v>442</v>
      </c>
      <c r="BW115" s="790"/>
      <c r="BX115" s="790"/>
      <c r="BY115" s="790"/>
      <c r="BZ115" s="790"/>
      <c r="CA115" s="790" t="s">
        <v>237</v>
      </c>
      <c r="CB115" s="790"/>
      <c r="CC115" s="790"/>
      <c r="CD115" s="790"/>
      <c r="CE115" s="790"/>
      <c r="CF115" s="875" t="s">
        <v>438</v>
      </c>
      <c r="CG115" s="876"/>
      <c r="CH115" s="876"/>
      <c r="CI115" s="876"/>
      <c r="CJ115" s="876"/>
      <c r="CK115" s="927"/>
      <c r="CL115" s="821"/>
      <c r="CM115" s="817"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237</v>
      </c>
      <c r="DR115" s="780"/>
      <c r="DS115" s="780"/>
      <c r="DT115" s="780"/>
      <c r="DU115" s="781"/>
      <c r="DV115" s="824" t="s">
        <v>442</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438</v>
      </c>
      <c r="AG116" s="780"/>
      <c r="AH116" s="780"/>
      <c r="AI116" s="780"/>
      <c r="AJ116" s="781"/>
      <c r="AK116" s="782" t="s">
        <v>237</v>
      </c>
      <c r="AL116" s="780"/>
      <c r="AM116" s="780"/>
      <c r="AN116" s="780"/>
      <c r="AO116" s="781"/>
      <c r="AP116" s="824" t="s">
        <v>237</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789" t="s">
        <v>442</v>
      </c>
      <c r="BR116" s="790"/>
      <c r="BS116" s="790"/>
      <c r="BT116" s="790"/>
      <c r="BU116" s="790"/>
      <c r="BV116" s="790" t="s">
        <v>442</v>
      </c>
      <c r="BW116" s="790"/>
      <c r="BX116" s="790"/>
      <c r="BY116" s="790"/>
      <c r="BZ116" s="790"/>
      <c r="CA116" s="790" t="s">
        <v>438</v>
      </c>
      <c r="CB116" s="790"/>
      <c r="CC116" s="790"/>
      <c r="CD116" s="790"/>
      <c r="CE116" s="790"/>
      <c r="CF116" s="875" t="s">
        <v>237</v>
      </c>
      <c r="CG116" s="876"/>
      <c r="CH116" s="876"/>
      <c r="CI116" s="876"/>
      <c r="CJ116" s="876"/>
      <c r="CK116" s="927"/>
      <c r="CL116" s="821"/>
      <c r="CM116" s="817"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237</v>
      </c>
      <c r="DM116" s="780"/>
      <c r="DN116" s="780"/>
      <c r="DO116" s="780"/>
      <c r="DP116" s="781"/>
      <c r="DQ116" s="782" t="s">
        <v>442</v>
      </c>
      <c r="DR116" s="780"/>
      <c r="DS116" s="780"/>
      <c r="DT116" s="780"/>
      <c r="DU116" s="781"/>
      <c r="DV116" s="824" t="s">
        <v>442</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749469</v>
      </c>
      <c r="AB117" s="903"/>
      <c r="AC117" s="903"/>
      <c r="AD117" s="903"/>
      <c r="AE117" s="904"/>
      <c r="AF117" s="905">
        <v>753005</v>
      </c>
      <c r="AG117" s="903"/>
      <c r="AH117" s="903"/>
      <c r="AI117" s="903"/>
      <c r="AJ117" s="904"/>
      <c r="AK117" s="905">
        <v>846476</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789" t="s">
        <v>237</v>
      </c>
      <c r="BR117" s="790"/>
      <c r="BS117" s="790"/>
      <c r="BT117" s="790"/>
      <c r="BU117" s="790"/>
      <c r="BV117" s="790" t="s">
        <v>237</v>
      </c>
      <c r="BW117" s="790"/>
      <c r="BX117" s="790"/>
      <c r="BY117" s="790"/>
      <c r="BZ117" s="790"/>
      <c r="CA117" s="790" t="s">
        <v>237</v>
      </c>
      <c r="CB117" s="790"/>
      <c r="CC117" s="790"/>
      <c r="CD117" s="790"/>
      <c r="CE117" s="790"/>
      <c r="CF117" s="875" t="s">
        <v>438</v>
      </c>
      <c r="CG117" s="876"/>
      <c r="CH117" s="876"/>
      <c r="CI117" s="876"/>
      <c r="CJ117" s="876"/>
      <c r="CK117" s="927"/>
      <c r="CL117" s="821"/>
      <c r="CM117" s="817"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237</v>
      </c>
      <c r="DH117" s="780"/>
      <c r="DI117" s="780"/>
      <c r="DJ117" s="780"/>
      <c r="DK117" s="781"/>
      <c r="DL117" s="782" t="s">
        <v>237</v>
      </c>
      <c r="DM117" s="780"/>
      <c r="DN117" s="780"/>
      <c r="DO117" s="780"/>
      <c r="DP117" s="781"/>
      <c r="DQ117" s="782" t="s">
        <v>237</v>
      </c>
      <c r="DR117" s="780"/>
      <c r="DS117" s="780"/>
      <c r="DT117" s="780"/>
      <c r="DU117" s="781"/>
      <c r="DV117" s="824" t="s">
        <v>237</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237</v>
      </c>
      <c r="BR118" s="845"/>
      <c r="BS118" s="845"/>
      <c r="BT118" s="845"/>
      <c r="BU118" s="845"/>
      <c r="BV118" s="845" t="s">
        <v>237</v>
      </c>
      <c r="BW118" s="845"/>
      <c r="BX118" s="845"/>
      <c r="BY118" s="845"/>
      <c r="BZ118" s="845"/>
      <c r="CA118" s="845" t="s">
        <v>438</v>
      </c>
      <c r="CB118" s="845"/>
      <c r="CC118" s="845"/>
      <c r="CD118" s="845"/>
      <c r="CE118" s="845"/>
      <c r="CF118" s="875" t="s">
        <v>237</v>
      </c>
      <c r="CG118" s="876"/>
      <c r="CH118" s="876"/>
      <c r="CI118" s="876"/>
      <c r="CJ118" s="876"/>
      <c r="CK118" s="927"/>
      <c r="CL118" s="821"/>
      <c r="CM118" s="817"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237</v>
      </c>
      <c r="DH118" s="780"/>
      <c r="DI118" s="780"/>
      <c r="DJ118" s="780"/>
      <c r="DK118" s="781"/>
      <c r="DL118" s="782" t="s">
        <v>237</v>
      </c>
      <c r="DM118" s="780"/>
      <c r="DN118" s="780"/>
      <c r="DO118" s="780"/>
      <c r="DP118" s="781"/>
      <c r="DQ118" s="782" t="s">
        <v>237</v>
      </c>
      <c r="DR118" s="780"/>
      <c r="DS118" s="780"/>
      <c r="DT118" s="780"/>
      <c r="DU118" s="781"/>
      <c r="DV118" s="824" t="s">
        <v>237</v>
      </c>
      <c r="DW118" s="825"/>
      <c r="DX118" s="825"/>
      <c r="DY118" s="825"/>
      <c r="DZ118" s="826"/>
    </row>
    <row r="119" spans="1:130" s="230" customFormat="1" ht="26.25" customHeight="1" x14ac:dyDescent="0.2">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237</v>
      </c>
      <c r="AB119" s="889"/>
      <c r="AC119" s="889"/>
      <c r="AD119" s="889"/>
      <c r="AE119" s="890"/>
      <c r="AF119" s="891" t="s">
        <v>237</v>
      </c>
      <c r="AG119" s="889"/>
      <c r="AH119" s="889"/>
      <c r="AI119" s="889"/>
      <c r="AJ119" s="890"/>
      <c r="AK119" s="891" t="s">
        <v>237</v>
      </c>
      <c r="AL119" s="889"/>
      <c r="AM119" s="889"/>
      <c r="AN119" s="889"/>
      <c r="AO119" s="890"/>
      <c r="AP119" s="892" t="s">
        <v>237</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465</v>
      </c>
      <c r="BP119" s="878"/>
      <c r="BQ119" s="879">
        <v>9886055</v>
      </c>
      <c r="BR119" s="845"/>
      <c r="BS119" s="845"/>
      <c r="BT119" s="845"/>
      <c r="BU119" s="845"/>
      <c r="BV119" s="845">
        <v>10286024</v>
      </c>
      <c r="BW119" s="845"/>
      <c r="BX119" s="845"/>
      <c r="BY119" s="845"/>
      <c r="BZ119" s="845"/>
      <c r="CA119" s="845">
        <v>10565162</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237</v>
      </c>
      <c r="DH119" s="764"/>
      <c r="DI119" s="764"/>
      <c r="DJ119" s="764"/>
      <c r="DK119" s="765"/>
      <c r="DL119" s="766" t="s">
        <v>438</v>
      </c>
      <c r="DM119" s="764"/>
      <c r="DN119" s="764"/>
      <c r="DO119" s="764"/>
      <c r="DP119" s="765"/>
      <c r="DQ119" s="766" t="s">
        <v>438</v>
      </c>
      <c r="DR119" s="764"/>
      <c r="DS119" s="764"/>
      <c r="DT119" s="764"/>
      <c r="DU119" s="765"/>
      <c r="DV119" s="848" t="s">
        <v>438</v>
      </c>
      <c r="DW119" s="849"/>
      <c r="DX119" s="849"/>
      <c r="DY119" s="849"/>
      <c r="DZ119" s="850"/>
    </row>
    <row r="120" spans="1:130" s="230" customFormat="1" ht="26.25" customHeight="1" x14ac:dyDescent="0.2">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438</v>
      </c>
      <c r="AG120" s="780"/>
      <c r="AH120" s="780"/>
      <c r="AI120" s="780"/>
      <c r="AJ120" s="781"/>
      <c r="AK120" s="782" t="s">
        <v>438</v>
      </c>
      <c r="AL120" s="780"/>
      <c r="AM120" s="780"/>
      <c r="AN120" s="780"/>
      <c r="AO120" s="781"/>
      <c r="AP120" s="824" t="s">
        <v>438</v>
      </c>
      <c r="AQ120" s="825"/>
      <c r="AR120" s="825"/>
      <c r="AS120" s="825"/>
      <c r="AT120" s="826"/>
      <c r="AU120" s="880" t="s">
        <v>467</v>
      </c>
      <c r="AV120" s="881"/>
      <c r="AW120" s="881"/>
      <c r="AX120" s="881"/>
      <c r="AY120" s="882"/>
      <c r="AZ120" s="860" t="s">
        <v>468</v>
      </c>
      <c r="BA120" s="810"/>
      <c r="BB120" s="810"/>
      <c r="BC120" s="810"/>
      <c r="BD120" s="810"/>
      <c r="BE120" s="810"/>
      <c r="BF120" s="810"/>
      <c r="BG120" s="810"/>
      <c r="BH120" s="810"/>
      <c r="BI120" s="810"/>
      <c r="BJ120" s="810"/>
      <c r="BK120" s="810"/>
      <c r="BL120" s="810"/>
      <c r="BM120" s="810"/>
      <c r="BN120" s="810"/>
      <c r="BO120" s="810"/>
      <c r="BP120" s="811"/>
      <c r="BQ120" s="861">
        <v>5091325</v>
      </c>
      <c r="BR120" s="842"/>
      <c r="BS120" s="842"/>
      <c r="BT120" s="842"/>
      <c r="BU120" s="842"/>
      <c r="BV120" s="842">
        <v>5363137</v>
      </c>
      <c r="BW120" s="842"/>
      <c r="BX120" s="842"/>
      <c r="BY120" s="842"/>
      <c r="BZ120" s="842"/>
      <c r="CA120" s="842">
        <v>6159967</v>
      </c>
      <c r="CB120" s="842"/>
      <c r="CC120" s="842"/>
      <c r="CD120" s="842"/>
      <c r="CE120" s="842"/>
      <c r="CF120" s="866">
        <v>105.1</v>
      </c>
      <c r="CG120" s="867"/>
      <c r="CH120" s="867"/>
      <c r="CI120" s="867"/>
      <c r="CJ120" s="867"/>
      <c r="CK120" s="868" t="s">
        <v>469</v>
      </c>
      <c r="CL120" s="852"/>
      <c r="CM120" s="852"/>
      <c r="CN120" s="852"/>
      <c r="CO120" s="853"/>
      <c r="CP120" s="872" t="s">
        <v>470</v>
      </c>
      <c r="CQ120" s="873"/>
      <c r="CR120" s="873"/>
      <c r="CS120" s="873"/>
      <c r="CT120" s="873"/>
      <c r="CU120" s="873"/>
      <c r="CV120" s="873"/>
      <c r="CW120" s="873"/>
      <c r="CX120" s="873"/>
      <c r="CY120" s="873"/>
      <c r="CZ120" s="873"/>
      <c r="DA120" s="873"/>
      <c r="DB120" s="873"/>
      <c r="DC120" s="873"/>
      <c r="DD120" s="873"/>
      <c r="DE120" s="873"/>
      <c r="DF120" s="874"/>
      <c r="DG120" s="861">
        <v>2071229</v>
      </c>
      <c r="DH120" s="842"/>
      <c r="DI120" s="842"/>
      <c r="DJ120" s="842"/>
      <c r="DK120" s="842"/>
      <c r="DL120" s="842">
        <v>2091068</v>
      </c>
      <c r="DM120" s="842"/>
      <c r="DN120" s="842"/>
      <c r="DO120" s="842"/>
      <c r="DP120" s="842"/>
      <c r="DQ120" s="842">
        <v>1983982</v>
      </c>
      <c r="DR120" s="842"/>
      <c r="DS120" s="842"/>
      <c r="DT120" s="842"/>
      <c r="DU120" s="842"/>
      <c r="DV120" s="843">
        <v>33.9</v>
      </c>
      <c r="DW120" s="843"/>
      <c r="DX120" s="843"/>
      <c r="DY120" s="843"/>
      <c r="DZ120" s="844"/>
    </row>
    <row r="121" spans="1:130" s="230" customFormat="1" ht="26.25" customHeight="1" x14ac:dyDescent="0.2">
      <c r="A121" s="820"/>
      <c r="B121" s="821"/>
      <c r="C121" s="863" t="s">
        <v>471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438</v>
      </c>
      <c r="AG121" s="780"/>
      <c r="AH121" s="780"/>
      <c r="AI121" s="780"/>
      <c r="AJ121" s="781"/>
      <c r="AK121" s="782" t="s">
        <v>438</v>
      </c>
      <c r="AL121" s="780"/>
      <c r="AM121" s="780"/>
      <c r="AN121" s="780"/>
      <c r="AO121" s="781"/>
      <c r="AP121" s="824" t="s">
        <v>438</v>
      </c>
      <c r="AQ121" s="825"/>
      <c r="AR121" s="825"/>
      <c r="AS121" s="825"/>
      <c r="AT121" s="826"/>
      <c r="AU121" s="883"/>
      <c r="AV121" s="884"/>
      <c r="AW121" s="884"/>
      <c r="AX121" s="884"/>
      <c r="AY121" s="885"/>
      <c r="AZ121" s="817" t="s">
        <v>472</v>
      </c>
      <c r="BA121" s="752"/>
      <c r="BB121" s="752"/>
      <c r="BC121" s="752"/>
      <c r="BD121" s="752"/>
      <c r="BE121" s="752"/>
      <c r="BF121" s="752"/>
      <c r="BG121" s="752"/>
      <c r="BH121" s="752"/>
      <c r="BI121" s="752"/>
      <c r="BJ121" s="752"/>
      <c r="BK121" s="752"/>
      <c r="BL121" s="752"/>
      <c r="BM121" s="752"/>
      <c r="BN121" s="752"/>
      <c r="BO121" s="752"/>
      <c r="BP121" s="753"/>
      <c r="BQ121" s="789">
        <v>10791</v>
      </c>
      <c r="BR121" s="790"/>
      <c r="BS121" s="790"/>
      <c r="BT121" s="790"/>
      <c r="BU121" s="790"/>
      <c r="BV121" s="790">
        <v>8173</v>
      </c>
      <c r="BW121" s="790"/>
      <c r="BX121" s="790"/>
      <c r="BY121" s="790"/>
      <c r="BZ121" s="790"/>
      <c r="CA121" s="790">
        <v>5503</v>
      </c>
      <c r="CB121" s="790"/>
      <c r="CC121" s="790"/>
      <c r="CD121" s="790"/>
      <c r="CE121" s="790"/>
      <c r="CF121" s="875">
        <v>0.1</v>
      </c>
      <c r="CG121" s="876"/>
      <c r="CH121" s="876"/>
      <c r="CI121" s="876"/>
      <c r="CJ121" s="876"/>
      <c r="CK121" s="869"/>
      <c r="CL121" s="855"/>
      <c r="CM121" s="855"/>
      <c r="CN121" s="855"/>
      <c r="CO121" s="856"/>
      <c r="CP121" s="835" t="s">
        <v>473</v>
      </c>
      <c r="CQ121" s="836"/>
      <c r="CR121" s="836"/>
      <c r="CS121" s="836"/>
      <c r="CT121" s="836"/>
      <c r="CU121" s="836"/>
      <c r="CV121" s="836"/>
      <c r="CW121" s="836"/>
      <c r="CX121" s="836"/>
      <c r="CY121" s="836"/>
      <c r="CZ121" s="836"/>
      <c r="DA121" s="836"/>
      <c r="DB121" s="836"/>
      <c r="DC121" s="836"/>
      <c r="DD121" s="836"/>
      <c r="DE121" s="836"/>
      <c r="DF121" s="837"/>
      <c r="DG121" s="789">
        <v>2642</v>
      </c>
      <c r="DH121" s="790"/>
      <c r="DI121" s="790"/>
      <c r="DJ121" s="790"/>
      <c r="DK121" s="790"/>
      <c r="DL121" s="790">
        <v>3228</v>
      </c>
      <c r="DM121" s="790"/>
      <c r="DN121" s="790"/>
      <c r="DO121" s="790"/>
      <c r="DP121" s="790"/>
      <c r="DQ121" s="790">
        <v>3466</v>
      </c>
      <c r="DR121" s="790"/>
      <c r="DS121" s="790"/>
      <c r="DT121" s="790"/>
      <c r="DU121" s="790"/>
      <c r="DV121" s="796">
        <v>0.1</v>
      </c>
      <c r="DW121" s="796"/>
      <c r="DX121" s="796"/>
      <c r="DY121" s="796"/>
      <c r="DZ121" s="797"/>
    </row>
    <row r="122" spans="1:130" s="230" customFormat="1" ht="26.25" customHeight="1" x14ac:dyDescent="0.2">
      <c r="A122" s="820"/>
      <c r="B122" s="821"/>
      <c r="C122" s="817"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438</v>
      </c>
      <c r="AB122" s="780"/>
      <c r="AC122" s="780"/>
      <c r="AD122" s="780"/>
      <c r="AE122" s="781"/>
      <c r="AF122" s="782" t="s">
        <v>438</v>
      </c>
      <c r="AG122" s="780"/>
      <c r="AH122" s="780"/>
      <c r="AI122" s="780"/>
      <c r="AJ122" s="781"/>
      <c r="AK122" s="782" t="s">
        <v>237</v>
      </c>
      <c r="AL122" s="780"/>
      <c r="AM122" s="780"/>
      <c r="AN122" s="780"/>
      <c r="AO122" s="781"/>
      <c r="AP122" s="824" t="s">
        <v>438</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8098173</v>
      </c>
      <c r="BR122" s="845"/>
      <c r="BS122" s="845"/>
      <c r="BT122" s="845"/>
      <c r="BU122" s="845"/>
      <c r="BV122" s="845">
        <v>8168184</v>
      </c>
      <c r="BW122" s="845"/>
      <c r="BX122" s="845"/>
      <c r="BY122" s="845"/>
      <c r="BZ122" s="845"/>
      <c r="CA122" s="845">
        <v>8136939</v>
      </c>
      <c r="CB122" s="845"/>
      <c r="CC122" s="845"/>
      <c r="CD122" s="845"/>
      <c r="CE122" s="845"/>
      <c r="CF122" s="846">
        <v>138.9</v>
      </c>
      <c r="CG122" s="847"/>
      <c r="CH122" s="847"/>
      <c r="CI122" s="847"/>
      <c r="CJ122" s="847"/>
      <c r="CK122" s="869"/>
      <c r="CL122" s="855"/>
      <c r="CM122" s="855"/>
      <c r="CN122" s="855"/>
      <c r="CO122" s="856"/>
      <c r="CP122" s="835" t="s">
        <v>475</v>
      </c>
      <c r="CQ122" s="836"/>
      <c r="CR122" s="836"/>
      <c r="CS122" s="836"/>
      <c r="CT122" s="836"/>
      <c r="CU122" s="836"/>
      <c r="CV122" s="836"/>
      <c r="CW122" s="836"/>
      <c r="CX122" s="836"/>
      <c r="CY122" s="836"/>
      <c r="CZ122" s="836"/>
      <c r="DA122" s="836"/>
      <c r="DB122" s="836"/>
      <c r="DC122" s="836"/>
      <c r="DD122" s="836"/>
      <c r="DE122" s="836"/>
      <c r="DF122" s="837"/>
      <c r="DG122" s="789" t="s">
        <v>438</v>
      </c>
      <c r="DH122" s="790"/>
      <c r="DI122" s="790"/>
      <c r="DJ122" s="790"/>
      <c r="DK122" s="790"/>
      <c r="DL122" s="790" t="s">
        <v>438</v>
      </c>
      <c r="DM122" s="790"/>
      <c r="DN122" s="790"/>
      <c r="DO122" s="790"/>
      <c r="DP122" s="790"/>
      <c r="DQ122" s="790" t="s">
        <v>438</v>
      </c>
      <c r="DR122" s="790"/>
      <c r="DS122" s="790"/>
      <c r="DT122" s="790"/>
      <c r="DU122" s="790"/>
      <c r="DV122" s="796" t="s">
        <v>438</v>
      </c>
      <c r="DW122" s="796"/>
      <c r="DX122" s="796"/>
      <c r="DY122" s="796"/>
      <c r="DZ122" s="797"/>
    </row>
    <row r="123" spans="1:130" s="230" customFormat="1" ht="26.25" customHeight="1" x14ac:dyDescent="0.2">
      <c r="A123" s="820"/>
      <c r="B123" s="821"/>
      <c r="C123" s="817"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438</v>
      </c>
      <c r="AG123" s="780"/>
      <c r="AH123" s="780"/>
      <c r="AI123" s="780"/>
      <c r="AJ123" s="781"/>
      <c r="AK123" s="782" t="s">
        <v>438</v>
      </c>
      <c r="AL123" s="780"/>
      <c r="AM123" s="780"/>
      <c r="AN123" s="780"/>
      <c r="AO123" s="781"/>
      <c r="AP123" s="824" t="s">
        <v>438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476</v>
      </c>
      <c r="BP123" s="878"/>
      <c r="BQ123" s="832">
        <v>13200289</v>
      </c>
      <c r="BR123" s="833"/>
      <c r="BS123" s="833"/>
      <c r="BT123" s="833"/>
      <c r="BU123" s="833"/>
      <c r="BV123" s="833">
        <v>13539494</v>
      </c>
      <c r="BW123" s="833"/>
      <c r="BX123" s="833"/>
      <c r="BY123" s="833"/>
      <c r="BZ123" s="833"/>
      <c r="CA123" s="833">
        <v>14302409</v>
      </c>
      <c r="CB123" s="833"/>
      <c r="CC123" s="833"/>
      <c r="CD123" s="833"/>
      <c r="CE123" s="833"/>
      <c r="CF123" s="748"/>
      <c r="CG123" s="749"/>
      <c r="CH123" s="749"/>
      <c r="CI123" s="749"/>
      <c r="CJ123" s="834"/>
      <c r="CK123" s="869"/>
      <c r="CL123" s="855"/>
      <c r="CM123" s="855"/>
      <c r="CN123" s="855"/>
      <c r="CO123" s="856"/>
      <c r="CP123" s="835" t="s">
        <v>408</v>
      </c>
      <c r="CQ123" s="836"/>
      <c r="CR123" s="836"/>
      <c r="CS123" s="836"/>
      <c r="CT123" s="836"/>
      <c r="CU123" s="836"/>
      <c r="CV123" s="836"/>
      <c r="CW123" s="836"/>
      <c r="CX123" s="836"/>
      <c r="CY123" s="836"/>
      <c r="CZ123" s="836"/>
      <c r="DA123" s="836"/>
      <c r="DB123" s="836"/>
      <c r="DC123" s="836"/>
      <c r="DD123" s="836"/>
      <c r="DE123" s="836"/>
      <c r="DF123" s="837"/>
      <c r="DG123" s="779" t="s">
        <v>237</v>
      </c>
      <c r="DH123" s="780"/>
      <c r="DI123" s="780"/>
      <c r="DJ123" s="780"/>
      <c r="DK123" s="781"/>
      <c r="DL123" s="782" t="s">
        <v>477</v>
      </c>
      <c r="DM123" s="780"/>
      <c r="DN123" s="780"/>
      <c r="DO123" s="780"/>
      <c r="DP123" s="781"/>
      <c r="DQ123" s="782" t="s">
        <v>477</v>
      </c>
      <c r="DR123" s="780"/>
      <c r="DS123" s="780"/>
      <c r="DT123" s="780"/>
      <c r="DU123" s="781"/>
      <c r="DV123" s="824" t="s">
        <v>477</v>
      </c>
      <c r="DW123" s="825"/>
      <c r="DX123" s="825"/>
      <c r="DY123" s="825"/>
      <c r="DZ123" s="826"/>
    </row>
    <row r="124" spans="1:130" s="230" customFormat="1" ht="26.25" customHeight="1" thickBot="1" x14ac:dyDescent="0.25">
      <c r="A124" s="820"/>
      <c r="B124" s="821"/>
      <c r="C124" s="817"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477</v>
      </c>
      <c r="AB124" s="780"/>
      <c r="AC124" s="780"/>
      <c r="AD124" s="780"/>
      <c r="AE124" s="781"/>
      <c r="AF124" s="782" t="s">
        <v>478</v>
      </c>
      <c r="AG124" s="780"/>
      <c r="AH124" s="780"/>
      <c r="AI124" s="780"/>
      <c r="AJ124" s="781"/>
      <c r="AK124" s="782" t="s">
        <v>477</v>
      </c>
      <c r="AL124" s="780"/>
      <c r="AM124" s="780"/>
      <c r="AN124" s="780"/>
      <c r="AO124" s="781"/>
      <c r="AP124" s="824" t="s">
        <v>477</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477</v>
      </c>
      <c r="BR124" s="831"/>
      <c r="BS124" s="831"/>
      <c r="BT124" s="831"/>
      <c r="BU124" s="831"/>
      <c r="BV124" s="831" t="s">
        <v>477</v>
      </c>
      <c r="BW124" s="831"/>
      <c r="BX124" s="831"/>
      <c r="BY124" s="831"/>
      <c r="BZ124" s="831"/>
      <c r="CA124" s="831" t="s">
        <v>477</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477</v>
      </c>
      <c r="DH124" s="764"/>
      <c r="DI124" s="764"/>
      <c r="DJ124" s="764"/>
      <c r="DK124" s="765"/>
      <c r="DL124" s="766" t="s">
        <v>477</v>
      </c>
      <c r="DM124" s="764"/>
      <c r="DN124" s="764"/>
      <c r="DO124" s="764"/>
      <c r="DP124" s="765"/>
      <c r="DQ124" s="766" t="s">
        <v>477</v>
      </c>
      <c r="DR124" s="764"/>
      <c r="DS124" s="764"/>
      <c r="DT124" s="764"/>
      <c r="DU124" s="765"/>
      <c r="DV124" s="848" t="s">
        <v>477</v>
      </c>
      <c r="DW124" s="849"/>
      <c r="DX124" s="849"/>
      <c r="DY124" s="849"/>
      <c r="DZ124" s="850"/>
    </row>
    <row r="125" spans="1:130" s="230" customFormat="1" ht="26.25" customHeight="1" x14ac:dyDescent="0.2">
      <c r="A125" s="820"/>
      <c r="B125" s="821"/>
      <c r="C125" s="817"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477</v>
      </c>
      <c r="AB125" s="780"/>
      <c r="AC125" s="780"/>
      <c r="AD125" s="780"/>
      <c r="AE125" s="781"/>
      <c r="AF125" s="782" t="s">
        <v>477</v>
      </c>
      <c r="AG125" s="780"/>
      <c r="AH125" s="780"/>
      <c r="AI125" s="780"/>
      <c r="AJ125" s="781"/>
      <c r="AK125" s="782" t="s">
        <v>477</v>
      </c>
      <c r="AL125" s="780"/>
      <c r="AM125" s="780"/>
      <c r="AN125" s="780"/>
      <c r="AO125" s="781"/>
      <c r="AP125" s="824" t="s">
        <v>477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10"/>
      <c r="CR125" s="810"/>
      <c r="CS125" s="810"/>
      <c r="CT125" s="810"/>
      <c r="CU125" s="810"/>
      <c r="CV125" s="810"/>
      <c r="CW125" s="810"/>
      <c r="CX125" s="810"/>
      <c r="CY125" s="810"/>
      <c r="CZ125" s="810"/>
      <c r="DA125" s="810"/>
      <c r="DB125" s="810"/>
      <c r="DC125" s="810"/>
      <c r="DD125" s="810"/>
      <c r="DE125" s="810"/>
      <c r="DF125" s="811"/>
      <c r="DG125" s="861" t="s">
        <v>237</v>
      </c>
      <c r="DH125" s="842"/>
      <c r="DI125" s="842"/>
      <c r="DJ125" s="842"/>
      <c r="DK125" s="842"/>
      <c r="DL125" s="842" t="s">
        <v>477</v>
      </c>
      <c r="DM125" s="842"/>
      <c r="DN125" s="842"/>
      <c r="DO125" s="842"/>
      <c r="DP125" s="842"/>
      <c r="DQ125" s="842" t="s">
        <v>237</v>
      </c>
      <c r="DR125" s="842"/>
      <c r="DS125" s="842"/>
      <c r="DT125" s="842"/>
      <c r="DU125" s="842"/>
      <c r="DV125" s="843" t="s">
        <v>477</v>
      </c>
      <c r="DW125" s="843"/>
      <c r="DX125" s="843"/>
      <c r="DY125" s="843"/>
      <c r="DZ125" s="844"/>
    </row>
    <row r="126" spans="1:130" s="230" customFormat="1" ht="26.25" customHeight="1" thickBot="1" x14ac:dyDescent="0.25">
      <c r="A126" s="820"/>
      <c r="B126" s="821"/>
      <c r="C126" s="817"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477</v>
      </c>
      <c r="AB126" s="780"/>
      <c r="AC126" s="780"/>
      <c r="AD126" s="780"/>
      <c r="AE126" s="781"/>
      <c r="AF126" s="782" t="s">
        <v>477</v>
      </c>
      <c r="AG126" s="780"/>
      <c r="AH126" s="780"/>
      <c r="AI126" s="780"/>
      <c r="AJ126" s="781"/>
      <c r="AK126" s="782" t="s">
        <v>477</v>
      </c>
      <c r="AL126" s="780"/>
      <c r="AM126" s="780"/>
      <c r="AN126" s="780"/>
      <c r="AO126" s="781"/>
      <c r="AP126" s="824" t="s">
        <v>477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483</v>
      </c>
      <c r="CQ126" s="752"/>
      <c r="CR126" s="752"/>
      <c r="CS126" s="752"/>
      <c r="CT126" s="752"/>
      <c r="CU126" s="752"/>
      <c r="CV126" s="752"/>
      <c r="CW126" s="752"/>
      <c r="CX126" s="752"/>
      <c r="CY126" s="752"/>
      <c r="CZ126" s="752"/>
      <c r="DA126" s="752"/>
      <c r="DB126" s="752"/>
      <c r="DC126" s="752"/>
      <c r="DD126" s="752"/>
      <c r="DE126" s="752"/>
      <c r="DF126" s="753"/>
      <c r="DG126" s="789" t="s">
        <v>477</v>
      </c>
      <c r="DH126" s="790"/>
      <c r="DI126" s="790"/>
      <c r="DJ126" s="790"/>
      <c r="DK126" s="790"/>
      <c r="DL126" s="790" t="s">
        <v>237</v>
      </c>
      <c r="DM126" s="790"/>
      <c r="DN126" s="790"/>
      <c r="DO126" s="790"/>
      <c r="DP126" s="790"/>
      <c r="DQ126" s="790" t="s">
        <v>477</v>
      </c>
      <c r="DR126" s="790"/>
      <c r="DS126" s="790"/>
      <c r="DT126" s="790"/>
      <c r="DU126" s="790"/>
      <c r="DV126" s="796" t="s">
        <v>477</v>
      </c>
      <c r="DW126" s="796"/>
      <c r="DX126" s="796"/>
      <c r="DY126" s="796"/>
      <c r="DZ126" s="797"/>
    </row>
    <row r="127" spans="1:130" s="230" customFormat="1" ht="26.25" customHeight="1" x14ac:dyDescent="0.2">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477</v>
      </c>
      <c r="AB127" s="780"/>
      <c r="AC127" s="780"/>
      <c r="AD127" s="780"/>
      <c r="AE127" s="781"/>
      <c r="AF127" s="782" t="s">
        <v>477</v>
      </c>
      <c r="AG127" s="780"/>
      <c r="AH127" s="780"/>
      <c r="AI127" s="780"/>
      <c r="AJ127" s="781"/>
      <c r="AK127" s="782" t="s">
        <v>237</v>
      </c>
      <c r="AL127" s="780"/>
      <c r="AM127" s="780"/>
      <c r="AN127" s="780"/>
      <c r="AO127" s="781"/>
      <c r="AP127" s="824" t="s">
        <v>478</v>
      </c>
      <c r="AQ127" s="825"/>
      <c r="AR127" s="825"/>
      <c r="AS127" s="825"/>
      <c r="AT127" s="826"/>
      <c r="AU127" s="232"/>
      <c r="AV127" s="232"/>
      <c r="AW127" s="232"/>
      <c r="AX127" s="841" t="s">
        <v>485</v>
      </c>
      <c r="AY127" s="814"/>
      <c r="AZ127" s="814"/>
      <c r="BA127" s="814"/>
      <c r="BB127" s="814"/>
      <c r="BC127" s="814"/>
      <c r="BD127" s="814"/>
      <c r="BE127" s="815"/>
      <c r="BF127" s="813" t="s">
        <v>486</v>
      </c>
      <c r="BG127" s="814"/>
      <c r="BH127" s="814"/>
      <c r="BI127" s="814"/>
      <c r="BJ127" s="814"/>
      <c r="BK127" s="814"/>
      <c r="BL127" s="815"/>
      <c r="BM127" s="813" t="s">
        <v>487</v>
      </c>
      <c r="BN127" s="814"/>
      <c r="BO127" s="814"/>
      <c r="BP127" s="814"/>
      <c r="BQ127" s="814"/>
      <c r="BR127" s="814"/>
      <c r="BS127" s="815"/>
      <c r="BT127" s="813" t="s">
        <v>488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489</v>
      </c>
      <c r="CQ127" s="752"/>
      <c r="CR127" s="752"/>
      <c r="CS127" s="752"/>
      <c r="CT127" s="752"/>
      <c r="CU127" s="752"/>
      <c r="CV127" s="752"/>
      <c r="CW127" s="752"/>
      <c r="CX127" s="752"/>
      <c r="CY127" s="752"/>
      <c r="CZ127" s="752"/>
      <c r="DA127" s="752"/>
      <c r="DB127" s="752"/>
      <c r="DC127" s="752"/>
      <c r="DD127" s="752"/>
      <c r="DE127" s="752"/>
      <c r="DF127" s="753"/>
      <c r="DG127" s="789" t="s">
        <v>477</v>
      </c>
      <c r="DH127" s="790"/>
      <c r="DI127" s="790"/>
      <c r="DJ127" s="790"/>
      <c r="DK127" s="790"/>
      <c r="DL127" s="790" t="s">
        <v>477</v>
      </c>
      <c r="DM127" s="790"/>
      <c r="DN127" s="790"/>
      <c r="DO127" s="790"/>
      <c r="DP127" s="790"/>
      <c r="DQ127" s="790" t="s">
        <v>477</v>
      </c>
      <c r="DR127" s="790"/>
      <c r="DS127" s="790"/>
      <c r="DT127" s="790"/>
      <c r="DU127" s="790"/>
      <c r="DV127" s="796" t="s">
        <v>477</v>
      </c>
      <c r="DW127" s="796"/>
      <c r="DX127" s="796"/>
      <c r="DY127" s="796"/>
      <c r="DZ127" s="797"/>
    </row>
    <row r="128" spans="1:130" s="230" customFormat="1" ht="26.25" customHeight="1" thickBot="1" x14ac:dyDescent="0.25">
      <c r="A128" s="798" t="s">
        <v>490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491</v>
      </c>
      <c r="X128" s="800"/>
      <c r="Y128" s="800"/>
      <c r="Z128" s="801"/>
      <c r="AA128" s="802">
        <v>2820</v>
      </c>
      <c r="AB128" s="803"/>
      <c r="AC128" s="803"/>
      <c r="AD128" s="803"/>
      <c r="AE128" s="804"/>
      <c r="AF128" s="805">
        <v>2820</v>
      </c>
      <c r="AG128" s="803"/>
      <c r="AH128" s="803"/>
      <c r="AI128" s="803"/>
      <c r="AJ128" s="804"/>
      <c r="AK128" s="805">
        <v>2820</v>
      </c>
      <c r="AL128" s="803"/>
      <c r="AM128" s="803"/>
      <c r="AN128" s="803"/>
      <c r="AO128" s="804"/>
      <c r="AP128" s="806"/>
      <c r="AQ128" s="807"/>
      <c r="AR128" s="807"/>
      <c r="AS128" s="807"/>
      <c r="AT128" s="808"/>
      <c r="AU128" s="232"/>
      <c r="AV128" s="232"/>
      <c r="AW128" s="232"/>
      <c r="AX128" s="809" t="s">
        <v>492</v>
      </c>
      <c r="AY128" s="810"/>
      <c r="AZ128" s="810"/>
      <c r="BA128" s="810"/>
      <c r="BB128" s="810"/>
      <c r="BC128" s="810"/>
      <c r="BD128" s="810"/>
      <c r="BE128" s="811"/>
      <c r="BF128" s="786" t="s">
        <v>237</v>
      </c>
      <c r="BG128" s="787"/>
      <c r="BH128" s="787"/>
      <c r="BI128" s="787"/>
      <c r="BJ128" s="787"/>
      <c r="BK128" s="787"/>
      <c r="BL128" s="812"/>
      <c r="BM128" s="786">
        <v>14.23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493</v>
      </c>
      <c r="CQ128" s="730"/>
      <c r="CR128" s="730"/>
      <c r="CS128" s="730"/>
      <c r="CT128" s="730"/>
      <c r="CU128" s="730"/>
      <c r="CV128" s="730"/>
      <c r="CW128" s="730"/>
      <c r="CX128" s="730"/>
      <c r="CY128" s="730"/>
      <c r="CZ128" s="730"/>
      <c r="DA128" s="730"/>
      <c r="DB128" s="730"/>
      <c r="DC128" s="730"/>
      <c r="DD128" s="730"/>
      <c r="DE128" s="730"/>
      <c r="DF128" s="731"/>
      <c r="DG128" s="792" t="s">
        <v>477</v>
      </c>
      <c r="DH128" s="793"/>
      <c r="DI128" s="793"/>
      <c r="DJ128" s="793"/>
      <c r="DK128" s="793"/>
      <c r="DL128" s="793" t="s">
        <v>477</v>
      </c>
      <c r="DM128" s="793"/>
      <c r="DN128" s="793"/>
      <c r="DO128" s="793"/>
      <c r="DP128" s="793"/>
      <c r="DQ128" s="793" t="s">
        <v>477</v>
      </c>
      <c r="DR128" s="793"/>
      <c r="DS128" s="793"/>
      <c r="DT128" s="793"/>
      <c r="DU128" s="793"/>
      <c r="DV128" s="794" t="s">
        <v>477</v>
      </c>
      <c r="DW128" s="794"/>
      <c r="DX128" s="794"/>
      <c r="DY128" s="794"/>
      <c r="DZ128" s="795"/>
    </row>
    <row r="129" spans="1:131" s="230" customFormat="1" ht="26.25" customHeight="1" x14ac:dyDescent="0.2">
      <c r="A129" s="774" t="s">
        <v>112</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6060557</v>
      </c>
      <c r="AB129" s="780"/>
      <c r="AC129" s="780"/>
      <c r="AD129" s="780"/>
      <c r="AE129" s="781"/>
      <c r="AF129" s="782">
        <v>6543339</v>
      </c>
      <c r="AG129" s="780"/>
      <c r="AH129" s="780"/>
      <c r="AI129" s="780"/>
      <c r="AJ129" s="781"/>
      <c r="AK129" s="782">
        <v>6495946</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477</v>
      </c>
      <c r="BG129" s="771"/>
      <c r="BH129" s="771"/>
      <c r="BI129" s="771"/>
      <c r="BJ129" s="771"/>
      <c r="BK129" s="771"/>
      <c r="BL129" s="772"/>
      <c r="BM129" s="770">
        <v>19.23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581828</v>
      </c>
      <c r="AB130" s="780"/>
      <c r="AC130" s="780"/>
      <c r="AD130" s="780"/>
      <c r="AE130" s="781"/>
      <c r="AF130" s="782">
        <v>581018</v>
      </c>
      <c r="AG130" s="780"/>
      <c r="AH130" s="780"/>
      <c r="AI130" s="780"/>
      <c r="AJ130" s="781"/>
      <c r="AK130" s="782">
        <v>636361</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3.1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5478729</v>
      </c>
      <c r="AB131" s="764"/>
      <c r="AC131" s="764"/>
      <c r="AD131" s="764"/>
      <c r="AE131" s="765"/>
      <c r="AF131" s="766">
        <v>5962321</v>
      </c>
      <c r="AG131" s="764"/>
      <c r="AH131" s="764"/>
      <c r="AI131" s="764"/>
      <c r="AJ131" s="765"/>
      <c r="AK131" s="766">
        <v>5859585</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t="s">
        <v>477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3.008380228</v>
      </c>
      <c r="AB132" s="745"/>
      <c r="AC132" s="745"/>
      <c r="AD132" s="745"/>
      <c r="AE132" s="746"/>
      <c r="AF132" s="747">
        <v>2.837267567</v>
      </c>
      <c r="AG132" s="745"/>
      <c r="AH132" s="745"/>
      <c r="AI132" s="745"/>
      <c r="AJ132" s="746"/>
      <c r="AK132" s="747">
        <v>3.5377078750000002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2.5</v>
      </c>
      <c r="AB133" s="724"/>
      <c r="AC133" s="724"/>
      <c r="AD133" s="724"/>
      <c r="AE133" s="725"/>
      <c r="AF133" s="723">
        <v>2.7</v>
      </c>
      <c r="AG133" s="724"/>
      <c r="AH133" s="724"/>
      <c r="AI133" s="724"/>
      <c r="AJ133" s="725"/>
      <c r="AK133" s="723">
        <v>3.1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SCqZhuI0/Bs3sR0GaonTu19yodGALwpDKsNcW4+Cvl3RxDomiB0mpXdeBwyIjFp/F9BAVH4R8MKt7YOJcFZqA==" saltValue="obDnfCvAIcCs3FogrXPQj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38Di+dsDcHKgsM2NIkn+TKZk8Ue5sbwFh0+XT4i7kkqVp+pR1KbcZDs4Tu9wPr6ZkDmd7Kd25r3KnVTQd2Zrg==" saltValue="Ad3c3C7zQDzUfRpFrVGA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haiJ7VjBvymlUf7XOml8QYGXEEBRGZ3xmqshl9jOsrFF0VthhzRn6RtTZnfWe5M0QwgmqCzCKM4vboya3k3+A==" saltValue="/a4jC+put6zfme7XjGjGM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2120554</v>
      </c>
      <c r="AP9" s="281">
        <v>81767</v>
      </c>
      <c r="AQ9" s="282">
        <v>76332</v>
      </c>
      <c r="AR9" s="283">
        <v>7.1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2296</v>
      </c>
      <c r="AP10" s="284">
        <v>89</v>
      </c>
      <c r="AQ10" s="285">
        <v>8203</v>
      </c>
      <c r="AR10" s="286">
        <v>-98.9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t="s">
        <v>515</v>
      </c>
      <c r="AP11" s="284" t="s">
        <v>515</v>
      </c>
      <c r="AQ11" s="285">
        <v>546</v>
      </c>
      <c r="AR11" s="286" t="s">
        <v>515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515</v>
      </c>
      <c r="AP12" s="284" t="s">
        <v>515</v>
      </c>
      <c r="AQ12" s="285">
        <v>4</v>
      </c>
      <c r="AR12" s="286" t="s">
        <v>515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94362</v>
      </c>
      <c r="AP13" s="284">
        <v>3639</v>
      </c>
      <c r="AQ13" s="285">
        <v>2795</v>
      </c>
      <c r="AR13" s="286">
        <v>30.2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22708</v>
      </c>
      <c r="AP14" s="284">
        <v>876</v>
      </c>
      <c r="AQ14" s="285">
        <v>1229</v>
      </c>
      <c r="AR14" s="286">
        <v>-28.7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-167377</v>
      </c>
      <c r="AP15" s="284">
        <v>-6454</v>
      </c>
      <c r="AQ15" s="285">
        <v>-5192</v>
      </c>
      <c r="AR15" s="286">
        <v>24.3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2072543</v>
      </c>
      <c r="AP16" s="284">
        <v>79916</v>
      </c>
      <c r="AQ16" s="285">
        <v>83916</v>
      </c>
      <c r="AR16" s="286">
        <v>-4.8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8.02</v>
      </c>
      <c r="AP21" s="298">
        <v>7.81</v>
      </c>
      <c r="AQ21" s="299">
        <v>0.21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99.7</v>
      </c>
      <c r="AP22" s="303">
        <v>97.3</v>
      </c>
      <c r="AQ22" s="304">
        <v>2.4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566444</v>
      </c>
      <c r="AP32" s="312">
        <v>21842</v>
      </c>
      <c r="AQ32" s="313">
        <v>34996</v>
      </c>
      <c r="AR32" s="314">
        <v>-37.6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515</v>
      </c>
      <c r="AP33" s="312" t="s">
        <v>515</v>
      </c>
      <c r="AQ33" s="313" t="s">
        <v>515</v>
      </c>
      <c r="AR33" s="314" t="s">
        <v>515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515</v>
      </c>
      <c r="AP34" s="312" t="s">
        <v>515</v>
      </c>
      <c r="AQ34" s="313" t="s">
        <v>515</v>
      </c>
      <c r="AR34" s="314" t="s">
        <v>515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201142</v>
      </c>
      <c r="AP35" s="312">
        <v>7756</v>
      </c>
      <c r="AQ35" s="313">
        <v>11520</v>
      </c>
      <c r="AR35" s="314">
        <v>-32.700000000000003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78890</v>
      </c>
      <c r="AP36" s="312">
        <v>3042</v>
      </c>
      <c r="AQ36" s="313">
        <v>3057</v>
      </c>
      <c r="AR36" s="314">
        <v>-0.5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t="s">
        <v>515</v>
      </c>
      <c r="AP37" s="312" t="s">
        <v>515</v>
      </c>
      <c r="AQ37" s="313">
        <v>208</v>
      </c>
      <c r="AR37" s="314" t="s">
        <v>515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515</v>
      </c>
      <c r="AP38" s="315" t="s">
        <v>515</v>
      </c>
      <c r="AQ38" s="316">
        <v>0</v>
      </c>
      <c r="AR38" s="304" t="s">
        <v>515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-2820</v>
      </c>
      <c r="AP39" s="312">
        <v>-109</v>
      </c>
      <c r="AQ39" s="313">
        <v>-2483</v>
      </c>
      <c r="AR39" s="314">
        <v>-95.6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-636361</v>
      </c>
      <c r="AP40" s="312">
        <v>-24538</v>
      </c>
      <c r="AQ40" s="313">
        <v>-31447</v>
      </c>
      <c r="AR40" s="314">
        <v>-22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207295</v>
      </c>
      <c r="AP41" s="312">
        <v>7993</v>
      </c>
      <c r="AQ41" s="313">
        <v>15852</v>
      </c>
      <c r="AR41" s="314">
        <v>-49.6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360115</v>
      </c>
      <c r="AN51" s="334">
        <v>14014</v>
      </c>
      <c r="AO51" s="335">
        <v>-33.200000000000003</v>
      </c>
      <c r="AP51" s="336">
        <v>53869</v>
      </c>
      <c r="AQ51" s="337">
        <v>0.4</v>
      </c>
      <c r="AR51" s="338">
        <v>-33.6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266594</v>
      </c>
      <c r="AN52" s="342">
        <v>10375</v>
      </c>
      <c r="AO52" s="343">
        <v>-15.7</v>
      </c>
      <c r="AP52" s="344">
        <v>35046</v>
      </c>
      <c r="AQ52" s="345">
        <v>7.1</v>
      </c>
      <c r="AR52" s="346">
        <v>-22.8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530608</v>
      </c>
      <c r="AN53" s="334">
        <v>20473</v>
      </c>
      <c r="AO53" s="335">
        <v>46.1</v>
      </c>
      <c r="AP53" s="336">
        <v>59119</v>
      </c>
      <c r="AQ53" s="337">
        <v>9.6999999999999993</v>
      </c>
      <c r="AR53" s="338">
        <v>36.4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416770</v>
      </c>
      <c r="AN54" s="342">
        <v>16080</v>
      </c>
      <c r="AO54" s="343">
        <v>55</v>
      </c>
      <c r="AP54" s="344">
        <v>29900</v>
      </c>
      <c r="AQ54" s="345">
        <v>-14.7</v>
      </c>
      <c r="AR54" s="346">
        <v>69.7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760845</v>
      </c>
      <c r="AN55" s="334">
        <v>29329</v>
      </c>
      <c r="AO55" s="335">
        <v>43.3</v>
      </c>
      <c r="AP55" s="336">
        <v>53895</v>
      </c>
      <c r="AQ55" s="337">
        <v>-8.8000000000000007</v>
      </c>
      <c r="AR55" s="338">
        <v>52.1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577053</v>
      </c>
      <c r="AN56" s="342">
        <v>22244</v>
      </c>
      <c r="AO56" s="343">
        <v>38.299999999999997</v>
      </c>
      <c r="AP56" s="344">
        <v>31224</v>
      </c>
      <c r="AQ56" s="345">
        <v>4.4000000000000004</v>
      </c>
      <c r="AR56" s="346">
        <v>33.9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920049</v>
      </c>
      <c r="AN57" s="334">
        <v>35535</v>
      </c>
      <c r="AO57" s="335">
        <v>21.2</v>
      </c>
      <c r="AP57" s="336">
        <v>56181</v>
      </c>
      <c r="AQ57" s="337">
        <v>4.2</v>
      </c>
      <c r="AR57" s="338">
        <v>17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471853</v>
      </c>
      <c r="AN58" s="342">
        <v>18225</v>
      </c>
      <c r="AO58" s="343">
        <v>-18.100000000000001</v>
      </c>
      <c r="AP58" s="344">
        <v>32039</v>
      </c>
      <c r="AQ58" s="345">
        <v>2.6</v>
      </c>
      <c r="AR58" s="346">
        <v>-20.7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1321596</v>
      </c>
      <c r="AN59" s="334">
        <v>50960</v>
      </c>
      <c r="AO59" s="335">
        <v>43.4</v>
      </c>
      <c r="AP59" s="336">
        <v>47730</v>
      </c>
      <c r="AQ59" s="337">
        <v>-15</v>
      </c>
      <c r="AR59" s="338">
        <v>58.4</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1109032</v>
      </c>
      <c r="AN60" s="342">
        <v>42764</v>
      </c>
      <c r="AO60" s="343">
        <v>134.6</v>
      </c>
      <c r="AP60" s="344">
        <v>26378</v>
      </c>
      <c r="AQ60" s="345">
        <v>-17.7</v>
      </c>
      <c r="AR60" s="346">
        <v>152.30000000000001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778643</v>
      </c>
      <c r="AN61" s="349">
        <v>30062</v>
      </c>
      <c r="AO61" s="350">
        <v>24.2</v>
      </c>
      <c r="AP61" s="351">
        <v>54159</v>
      </c>
      <c r="AQ61" s="352">
        <v>-1.9</v>
      </c>
      <c r="AR61" s="338">
        <v>26.1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568260</v>
      </c>
      <c r="AN62" s="342">
        <v>21938</v>
      </c>
      <c r="AO62" s="343">
        <v>38.799999999999997</v>
      </c>
      <c r="AP62" s="344">
        <v>30917</v>
      </c>
      <c r="AQ62" s="345">
        <v>-3.7</v>
      </c>
      <c r="AR62" s="346">
        <v>42.5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MmqERaN9xNBWhRu6NubzGFR/nm0BLQlB6ult4VKoI6WxiOWkO9xv/8jVNREYF9d8eDF5AFAQTQPlIDY83m6LfQ==" saltValue="h8Ltik9bVEtQENHF9wlW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5vkEypT4DX5RqdkY3g9UO2kYbWsh1lEHywJQws67zIEWMNyyFBB016r9fPDc//K59kCyeplOOxEDFEgoK2THLg==" saltValue="27lddLws3bbfGDSxuY2c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3ln4niNi4Kwrutu7NGsu1Kg5Srj/RSIz9y/Cv6ASCexWWZyKA6wJzmTu5mR4IAXsB07Vb+6DAdyBClQQKEcwFg==" saltValue="T0oV+LlhV27p8GaRuHxt5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33.94</v>
      </c>
      <c r="G47" s="12">
        <v>34.03</v>
      </c>
      <c r="H47" s="12">
        <v>34.69</v>
      </c>
      <c r="I47" s="12">
        <v>36.020000000000003</v>
      </c>
      <c r="J47" s="13">
        <v>39.409999999999997</v>
      </c>
    </row>
    <row r="48" spans="2:10" ht="57.75" customHeight="1" x14ac:dyDescent="0.2">
      <c r="B48" s="14"/>
      <c r="C48" s="1141" t="s">
        <v>4</v>
      </c>
      <c r="D48" s="1141"/>
      <c r="E48" s="1142"/>
      <c r="F48" s="15">
        <v>7.27</v>
      </c>
      <c r="G48" s="16">
        <v>8.43</v>
      </c>
      <c r="H48" s="16">
        <v>10.63</v>
      </c>
      <c r="I48" s="16">
        <v>22.73</v>
      </c>
      <c r="J48" s="17">
        <v>14.33</v>
      </c>
    </row>
    <row r="49" spans="2:10" ht="57.75" customHeight="1" thickBot="1" x14ac:dyDescent="0.25">
      <c r="B49" s="18"/>
      <c r="C49" s="1143" t="s">
        <v>5</v>
      </c>
      <c r="D49" s="1143"/>
      <c r="E49" s="1144"/>
      <c r="F49" s="19">
        <v>0.71</v>
      </c>
      <c r="G49" s="20">
        <v>1.1599999999999999</v>
      </c>
      <c r="H49" s="20">
        <v>6.19</v>
      </c>
      <c r="I49" s="20">
        <v>16.77</v>
      </c>
      <c r="J49" s="21" t="s">
        <v>562</v>
      </c>
    </row>
    <row r="50" spans="2:10" ht="13.2" x14ac:dyDescent="0.2"/>
  </sheetData>
  <sheetProtection algorithmName="SHA-512" hashValue="Qgm3ahyoFGuUdClqgPBCniszh/CculfK4H2K7dGYABzfLLDT5QUhpYclkLffzckU/yTed8Gi2vJp0PHt/Ny5bA==" saltValue="lgLJmH5PzR1xFVJm4a/I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