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<sst xmlns="http://schemas.openxmlformats.org/spreadsheetml/2006/main" count="1137" uniqueCount="621">
  <si>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</si>
  <si>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</si>
  <si>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</si>
  <si>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</si>
  <si>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</si>
  <si>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</si>
  <si>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</si>
  <si>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</si>
  <si>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</si>
  <si>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</si>
  <si>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</si>
  <si>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</si>
  <si>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</si>
  <si>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</si>
  <si>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</si>
  <si>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</si>
  <si>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</si>
  <si>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</si>
  <si>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</si>
  <si>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</si>
  <si>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</si>
  <si>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</si>
  <si>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</si>
  <si>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</si>
  <si>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</si>
  <si>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</si>
  <si>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</si>
  <si>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</si>
  <si>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</si>
  <si>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</si>
  <si>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</si>
  <si>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</si>
  <si>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</si>
  <si>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</si>
  <si>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</si>
  <si>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</si>
  <si>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</si>
  <si>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</si>
  <si>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</si>
  <si>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</si>
  <si>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</si>
  <si>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</si>
  <si>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</si>
  <si>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</si>
  <si>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</si>
  <si>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</si>
  <si>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</si>
  <si>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</si>
  <si>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</si>
  <si>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</si>
  <si>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</si>
  <si>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</si>
  <si>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</si>
  <si>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</si>
  <si>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</si>
  <si>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</si>
  <si>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</si>
  <si>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</si>
  <si>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</si>
  <si>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</si>
  <si>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</si>
  <si>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</si>
  <si>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</si>
  <si>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</si>
  <si>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</si>
  <si>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</si>
  <si>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</si>
  <si>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</si>
  <si>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</si>
  <si>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</si>
  <si>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</si>
  <si>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</si>
  <si>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</si>
  <si>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</si>
  <si>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</si>
  <si>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</si>
  <si>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</si>
  <si>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</si>
  <si>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</si>
  <si>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</si>
  <si>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</si>
  <si>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</si>
  <si>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</si>
  <si>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</si>
  <si>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</si>
  <si>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</si>
  <si>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</si>
  <si>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</si>
  <si>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</si>
  <si>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</si>
  <si>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</si>
  <si>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</si>
  <si>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</si>
  <si>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</si>
  <si>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</si>
  <si>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</si>
  <si>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</si>
  <si>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</si>
  <si>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</si>
  <si>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</si>
  <si>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</si>
  <si>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</si>
  <si>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</si>
  <si>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</si>
  <si>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</si>
  <si>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</si>
  <si>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</si>
  <si>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</si>
  <si>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</si>
  <si>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</si>
  <si>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</si>
  <si>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</si>
  <si>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</si>
  <si>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</si>
  <si>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</si>
  <si>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</si>
  <si>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</si>
  <si>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</si>
  <si>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</si>
  <si>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</si>
  <si>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</si>
  <si>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</si>
  <si>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</si>
  <si>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</si>
  <si>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</si>
  <si>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</si>
  <si>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</si>
  <si>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</si>
  <si>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</si>
  <si>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</si>
  <si>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</si>
  <si>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</si>
  <si>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</si>
  <si>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</si>
  <si>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</si>
  <si>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</si>
  <si>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</si>
  <si>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</si>
  <si>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</si>
  <si>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</si>
  <si>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</si>
  <si>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</si>
  <si>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</si>
  <si>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</si>
  <si>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</si>
  <si>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</si>
  <si>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</si>
  <si>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</si>
  <si>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</si>
  <si>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</si>
  <si>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</si>
  <si>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</si>
  <si>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</si>
  <si>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</si>
  <si>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</si>
  <si>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</si>
  <si>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</si>
  <si>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</si>
  <si>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</si>
  <si>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</si>
  <si>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</si>
  <si>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</si>
  <si>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</si>
  <si>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</si>
  <si>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</si>
  <si>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</si>
  <si>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</si>
  <si>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</si>
  <si>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</si>
  <si>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</si>
  <si>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</si>
  <si>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</si>
  <si>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</si>
  <si>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</si>
  <si>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</si>
  <si>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</si>
  <si>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</si>
  <si>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</si>
  <si>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</si>
  <si>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</si>
  <si>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</si>
  <si>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</si>
  <si>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</si>
  <si>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</si>
  <si>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</si>
  <si>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</si>
  <si>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</si>
  <si>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</si>
  <si>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</si>
  <si>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</si>
  <si>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</si>
  <si>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</si>
  <si>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</si>
  <si>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</si>
  <si>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</si>
  <si>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</si>
  <si>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</si>
  <si>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</si>
  <si>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</si>
  <si>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</si>
  <si>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</si>
  <si>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</si>
  <si>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</si>
  <si>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</si>
  <si>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</si>
  <si>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</si>
  <si>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</si>
  <si>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</si>
  <si>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</si>
  <si>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</si>
  <si>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</si>
  <si>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</si>
  <si>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</si>
  <si>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</si>
  <si>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</si>
  <si>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</si>
  <si>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</si>
  <si>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</si>
  <si>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三重県伊勢市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</si>
  <si>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</si>
  <si>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</si>
  <si>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</si>
  <si>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</si>
  <si>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</si>
  <si>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</si>
  <si>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</si>
  <si>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</si>
  <si>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</si>
  <si>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</si>
  <si>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</si>
  <si>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</si>
  <si>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</si>
  <si>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</si>
  <si>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</si>
  <si>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</si>
  <si>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</si>
  <si>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</si>
  <si>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</si>
  <si>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</si>
  <si>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</si>
  <si>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</si>
  <si>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</si>
  <si>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</si>
  <si>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</si>
  <si>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</si>
  <si>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</si>
  <si>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</si>
  <si>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</si>
  <si>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</si>
  <si>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</si>
  <si>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</si>
  <si>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</si>
  <si>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</si>
  <si>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</si>
  <si>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</si>
  <si>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</si>
  <si>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</si>
  <si>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</si>
  <si>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</si>
  <si>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</si>
  <si>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</si>
  <si>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</si>
  <si>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</si>
  <si>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</si>
  <si>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</si>
  <si>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</si>
  <si>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</si>
  <si>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</si>
  <si>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</si>
  <si>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</si>
  <si>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</si>
  <si>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</si>
  <si>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</si>
  <si>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</si>
  <si>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</si>
  <si>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</si>
  <si>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</si>
  <si>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</si>
  <si>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</si>
  <si>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</si>
  <si>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</si>
  <si>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</si>
  <si>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</si>
  <si>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</si>
  <si>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</si>
  <si>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</si>
  <si>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</si>
  <si>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</si>
  <si>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</si>
  <si>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</si>
  <si>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</si>
  <si>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</si>
  <si>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</si>
  <si>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</si>
  <si>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</si>
  <si>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</si>
  <si>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</si>
  <si>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</si>
  <si>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</si>
  <si>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</si>
  <si>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</si>
  <si>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</si>
  <si>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</si>
  <si>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</si>
  <si>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</si>
  <si>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</si>
  <si>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</si>
  <si>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</si>
  <si>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</si>
  <si>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</si>
  <si>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</si>
  <si>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</si>
  <si>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</si>
  <si>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</si>
  <si>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</si>
  <si>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</si>
  <si>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</si>
  <si>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</si>
  <si>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</si>
  <si>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</si>
  <si>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</si>
  <si>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</si>
  <si>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</si>
  <si>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</si>
  <si>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</si>
  <si>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</si>
  <si>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</si>
  <si>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</si>
  <si>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</si>
  <si>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</si>
  <si>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</si>
  <si>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</si>
  <si>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</si>
  <si>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</si>
  <si>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</si>
  <si>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</si>
  <si>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</si>
  <si>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</si>
  <si>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</si>
  <si>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</si>
  <si>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</si>
  <si>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</si>
  <si>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</si>
  <si>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</si>
  <si>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</si>
  <si>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</si>
  <si>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</si>
  <si>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</si>
  <si>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</si>
  <si>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</si>
  <si>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</si>
  <si>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</si>
  <si>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</si>
  <si>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</si>
  <si>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</si>
  <si>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</si>
  <si>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</si>
  <si>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</si>
  <si>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</si>
  <si>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</si>
  <si>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</si>
  <si>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</si>
  <si>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</si>
  <si>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</si>
  <si>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</si>
  <si>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</si>
  <si>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</si>
  <si>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</si>
  <si>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</si>
  <si>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</si>
  <si>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三重県伊勢市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</si>
  <si>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</si>
  <si>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</si>
  <si>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</si>
  <si>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</si>
  <si>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</si>
  <si>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</si>
  <si>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</si>
  <si>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</si>
  <si>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</si>
  <si>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</si>
  <si>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</si>
  <si>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</si>
  <si>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</si>
  <si>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</si>
  <si>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</si>
  <si>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</si>
  <si>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</si>
  <si>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</si>
  <si>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</si>
  <si>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</si>
  <si>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</si>
  <si>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</si>
  <si>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</si>
  <si>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</si>
  <si>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</si>
  <si>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</si>
  <si>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</si>
  <si>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</si>
  <si>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</si>
  <si>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</si>
  <si>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</si>
  <si>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</si>
  <si>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</si>
  <si>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</si>
  <si>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</si>
  <si>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</si>
  <si>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</si>
  <si>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</si>
  <si>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</si>
  <si>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観光交通対策特別会計</t>
    <phoneticPr fontId="5"/>
  </si>
  <si>
    <t>病院事業会計</t>
    <phoneticPr fontId="5"/>
  </si>
  <si>
    <t>法適用企業</t>
    <phoneticPr fontId="5"/>
  </si>
  <si>
    <t>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</si>
  <si>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</si>
  <si>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</si>
  <si>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</si>
  <si>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</si>
  <si>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</si>
  <si>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</si>
  <si>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</si>
  <si>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</si>
  <si>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</si>
  <si>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</si>
  <si>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</si>
  <si>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</si>
  <si>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</si>
  <si>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</si>
  <si>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</si>
  <si>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</si>
  <si>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</si>
  <si>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</si>
  <si>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</si>
  <si>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</si>
  <si>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</si>
  <si>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</si>
  <si>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</si>
  <si>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</si>
  <si>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</si>
  <si>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</si>
  <si>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</si>
  <si>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</si>
  <si>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</si>
  <si>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</si>
  <si>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</si>
  <si>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</si>
  <si>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</si>
  <si>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</si>
  <si>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</si>
  <si>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</si>
  <si>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</si>
  <si>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</si>
  <si>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</si>
  <si>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</si>
  <si>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</si>
  <si>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</si>
  <si>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</si>
  <si>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</si>
  <si>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</si>
  <si>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</si>
  <si>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</si>
  <si>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</si>
  <si>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</si>
  <si>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</si>
  <si>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</si>
  <si>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</si>
  <si>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</si>
  <si>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</si>
  <si>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</si>
  <si>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</si>
  <si>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</si>
  <si>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</si>
  <si>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</si>
  <si>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</si>
  <si>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</si>
  <si>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</si>
  <si>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</si>
  <si>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</si>
  <si>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</si>
  <si>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</si>
  <si>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</si>
  <si>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</si>
  <si>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</si>
  <si>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</si>
  <si>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</si>
  <si>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</si>
  <si>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</si>
  <si>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</si>
  <si>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</si>
  <si>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</si>
  <si>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</si>
  <si>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</si>
  <si>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</si>
  <si>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</si>
  <si>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</si>
  <si>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</si>
  <si>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</si>
  <si>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</si>
  <si>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</si>
  <si>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</si>
  <si>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</si>
  <si>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</si>
  <si>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</si>
  <si>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</si>
  <si>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</si>
  <si>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</si>
  <si>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</si>
  <si>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</si>
  <si>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</si>
  <si>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</si>
  <si>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</si>
  <si>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</si>
  <si>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</si>
  <si>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</si>
  <si>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</si>
  <si>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</si>
  <si>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</si>
  <si>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</si>
  <si>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</si>
  <si>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</si>
  <si>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</si>
  <si>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</si>
  <si>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</si>
  <si>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</si>
  <si>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</si>
  <si>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</si>
  <si>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</si>
  <si>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</si>
  <si>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</si>
  <si>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</si>
  <si>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</si>
  <si>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</si>
  <si>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</si>
  <si>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</si>
  <si>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</si>
  <si>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</si>
  <si>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</si>
  <si>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</si>
  <si>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</si>
  <si>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</si>
  <si>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</si>
  <si>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</si>
  <si>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</si>
  <si>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</si>
  <si>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</si>
  <si>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</si>
  <si>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</si>
  <si>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</si>
  <si>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</si>
  <si>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</si>
  <si>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</si>
  <si>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</si>
  <si>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</si>
  <si>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</si>
  <si>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</si>
  <si>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</si>
  <si>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</si>
  <si>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</si>
  <si>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</si>
  <si>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</si>
  <si>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</si>
  <si>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</si>
  <si>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</si>
  <si>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</si>
  <si>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</si>
  <si>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</si>
  <si>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</si>
  <si>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</si>
  <si>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</si>
  <si>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7.69</t>
  </si>
  <si>
    <t>▲ 4.48</t>
  </si>
  <si>
    <t>▲ 5.59</t>
  </si>
  <si>
    <t>▲ 1.45</t>
  </si>
  <si>
    <t>水道事業会計</t>
  </si>
  <si>
    <t>病院事業会計</t>
  </si>
  <si>
    <t>下水道事業会計</t>
  </si>
  <si>
    <t>介護保険特別会計</t>
  </si>
  <si>
    <t>一般会計</t>
  </si>
  <si>
    <t>国民健康保険特別会計</t>
  </si>
  <si>
    <t>観光交通対策特別会計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</si>
  <si>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</si>
  <si>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</si>
  <si>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</si>
  <si>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</si>
  <si>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</si>
  <si>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</si>
  <si>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</si>
  <si>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</si>
  <si>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</si>
  <si>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2">
      <t>チイキ</t>
    </rPh>
    <rPh sb="2" eb="4">
      <t>シンコウ</t>
    </rPh>
    <rPh sb="4" eb="6">
      <t>キキン</t>
    </rPh>
    <phoneticPr fontId="2"/>
  </si>
  <si>
    <t>ふるさと創生基金</t>
    <rPh sb="4" eb="6">
      <t>ソウセイ</t>
    </rPh>
    <rPh sb="6" eb="8">
      <t>キキン</t>
    </rPh>
    <phoneticPr fontId="5"/>
  </si>
  <si>
    <t>景観形成基金</t>
    <rPh sb="0" eb="2">
      <t>ケイカン</t>
    </rPh>
    <rPh sb="2" eb="4">
      <t>ケイセイ</t>
    </rPh>
    <rPh sb="4" eb="6">
      <t>キキン</t>
    </rPh>
    <phoneticPr fontId="5"/>
  </si>
  <si>
    <t>民俗伝統行事継承事業基金</t>
    <phoneticPr fontId="5"/>
  </si>
  <si>
    <t>－</t>
    <phoneticPr fontId="2"/>
  </si>
  <si>
    <t>-</t>
    <phoneticPr fontId="2"/>
  </si>
  <si>
    <t>-</t>
    <phoneticPr fontId="2"/>
  </si>
  <si>
    <t>わたらい老人福祉施設組合（一般会計）</t>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</si>
  <si>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</si>
  <si>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わたらい老人福祉施設組合（指定通所事業所高砂寮特別会計）</t>
    <rPh sb="13" eb="15">
      <t>シテイ</t>
    </rPh>
    <rPh sb="15" eb="17">
      <t>ツウショ</t>
    </rPh>
    <rPh sb="17" eb="20">
      <t>ジギョウショ</t>
    </rPh>
    <rPh sb="20" eb="22">
      <t>タカサゴ</t>
    </rPh>
    <rPh sb="22" eb="23">
      <t>リョウ</t>
    </rPh>
    <rPh sb="23" eb="25">
      <t>トクベツ</t>
    </rPh>
    <rPh sb="25" eb="27">
      <t>カイケイ</t>
    </rPh>
    <phoneticPr fontId="2"/>
  </si>
  <si>
    <t>わたらい老人福祉施設組合（特別養護老人ホーム真砂寮特別会計）</t>
    <rPh sb="13" eb="15">
      <t>トクベツ</t>
    </rPh>
    <rPh sb="15" eb="17">
      <t>ヨウゴ</t>
    </rPh>
    <rPh sb="17" eb="19">
      <t>ロウジン</t>
    </rPh>
    <rPh sb="22" eb="24">
      <t>マサゴ</t>
    </rPh>
    <rPh sb="24" eb="25">
      <t>リョウ</t>
    </rPh>
    <rPh sb="25" eb="27">
      <t>トクベツ</t>
    </rPh>
    <rPh sb="27" eb="29">
      <t>カイケイ</t>
    </rPh>
    <phoneticPr fontId="2"/>
  </si>
  <si>
    <t>わたらい老人福祉施設組合（特別養護老人ホームわたらい緑清苑特別会計）</t>
    <rPh sb="13" eb="15">
      <t>トクベツ</t>
    </rPh>
    <rPh sb="15" eb="17">
      <t>ヨウゴ</t>
    </rPh>
    <rPh sb="17" eb="19">
      <t>ロウジン</t>
    </rPh>
    <rPh sb="26" eb="27">
      <t>リョク</t>
    </rPh>
    <rPh sb="27" eb="28">
      <t>セイ</t>
    </rPh>
    <rPh sb="28" eb="29">
      <t>エン</t>
    </rPh>
    <rPh sb="29" eb="31">
      <t>トクベツ</t>
    </rPh>
    <rPh sb="31" eb="33">
      <t>カイケイ</t>
    </rPh>
    <phoneticPr fontId="2"/>
  </si>
  <si>
    <t>三重県市町総合事務組合（一般会計）</t>
    <rPh sb="12" eb="16">
      <t>イッパンカイケイ</t>
    </rPh>
    <phoneticPr fontId="2"/>
  </si>
  <si>
    <t>三重県市町総合事務組合（共同研修特別会計）</t>
    <rPh sb="12" eb="14">
      <t>キョウドウ</t>
    </rPh>
    <rPh sb="14" eb="16">
      <t>ケンシュウ</t>
    </rPh>
    <rPh sb="16" eb="18">
      <t>トクベツ</t>
    </rPh>
    <rPh sb="18" eb="20">
      <t>カイケイ</t>
    </rPh>
    <phoneticPr fontId="2"/>
  </si>
  <si>
    <t>三重県市町総合事務組合（デジタル地図特別会計）</t>
    <rPh sb="16" eb="18">
      <t>チズ</t>
    </rPh>
    <rPh sb="18" eb="20">
      <t>トクベツ</t>
    </rPh>
    <rPh sb="20" eb="22">
      <t>カイケイ</t>
    </rPh>
    <phoneticPr fontId="2"/>
  </si>
  <si>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</si>
  <si>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rPh sb="16" eb="18">
      <t>トクベツ</t>
    </rPh>
    <rPh sb="18" eb="20">
      <t>カイケイ</t>
    </rPh>
    <phoneticPr fontId="2"/>
  </si>
  <si>
    <t>三重県市町総合事務組合（消防救急無線特別会計）</t>
    <rPh sb="12" eb="14">
      <t>ショウボウ</t>
    </rPh>
    <rPh sb="14" eb="16">
      <t>キュウキュウ</t>
    </rPh>
    <rPh sb="16" eb="18">
      <t>ムセン</t>
    </rPh>
    <rPh sb="18" eb="20">
      <t>トクベツ</t>
    </rPh>
    <rPh sb="20" eb="22">
      <t>カイケイ</t>
    </rPh>
    <phoneticPr fontId="2"/>
  </si>
  <si>
    <t>三重県市町総合事務組合（公平委員会特別会計）</t>
    <rPh sb="12" eb="14">
      <t>コウヘイ</t>
    </rPh>
    <rPh sb="14" eb="17">
      <t>イインカイ</t>
    </rPh>
    <rPh sb="17" eb="19">
      <t>トクベツ</t>
    </rPh>
    <rPh sb="19" eb="21">
      <t>カイケイ</t>
    </rPh>
    <phoneticPr fontId="2"/>
  </si>
  <si>
    <t>伊勢広域環境組合（一般会計）</t>
    <rPh sb="9" eb="13">
      <t>イッパンカイケイ</t>
    </rPh>
    <phoneticPr fontId="2"/>
  </si>
  <si>
    <t>三重地方税管理回収機構（一般会計）</t>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</si>
  <si>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</si>
  <si>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15" eb="19">
      <t>イッパンカイケイ</t>
    </rPh>
    <phoneticPr fontId="2"/>
  </si>
  <si>
    <t>三重県後期高齢者医療広域連合（後期高齢者医療特別会計）</t>
    <rPh sb="15" eb="24">
      <t>コウキコウレイシャイリョウトクベツ</t>
    </rPh>
    <rPh sb="24" eb="26">
      <t>カイケイ</t>
    </rPh>
    <phoneticPr fontId="2"/>
  </si>
  <si>
    <t>-</t>
    <phoneticPr fontId="2"/>
  </si>
  <si>
    <t>-</t>
    <phoneticPr fontId="2"/>
  </si>
  <si>
    <t>-</t>
    <phoneticPr fontId="2"/>
  </si>
  <si>
    <t>-</t>
    <phoneticPr fontId="2"/>
  </si>
  <si>
    <t>伊勢志摩総合地方卸売市場</t>
    <rPh sb="0" eb="4">
      <t>イセシマ</t>
    </rPh>
    <rPh sb="4" eb="6">
      <t>ソウゴウ</t>
    </rPh>
    <rPh sb="6" eb="8">
      <t>チホウ</t>
    </rPh>
    <rPh sb="8" eb="10">
      <t>オロシウリ</t>
    </rPh>
    <rPh sb="10" eb="12">
      <t>イチバ</t>
    </rPh>
    <phoneticPr fontId="2"/>
  </si>
  <si>
    <t>-</t>
    <phoneticPr fontId="2"/>
  </si>
  <si>
    <t>職員退職手当基金</t>
    <rPh sb="0" eb="2">
      <t>ショクイン</t>
    </rPh>
    <rPh sb="2" eb="4">
      <t>タイショク</t>
    </rPh>
    <rPh sb="4" eb="6">
      <t>テアテ</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</si>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</sst>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7386-4F45-B882-49E6B3589C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69535</c:v>
                </c:pt>
                <c:pt idx="1">
                  <c:v>41579</c:v>
                </c:pt>
                <c:pt idx="2">
                  <c:v>60130</c:v>
                </c:pt>
                <c:pt idx="3">
                  <c:v>33666</c:v>
                </c:pt>
                <c:pt idx="4">
                  <c:v>62787</c:v>
                </c:pt>
              </c:numCache>
            </c:numRef>
          </c:val>
          <c:smooth val="0"/>
          <c:extLst>
            <c:ext xmlns:c16="http://schemas.microsoft.com/office/drawing/2014/chart" uri="{C3380CC4-5D6E-409C-BE32-E72D297353CC}">
              <c16:uniqueId val="{00000001-7386-4F45-B882-49E6B3589C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c:v>
                </c:pt>
                <c:pt idx="1">
                  <c:v>1.2</c:v>
                </c:pt>
                <c:pt idx="2">
                  <c:v>0.92</c:v>
                </c:pt>
                <c:pt idx="3">
                  <c:v>1.65</c:v>
                </c:pt>
                <c:pt idx="4">
                  <c:v>0.99</c:v>
                </c:pt>
              </c:numCache>
            </c:numRef>
          </c:val>
          <c:extLst>
            <c:ext xmlns:c16="http://schemas.microsoft.com/office/drawing/2014/chart" uri="{C3380CC4-5D6E-409C-BE32-E72D297353CC}">
              <c16:uniqueId val="{00000000-1632-44D9-89AD-B71373006A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42.99</c:v>
                </c:pt>
                <c:pt idx="1">
                  <c:v>39.520000000000003</c:v>
                </c:pt>
                <c:pt idx="2">
                  <c:v>33.82</c:v>
                </c:pt>
                <c:pt idx="3">
                  <c:v>33.549999999999997</c:v>
                </c:pt>
                <c:pt idx="4">
                  <c:v>34.39</c:v>
                </c:pt>
              </c:numCache>
            </c:numRef>
          </c:val>
          <c:extLst>
            <c:ext xmlns:c16="http://schemas.microsoft.com/office/drawing/2014/chart" uri="{C3380CC4-5D6E-409C-BE32-E72D297353CC}">
              <c16:uniqueId val="{00000001-1632-44D9-89AD-B71373006A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-7.69</c:v>
                </c:pt>
                <c:pt idx="1">
                  <c:v>-4.4800000000000004</c:v>
                </c:pt>
                <c:pt idx="2">
                  <c:v>-5.59</c:v>
                </c:pt>
                <c:pt idx="3">
                  <c:v>0.8</c:v>
                </c:pt>
                <c:pt idx="4">
                  <c:v>-1.45</c:v>
                </c:pt>
              </c:numCache>
            </c:numRef>
          </c:val>
          <c:smooth val="0"/>
          <c:extLst>
            <c:ext xmlns:c16="http://schemas.microsoft.com/office/drawing/2014/chart" uri="{C3380CC4-5D6E-409C-BE32-E72D297353CC}">
              <c16:uniqueId val="{00000002-1632-44D9-89AD-B71373006A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62E-4F8C-9579-B1A266D36D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2E-4F8C-9579-B1A266D36D5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0.25</c:v>
                </c:pt>
                <c:pt idx="2">
                  <c:v>#N/A</c:v>
                </c:pt>
                <c:pt idx="3">
                  <c:v>0.2</c:v>
                </c:pt>
                <c:pt idx="4">
                  <c:v>#N/A</c:v>
                </c:pt>
                <c:pt idx="5">
                  <c:v>0.15</c:v>
                </c:pt>
                <c:pt idx="6">
                  <c:v>#N/A</c:v>
                </c:pt>
                <c:pt idx="7">
                  <c:v>0.16</c:v>
                </c:pt>
                <c:pt idx="8">
                  <c:v>#N/A</c:v>
                </c:pt>
                <c:pt idx="9">
                  <c:v>0.19</c:v>
                </c:pt>
              </c:numCache>
            </c:numRef>
          </c:val>
          <c:extLst>
            <c:ext xmlns:c16="http://schemas.microsoft.com/office/drawing/2014/chart" uri="{C3380CC4-5D6E-409C-BE32-E72D297353CC}">
              <c16:uniqueId val="{00000002-162E-4F8C-9579-B1A266D36D53}"/>
            </c:ext>
          </c:extLst>
        </c:ser>
        <c:ser>
          <c:idx val="3"/>
          <c:order val="3"/>
          <c:tx>
            <c:strRef>
              <c:f>データシート!$A$30</c:f>
              <c:strCache>
                <c:ptCount val="1"/>
                <c:pt idx="0">
                  <c:v>観光交通対策特別会計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0.09</c:v>
                </c:pt>
                <c:pt idx="4">
                  <c:v>#N/A</c:v>
                </c:pt>
                <c:pt idx="5">
                  <c:v>0</c:v>
                </c:pt>
                <c:pt idx="6">
                  <c:v>#N/A</c:v>
                </c:pt>
                <c:pt idx="7">
                  <c:v>0.01</c:v>
                </c:pt>
                <c:pt idx="8">
                  <c:v>#N/A</c:v>
                </c:pt>
                <c:pt idx="9">
                  <c:v>0.28000000000000003</c:v>
                </c:pt>
              </c:numCache>
            </c:numRef>
          </c:val>
          <c:extLst>
            <c:ext xmlns:c16="http://schemas.microsoft.com/office/drawing/2014/chart" uri="{C3380CC4-5D6E-409C-BE32-E72D297353CC}">
              <c16:uniqueId val="{00000003-162E-4F8C-9579-B1A266D36D5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0.71</c:v>
                </c:pt>
                <c:pt idx="2">
                  <c:v>#N/A</c:v>
                </c:pt>
                <c:pt idx="3">
                  <c:v>0.77</c:v>
                </c:pt>
                <c:pt idx="4">
                  <c:v>#N/A</c:v>
                </c:pt>
                <c:pt idx="5">
                  <c:v>0.54</c:v>
                </c:pt>
                <c:pt idx="6">
                  <c:v>#N/A</c:v>
                </c:pt>
                <c:pt idx="7">
                  <c:v>0.2</c:v>
                </c:pt>
                <c:pt idx="8">
                  <c:v>#N/A</c:v>
                </c:pt>
                <c:pt idx="9">
                  <c:v>0.4</c:v>
                </c:pt>
              </c:numCache>
            </c:numRef>
          </c:val>
          <c:extLst>
            <c:ext xmlns:c16="http://schemas.microsoft.com/office/drawing/2014/chart" uri="{C3380CC4-5D6E-409C-BE32-E72D297353CC}">
              <c16:uniqueId val="{00000004-162E-4F8C-9579-B1A266D36D5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1.19</c:v>
                </c:pt>
                <c:pt idx="4">
                  <c:v>#N/A</c:v>
                </c:pt>
                <c:pt idx="5">
                  <c:v>0.91</c:v>
                </c:pt>
                <c:pt idx="6">
                  <c:v>#N/A</c:v>
                </c:pt>
                <c:pt idx="7">
                  <c:v>1.64</c:v>
                </c:pt>
                <c:pt idx="8">
                  <c:v>#N/A</c:v>
                </c:pt>
                <c:pt idx="9">
                  <c:v>0.98</c:v>
                </c:pt>
              </c:numCache>
            </c:numRef>
          </c:val>
          <c:extLst>
            <c:ext xmlns:c16="http://schemas.microsoft.com/office/drawing/2014/chart" uri="{C3380CC4-5D6E-409C-BE32-E72D297353CC}">
              <c16:uniqueId val="{00000005-162E-4F8C-9579-B1A266D36D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1.91</c:v>
                </c:pt>
                <c:pt idx="2">
                  <c:v>#N/A</c:v>
                </c:pt>
                <c:pt idx="3">
                  <c:v>1.75</c:v>
                </c:pt>
                <c:pt idx="4">
                  <c:v>#N/A</c:v>
                </c:pt>
                <c:pt idx="5">
                  <c:v>1.79</c:v>
                </c:pt>
                <c:pt idx="6">
                  <c:v>#N/A</c:v>
                </c:pt>
                <c:pt idx="7">
                  <c:v>2.04</c:v>
                </c:pt>
                <c:pt idx="8">
                  <c:v>#N/A</c:v>
                </c:pt>
                <c:pt idx="9">
                  <c:v>2.02</c:v>
                </c:pt>
              </c:numCache>
            </c:numRef>
          </c:val>
          <c:extLst>
            <c:ext xmlns:c16="http://schemas.microsoft.com/office/drawing/2014/chart" uri="{C3380CC4-5D6E-409C-BE32-E72D297353CC}">
              <c16:uniqueId val="{00000006-162E-4F8C-9579-B1A266D36D5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6.07</c:v>
                </c:pt>
                <c:pt idx="2">
                  <c:v>#N/A</c:v>
                </c:pt>
                <c:pt idx="3">
                  <c:v>4.95</c:v>
                </c:pt>
                <c:pt idx="4">
                  <c:v>#N/A</c:v>
                </c:pt>
                <c:pt idx="5">
                  <c:v>3.74</c:v>
                </c:pt>
                <c:pt idx="6">
                  <c:v>#N/A</c:v>
                </c:pt>
                <c:pt idx="7">
                  <c:v>2.77</c:v>
                </c:pt>
                <c:pt idx="8">
                  <c:v>#N/A</c:v>
                </c:pt>
                <c:pt idx="9">
                  <c:v>3.05</c:v>
                </c:pt>
              </c:numCache>
            </c:numRef>
          </c:val>
          <c:extLst>
            <c:ext xmlns:c16="http://schemas.microsoft.com/office/drawing/2014/chart" uri="{C3380CC4-5D6E-409C-BE32-E72D297353CC}">
              <c16:uniqueId val="{00000007-162E-4F8C-9579-B1A266D36D5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0.44</c:v>
                </c:pt>
                <c:pt idx="2">
                  <c:v>#N/A</c:v>
                </c:pt>
                <c:pt idx="3">
                  <c:v>1.89</c:v>
                </c:pt>
                <c:pt idx="4">
                  <c:v>#N/A</c:v>
                </c:pt>
                <c:pt idx="5">
                  <c:v>2.5099999999999998</c:v>
                </c:pt>
                <c:pt idx="6">
                  <c:v>#N/A</c:v>
                </c:pt>
                <c:pt idx="7">
                  <c:v>4.46</c:v>
                </c:pt>
                <c:pt idx="8">
                  <c:v>#N/A</c:v>
                </c:pt>
                <c:pt idx="9">
                  <c:v>6.23</c:v>
                </c:pt>
              </c:numCache>
            </c:numRef>
          </c:val>
          <c:extLst>
            <c:ext xmlns:c16="http://schemas.microsoft.com/office/drawing/2014/chart" uri="{C3380CC4-5D6E-409C-BE32-E72D297353CC}">
              <c16:uniqueId val="{00000008-162E-4F8C-9579-B1A266D36D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6.26</c:v>
                </c:pt>
                <c:pt idx="2">
                  <c:v>#N/A</c:v>
                </c:pt>
                <c:pt idx="3">
                  <c:v>6.63</c:v>
                </c:pt>
                <c:pt idx="4">
                  <c:v>#N/A</c:v>
                </c:pt>
                <c:pt idx="5">
                  <c:v>7.16</c:v>
                </c:pt>
                <c:pt idx="6">
                  <c:v>#N/A</c:v>
                </c:pt>
                <c:pt idx="7">
                  <c:v>7.54</c:v>
                </c:pt>
                <c:pt idx="8">
                  <c:v>#N/A</c:v>
                </c:pt>
                <c:pt idx="9">
                  <c:v>7.87</c:v>
                </c:pt>
              </c:numCache>
            </c:numRef>
          </c:val>
          <c:extLst>
            <c:ext xmlns:c16="http://schemas.microsoft.com/office/drawing/2014/chart" uri="{C3380CC4-5D6E-409C-BE32-E72D297353CC}">
              <c16:uniqueId val="{00000009-162E-4F8C-9579-B1A266D36D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6508</c:v>
                </c:pt>
                <c:pt idx="5">
                  <c:v>6530</c:v>
                </c:pt>
                <c:pt idx="8">
                  <c:v>6603</c:v>
                </c:pt>
                <c:pt idx="11">
                  <c:v>6491</c:v>
                </c:pt>
                <c:pt idx="14">
                  <c:v>6312</c:v>
                </c:pt>
              </c:numCache>
            </c:numRef>
          </c:val>
          <c:extLst>
            <c:ext xmlns:c16="http://schemas.microsoft.com/office/drawing/2014/chart" uri="{C3380CC4-5D6E-409C-BE32-E72D297353CC}">
              <c16:uniqueId val="{00000000-34AA-48D2-B681-8AF81AE378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AA-48D2-B681-8AF81AE378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AA-48D2-B681-8AF81AE378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255</c:v>
                </c:pt>
                <c:pt idx="3">
                  <c:v>200</c:v>
                </c:pt>
                <c:pt idx="6">
                  <c:v>122</c:v>
                </c:pt>
                <c:pt idx="9">
                  <c:v>116</c:v>
                </c:pt>
                <c:pt idx="12">
                  <c:v>117</c:v>
                </c:pt>
              </c:numCache>
            </c:numRef>
          </c:val>
          <c:extLst>
            <c:ext xmlns:c16="http://schemas.microsoft.com/office/drawing/2014/chart" uri="{C3380CC4-5D6E-409C-BE32-E72D297353CC}">
              <c16:uniqueId val="{00000003-34AA-48D2-B681-8AF81AE378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1598</c:v>
                </c:pt>
                <c:pt idx="3">
                  <c:v>1625</c:v>
                </c:pt>
                <c:pt idx="6">
                  <c:v>1922</c:v>
                </c:pt>
                <c:pt idx="9">
                  <c:v>1908</c:v>
                </c:pt>
                <c:pt idx="12">
                  <c:v>1908</c:v>
                </c:pt>
              </c:numCache>
            </c:numRef>
          </c:val>
          <c:extLst>
            <c:ext xmlns:c16="http://schemas.microsoft.com/office/drawing/2014/chart" uri="{C3380CC4-5D6E-409C-BE32-E72D297353CC}">
              <c16:uniqueId val="{00000004-34AA-48D2-B681-8AF81AE378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AA-48D2-B681-8AF81AE378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AA-48D2-B681-8AF81AE378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5621</c:v>
                </c:pt>
                <c:pt idx="3">
                  <c:v>5656</c:v>
                </c:pt>
                <c:pt idx="6">
                  <c:v>5701</c:v>
                </c:pt>
                <c:pt idx="9">
                  <c:v>5592</c:v>
                </c:pt>
                <c:pt idx="12">
                  <c:v>5704</c:v>
                </c:pt>
              </c:numCache>
            </c:numRef>
          </c:val>
          <c:extLst>
            <c:ext xmlns:c16="http://schemas.microsoft.com/office/drawing/2014/chart" uri="{C3380CC4-5D6E-409C-BE32-E72D297353CC}">
              <c16:uniqueId val="{00000007-34AA-48D2-B681-8AF81AE378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966</c:v>
                </c:pt>
                <c:pt idx="2">
                  <c:v>#N/A</c:v>
                </c:pt>
                <c:pt idx="3">
                  <c:v>#N/A</c:v>
                </c:pt>
                <c:pt idx="4">
                  <c:v>951</c:v>
                </c:pt>
                <c:pt idx="5">
                  <c:v>#N/A</c:v>
                </c:pt>
                <c:pt idx="6">
                  <c:v>#N/A</c:v>
                </c:pt>
                <c:pt idx="7">
                  <c:v>1142</c:v>
                </c:pt>
                <c:pt idx="8">
                  <c:v>#N/A</c:v>
                </c:pt>
                <c:pt idx="9">
                  <c:v>#N/A</c:v>
                </c:pt>
                <c:pt idx="10">
                  <c:v>1125</c:v>
                </c:pt>
                <c:pt idx="11">
                  <c:v>#N/A</c:v>
                </c:pt>
                <c:pt idx="12">
                  <c:v>#N/A</c:v>
                </c:pt>
                <c:pt idx="13">
                  <c:v>1417</c:v>
                </c:pt>
                <c:pt idx="14">
                  <c:v>#N/A</c:v>
                </c:pt>
              </c:numCache>
            </c:numRef>
          </c:val>
          <c:smooth val="0"/>
          <c:extLst>
            <c:ext xmlns:c16="http://schemas.microsoft.com/office/drawing/2014/chart" uri="{C3380CC4-5D6E-409C-BE32-E72D297353CC}">
              <c16:uniqueId val="{00000008-34AA-48D2-B681-8AF81AE378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63252</c:v>
                </c:pt>
                <c:pt idx="5">
                  <c:v>63184</c:v>
                </c:pt>
                <c:pt idx="8">
                  <c:v>64219</c:v>
                </c:pt>
                <c:pt idx="11">
                  <c:v>62946</c:v>
                </c:pt>
                <c:pt idx="14">
                  <c:v>62023</c:v>
                </c:pt>
              </c:numCache>
            </c:numRef>
          </c:val>
          <c:extLst>
            <c:ext xmlns:c16="http://schemas.microsoft.com/office/drawing/2014/chart" uri="{C3380CC4-5D6E-409C-BE32-E72D297353CC}">
              <c16:uniqueId val="{00000000-36B5-4F24-A651-5DC1797A94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16027</c:v>
                </c:pt>
                <c:pt idx="5">
                  <c:v>17083</c:v>
                </c:pt>
                <c:pt idx="8">
                  <c:v>18862</c:v>
                </c:pt>
                <c:pt idx="11">
                  <c:v>19303</c:v>
                </c:pt>
                <c:pt idx="14">
                  <c:v>21688</c:v>
                </c:pt>
              </c:numCache>
            </c:numRef>
          </c:val>
          <c:extLst>
            <c:ext xmlns:c16="http://schemas.microsoft.com/office/drawing/2014/chart" uri="{C3380CC4-5D6E-409C-BE32-E72D297353CC}">
              <c16:uniqueId val="{00000001-36B5-4F24-A651-5DC1797A94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21642</c:v>
                </c:pt>
                <c:pt idx="5">
                  <c:v>20522</c:v>
                </c:pt>
                <c:pt idx="8">
                  <c:v>18984</c:v>
                </c:pt>
                <c:pt idx="11">
                  <c:v>19229</c:v>
                </c:pt>
                <c:pt idx="14">
                  <c:v>18946</c:v>
                </c:pt>
              </c:numCache>
            </c:numRef>
          </c:val>
          <c:extLst>
            <c:ext xmlns:c16="http://schemas.microsoft.com/office/drawing/2014/chart" uri="{C3380CC4-5D6E-409C-BE32-E72D297353CC}">
              <c16:uniqueId val="{00000002-36B5-4F24-A651-5DC1797A94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B5-4F24-A651-5DC1797A94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B5-4F24-A651-5DC1797A94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B5-4F24-A651-5DC1797A94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6993</c:v>
                </c:pt>
                <c:pt idx="3">
                  <c:v>7138</c:v>
                </c:pt>
                <c:pt idx="6">
                  <c:v>7162</c:v>
                </c:pt>
                <c:pt idx="9">
                  <c:v>6999</c:v>
                </c:pt>
                <c:pt idx="12">
                  <c:v>6857</c:v>
                </c:pt>
              </c:numCache>
            </c:numRef>
          </c:val>
          <c:extLst>
            <c:ext xmlns:c16="http://schemas.microsoft.com/office/drawing/2014/chart" uri="{C3380CC4-5D6E-409C-BE32-E72D297353CC}">
              <c16:uniqueId val="{00000006-36B5-4F24-A651-5DC1797A94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958</c:v>
                </c:pt>
                <c:pt idx="3">
                  <c:v>794</c:v>
                </c:pt>
                <c:pt idx="6">
                  <c:v>691</c:v>
                </c:pt>
                <c:pt idx="9">
                  <c:v>587</c:v>
                </c:pt>
                <c:pt idx="12">
                  <c:v>472</c:v>
                </c:pt>
              </c:numCache>
            </c:numRef>
          </c:val>
          <c:extLst>
            <c:ext xmlns:c16="http://schemas.microsoft.com/office/drawing/2014/chart" uri="{C3380CC4-5D6E-409C-BE32-E72D297353CC}">
              <c16:uniqueId val="{00000007-36B5-4F24-A651-5DC1797A94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32946</c:v>
                </c:pt>
                <c:pt idx="3">
                  <c:v>33435</c:v>
                </c:pt>
                <c:pt idx="6">
                  <c:v>31962</c:v>
                </c:pt>
                <c:pt idx="9">
                  <c:v>30512</c:v>
                </c:pt>
                <c:pt idx="12">
                  <c:v>30556</c:v>
                </c:pt>
              </c:numCache>
            </c:numRef>
          </c:val>
          <c:extLst>
            <c:ext xmlns:c16="http://schemas.microsoft.com/office/drawing/2014/chart" uri="{C3380CC4-5D6E-409C-BE32-E72D297353CC}">
              <c16:uniqueId val="{00000008-36B5-4F24-A651-5DC1797A94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B5-4F24-A651-5DC1797A94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57574</c:v>
                </c:pt>
                <c:pt idx="3">
                  <c:v>57122</c:v>
                </c:pt>
                <c:pt idx="6">
                  <c:v>59305</c:v>
                </c:pt>
                <c:pt idx="9">
                  <c:v>59665</c:v>
                </c:pt>
                <c:pt idx="12">
                  <c:v>60417</c:v>
                </c:pt>
              </c:numCache>
            </c:numRef>
          </c:val>
          <c:extLst>
            <c:ext xmlns:c16="http://schemas.microsoft.com/office/drawing/2014/chart" uri="{C3380CC4-5D6E-409C-BE32-E72D297353CC}">
              <c16:uniqueId val="{0000000A-36B5-4F24-A651-5DC1797A94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B5-4F24-A651-5DC1797A94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10353</c:v>
                </c:pt>
                <c:pt idx="1">
                  <c:v>10514</c:v>
                </c:pt>
                <c:pt idx="2">
                  <c:v>10554</c:v>
                </c:pt>
              </c:numCache>
            </c:numRef>
          </c:val>
          <c:extLst>
            <c:ext xmlns:c16="http://schemas.microsoft.com/office/drawing/2014/chart" uri="{C3380CC4-5D6E-409C-BE32-E72D297353CC}">
              <c16:uniqueId val="{00000000-AD26-49A1-BDA8-27D612AAC6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1173</c:v>
                </c:pt>
                <c:pt idx="1">
                  <c:v>1725</c:v>
                </c:pt>
                <c:pt idx="2">
                  <c:v>1528</c:v>
                </c:pt>
              </c:numCache>
            </c:numRef>
          </c:val>
          <c:extLst>
            <c:ext xmlns:c16="http://schemas.microsoft.com/office/drawing/2014/chart" uri="{C3380CC4-5D6E-409C-BE32-E72D297353CC}">
              <c16:uniqueId val="{00000001-AD26-49A1-BDA8-27D612AAC6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5967</c:v>
                </c:pt>
                <c:pt idx="1">
                  <c:v>4948</c:v>
                </c:pt>
                <c:pt idx="2">
                  <c:v>4378</c:v>
                </c:pt>
              </c:numCache>
            </c:numRef>
          </c:val>
          <c:extLst>
            <c:ext xmlns:c16="http://schemas.microsoft.com/office/drawing/2014/chart" uri="{C3380CC4-5D6E-409C-BE32-E72D297353CC}">
              <c16:uniqueId val="{00000002-AD26-49A1-BDA8-27D612AAC6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小中学校統合等の建設事業に伴う元利償還金の影響で、元利償還金等（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）は、過去３ヶ年合計比で増額している。</a:t>
          </a:r>
        </a:p>
        <a:p>
          <a:r>
            <a:rPr kumimoji="1" lang="ja-JP" altLang="en-US" sz="1400">
              <a:latin typeface="ＭＳ ゴシック" pitchFamily="49" charset="-128"/>
              <a:ea typeface="ＭＳ ゴシック" pitchFamily="49" charset="-128"/>
            </a:rPr>
            <a:t>市税をはじめとした一般財源の大きな伸びは見込めず臨時財政対策債を含め地方債に依存した財政運営が予測される一方、一般会計や一部事務組合における大型事業が控えているため、地方債残高の抑制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中学校統合等の建設事業により地方債現在高が増加により将来負担額は増額した。また、基準財政需要算入額の減額により充当可能財源等は増加し、将来負担額を上回ったため、将来負担比率の分子はゼロ以下となった。</a:t>
          </a:r>
        </a:p>
        <a:p>
          <a:r>
            <a:rPr kumimoji="1" lang="ja-JP" altLang="en-US" sz="1400">
              <a:latin typeface="ＭＳ ゴシック" pitchFamily="49" charset="-128"/>
              <a:ea typeface="ＭＳ ゴシック" pitchFamily="49" charset="-128"/>
            </a:rPr>
            <a:t>今後、更に、市債発行額の増大が懸念されるため、長期的な視点に立った適正な公債管理に努め、市債残高の抑制及び交付税措置見込額を考慮した公債費に占める実地方負担額の縮減を図る。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税が対前年度比に比べ増加したことや臨時経済対策費の交付等により、財政調整基金は取り崩しを抑えられた一方で、減債基金、及び、その他特定目的基金（地域振興基金、ふるさと創生基金等）については目的に合致した事業の財源として取り崩したため、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合併特例措置の終了に伴う普通交付税の減額や公債費の増加に伴い一般財源の不足が見込まれることから、今後も一定程度の残高を確保しながら取り崩しをする予定である。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市町村合併に伴う市民の一体感の醸成、及び、地域振興を図る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ふるさと創生基金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ふるさと創生に要する事業</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地域における福祉活動の促進、快適な生活環境の形成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財源確保のため、地域振興基金、ふるさと創生基金、地域福祉基金等の取り崩しによる減少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特例措置の終了に伴う普通交付税の減額、また、合併特例債も発行終了となる。これにより市町村合併に関連した事業の確保のため、地域振興基金、ふるさと創生基金については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剰余金積立による増額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合併特例措置の終了に伴う普通交付税の減額や公債費の増加に伴い一般財源の不足が見込まれることから、一定程度の残高を確保しながら取り崩しをする予定である。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取り崩しによる減額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公債費が高止まりしている間は、一定程度の取り崩しを予定している。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121,770
120,625
208.37
58,853,640
58,405,884
303,598
30,686,666
60,417,418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財政力指数は、主に税収入の多寡により決まるが、本市は税基盤が脆弱であることなどから低い水準で推移しており、類似団体平均を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地方税の徴収強化などの取り組みを通じて、財政基盤の強化に努める。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1" name="直線コネクタ 70"/>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4" name="直線コネクタ 73"/>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7" name="直線コネクタ 76"/>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2" name="楕円 91"/>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3" name="テキスト ボックス 92"/>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経常一般財源は、市税や地方交付税等の増により、前年度に対して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一方、歳出における経常経費充当一般財源等は、扶助費、補助費等の減により、前年度に対して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％の減となったため、今年度の経常収支比率は、前年度より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今後、公債費負担の増大が懸念されるが、歳入の一層の確保、歳出の抑制に努め、弾力性のある財政運営を目指す。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62</xdr:row>
      <xdr:rowOff>4233</xdr:rowOff>
    </xdr:to>
    <xdr:cxnSp macro="">
      <xdr:nvCxnSpPr>
        <xdr:cNvPr id="134" name="直線コネクタ 133"/>
        <xdr:cNvCxnSpPr/>
      </xdr:nvCxnSpPr>
      <xdr:spPr>
        <a:xfrm>
          <a:off x="4114800" y="104732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63</xdr:row>
      <xdr:rowOff>1694</xdr:rowOff>
    </xdr:to>
    <xdr:cxnSp macro="">
      <xdr:nvCxnSpPr>
        <xdr:cNvPr id="137" name="直線コネクタ 136"/>
        <xdr:cNvCxnSpPr/>
      </xdr:nvCxnSpPr>
      <xdr:spPr>
        <a:xfrm flipV="1">
          <a:off x="3225800" y="1047326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1694</xdr:rowOff>
    </xdr:to>
    <xdr:cxnSp macro="">
      <xdr:nvCxnSpPr>
        <xdr:cNvPr id="140" name="直線コネクタ 139"/>
        <xdr:cNvCxnSpPr/>
      </xdr:nvCxnSpPr>
      <xdr:spPr>
        <a:xfrm>
          <a:off x="2336800" y="1074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116840</xdr:rowOff>
    </xdr:to>
    <xdr:cxnSp macro="">
      <xdr:nvCxnSpPr>
        <xdr:cNvPr id="143" name="直線コネクタ 142"/>
        <xdr:cNvCxnSpPr/>
      </xdr:nvCxnSpPr>
      <xdr:spPr>
        <a:xfrm>
          <a:off x="1447800" y="106663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3" name="楕円 152"/>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96960</xdr:rowOff>
    </xdr:from>
    <xdr:ext cx="762000" cy="259045"/>
    <xdr:sp macro="" textlink="">
      <xdr:nvSpPr>
        <xdr:cNvPr id="154" name="財政構造の弾力性該当値テキスト"/>
        <xdr:cNvSpPr txBox="1"/>
      </xdr:nvSpPr>
      <xdr:spPr>
        <a:xfrm>
          <a:off x="5041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5" name="楕円 154"/>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50394</xdr:rowOff>
    </xdr:from>
    <xdr:ext cx="736600" cy="259045"/>
    <xdr:sp macro="" textlink="">
      <xdr:nvSpPr>
        <xdr:cNvPr id="156" name="テキスト ボックス 155"/>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7" name="楕円 156"/>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37271</xdr:rowOff>
    </xdr:from>
    <xdr:ext cx="762000" cy="259045"/>
    <xdr:sp macro="" textlink="">
      <xdr:nvSpPr>
        <xdr:cNvPr id="158" name="テキスト ボックス 157"/>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9" name="楕円 158"/>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60" name="テキスト ボックス 159"/>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1" name="楕円 160"/>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2" name="テキスト ボックス 161"/>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選挙事務及び新型コロナウイルスワクチン集団接種に係る動員の減に伴い減少したものの、物件費については、システム更新経費及び保健福祉拠点施設運営にかかる経費の増に伴って増加し、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今後も内部管理経費の縮減に努める。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95326</xdr:rowOff>
    </xdr:from>
    <xdr:to>
      <xdr:col>23</xdr:col>
      <xdr:colOff>133350</xdr:colOff>
      <xdr:row>84</xdr:row>
      <xdr:rowOff>141199</xdr:rowOff>
    </xdr:to>
    <xdr:cxnSp macro="">
      <xdr:nvCxnSpPr>
        <xdr:cNvPr id="197" name="直線コネクタ 196"/>
        <xdr:cNvCxnSpPr/>
      </xdr:nvCxnSpPr>
      <xdr:spPr>
        <a:xfrm>
          <a:off x="4114800" y="14497126"/>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136099</xdr:rowOff>
    </xdr:from>
    <xdr:to>
      <xdr:col>19</xdr:col>
      <xdr:colOff>133350</xdr:colOff>
      <xdr:row>84</xdr:row>
      <xdr:rowOff>95326</xdr:rowOff>
    </xdr:to>
    <xdr:cxnSp macro="">
      <xdr:nvCxnSpPr>
        <xdr:cNvPr id="200" name="直線コネクタ 199"/>
        <xdr:cNvCxnSpPr/>
      </xdr:nvCxnSpPr>
      <xdr:spPr>
        <a:xfrm>
          <a:off x="3225800" y="14366449"/>
          <a:ext cx="889000" cy="1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33358</xdr:rowOff>
    </xdr:from>
    <xdr:to>
      <xdr:col>15</xdr:col>
      <xdr:colOff>82550</xdr:colOff>
      <xdr:row>83</xdr:row>
      <xdr:rowOff>136099</xdr:rowOff>
    </xdr:to>
    <xdr:cxnSp macro="">
      <xdr:nvCxnSpPr>
        <xdr:cNvPr id="203" name="直線コネクタ 202"/>
        <xdr:cNvCxnSpPr/>
      </xdr:nvCxnSpPr>
      <xdr:spPr>
        <a:xfrm>
          <a:off x="2336800" y="14263708"/>
          <a:ext cx="889000" cy="10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161750</xdr:rowOff>
    </xdr:from>
    <xdr:to>
      <xdr:col>11</xdr:col>
      <xdr:colOff>31750</xdr:colOff>
      <xdr:row>83</xdr:row>
      <xdr:rowOff>33358</xdr:rowOff>
    </xdr:to>
    <xdr:cxnSp macro="">
      <xdr:nvCxnSpPr>
        <xdr:cNvPr id="206" name="直線コネクタ 205"/>
        <xdr:cNvCxnSpPr/>
      </xdr:nvCxnSpPr>
      <xdr:spPr>
        <a:xfrm>
          <a:off x="1447800" y="14220650"/>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90399</xdr:rowOff>
    </xdr:from>
    <xdr:to>
      <xdr:col>23</xdr:col>
      <xdr:colOff>184150</xdr:colOff>
      <xdr:row>85</xdr:row>
      <xdr:rowOff>20549</xdr:rowOff>
    </xdr:to>
    <xdr:sp macro="" textlink="">
      <xdr:nvSpPr>
        <xdr:cNvPr id="216" name="楕円 215"/>
        <xdr:cNvSpPr/>
      </xdr:nvSpPr>
      <xdr:spPr>
        <a:xfrm>
          <a:off x="4902200" y="144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62476</xdr:rowOff>
    </xdr:from>
    <xdr:ext cx="762000" cy="259045"/>
    <xdr:sp macro="" textlink="">
      <xdr:nvSpPr>
        <xdr:cNvPr id="217" name="人件費・物件費等の状況該当値テキスト"/>
        <xdr:cNvSpPr txBox="1"/>
      </xdr:nvSpPr>
      <xdr:spPr>
        <a:xfrm>
          <a:off x="5041900" y="1446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44526</xdr:rowOff>
    </xdr:from>
    <xdr:to>
      <xdr:col>19</xdr:col>
      <xdr:colOff>184150</xdr:colOff>
      <xdr:row>84</xdr:row>
      <xdr:rowOff>146126</xdr:rowOff>
    </xdr:to>
    <xdr:sp macro="" textlink="">
      <xdr:nvSpPr>
        <xdr:cNvPr id="218" name="楕円 217"/>
        <xdr:cNvSpPr/>
      </xdr:nvSpPr>
      <xdr:spPr>
        <a:xfrm>
          <a:off x="4064000" y="1444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130903</xdr:rowOff>
    </xdr:from>
    <xdr:ext cx="736600" cy="259045"/>
    <xdr:sp macro="" textlink="">
      <xdr:nvSpPr>
        <xdr:cNvPr id="219" name="テキスト ボックス 218"/>
        <xdr:cNvSpPr txBox="1"/>
      </xdr:nvSpPr>
      <xdr:spPr>
        <a:xfrm>
          <a:off x="3733800" y="1453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85299</xdr:rowOff>
    </xdr:from>
    <xdr:to>
      <xdr:col>15</xdr:col>
      <xdr:colOff>133350</xdr:colOff>
      <xdr:row>84</xdr:row>
      <xdr:rowOff>15449</xdr:rowOff>
    </xdr:to>
    <xdr:sp macro="" textlink="">
      <xdr:nvSpPr>
        <xdr:cNvPr id="220" name="楕円 219"/>
        <xdr:cNvSpPr/>
      </xdr:nvSpPr>
      <xdr:spPr>
        <a:xfrm>
          <a:off x="3175000" y="143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226</xdr:rowOff>
    </xdr:from>
    <xdr:ext cx="762000" cy="259045"/>
    <xdr:sp macro="" textlink="">
      <xdr:nvSpPr>
        <xdr:cNvPr id="221" name="テキスト ボックス 220"/>
        <xdr:cNvSpPr txBox="1"/>
      </xdr:nvSpPr>
      <xdr:spPr>
        <a:xfrm>
          <a:off x="2844800" y="1440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154008</xdr:rowOff>
    </xdr:from>
    <xdr:to>
      <xdr:col>11</xdr:col>
      <xdr:colOff>82550</xdr:colOff>
      <xdr:row>83</xdr:row>
      <xdr:rowOff>84158</xdr:rowOff>
    </xdr:to>
    <xdr:sp macro="" textlink="">
      <xdr:nvSpPr>
        <xdr:cNvPr id="222" name="楕円 221"/>
        <xdr:cNvSpPr/>
      </xdr:nvSpPr>
      <xdr:spPr>
        <a:xfrm>
          <a:off x="2286000" y="142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68935</xdr:rowOff>
    </xdr:from>
    <xdr:ext cx="762000" cy="259045"/>
    <xdr:sp macro="" textlink="">
      <xdr:nvSpPr>
        <xdr:cNvPr id="223" name="テキスト ボックス 222"/>
        <xdr:cNvSpPr txBox="1"/>
      </xdr:nvSpPr>
      <xdr:spPr>
        <a:xfrm>
          <a:off x="1955800" y="142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110950</xdr:rowOff>
    </xdr:from>
    <xdr:to>
      <xdr:col>7</xdr:col>
      <xdr:colOff>31750</xdr:colOff>
      <xdr:row>83</xdr:row>
      <xdr:rowOff>41100</xdr:rowOff>
    </xdr:to>
    <xdr:sp macro="" textlink="">
      <xdr:nvSpPr>
        <xdr:cNvPr id="224" name="楕円 223"/>
        <xdr:cNvSpPr/>
      </xdr:nvSpPr>
      <xdr:spPr>
        <a:xfrm>
          <a:off x="1397000" y="141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25877</xdr:rowOff>
    </xdr:from>
    <xdr:ext cx="762000" cy="259045"/>
    <xdr:sp macro="" textlink="">
      <xdr:nvSpPr>
        <xdr:cNvPr id="225" name="テキスト ボックス 224"/>
        <xdr:cNvSpPr txBox="1"/>
      </xdr:nvSpPr>
      <xdr:spPr>
        <a:xfrm>
          <a:off x="1066800" y="142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いずれの年も類似団体平均値と同程度で推移していることから、概ね適正であると考えられる。今後も引き続き給与制度及び給与水準の適正化に努める。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61" name="直線コネクタ 260"/>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64" name="直線コネクタ 263"/>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66221</xdr:rowOff>
    </xdr:to>
    <xdr:cxnSp macro="">
      <xdr:nvCxnSpPr>
        <xdr:cNvPr id="267" name="直線コネクタ 266"/>
        <xdr:cNvCxnSpPr/>
      </xdr:nvCxnSpPr>
      <xdr:spPr>
        <a:xfrm>
          <a:off x="14401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66221</xdr:rowOff>
    </xdr:to>
    <xdr:cxnSp macro="">
      <xdr:nvCxnSpPr>
        <xdr:cNvPr id="270" name="直線コネクタ 269"/>
        <xdr:cNvCxnSpPr/>
      </xdr:nvCxnSpPr>
      <xdr:spPr>
        <a:xfrm flipV="1">
          <a:off x="13512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81"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3" name="テキスト ボックス 282"/>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定員の適正化については平成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年度に策定した「伊勢市定員管理計画」に基づき、平成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年度までの計画期間において総職員数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消防・病院職員を除く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の削減を行い、平成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年４月までの５年間で、職員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人の削減を目標に取り組んできた結果、目標を上回る職員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業務量の増加、多様化、高度化する市民ニーズに的確に対応した行政サービスを提供できる体制を維持するために、「伊勢市職員の定員管理の基本的な考え方」に基づき、定員管理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91122</xdr:rowOff>
    </xdr:from>
    <xdr:to>
      <xdr:col>81</xdr:col>
      <xdr:colOff>44450</xdr:colOff>
      <xdr:row>65</xdr:row>
      <xdr:rowOff>91122</xdr:rowOff>
    </xdr:to>
    <xdr:cxnSp macro="">
      <xdr:nvCxnSpPr>
        <xdr:cNvPr id="324" name="直線コネクタ 323"/>
        <xdr:cNvCxnSpPr/>
      </xdr:nvCxnSpPr>
      <xdr:spPr>
        <a:xfrm>
          <a:off x="16179800" y="11235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75036</xdr:rowOff>
    </xdr:from>
    <xdr:to>
      <xdr:col>77</xdr:col>
      <xdr:colOff>44450</xdr:colOff>
      <xdr:row>65</xdr:row>
      <xdr:rowOff>91122</xdr:rowOff>
    </xdr:to>
    <xdr:cxnSp macro="">
      <xdr:nvCxnSpPr>
        <xdr:cNvPr id="327" name="直線コネクタ 326"/>
        <xdr:cNvCxnSpPr/>
      </xdr:nvCxnSpPr>
      <xdr:spPr>
        <a:xfrm>
          <a:off x="15290800" y="1121928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71014</xdr:rowOff>
    </xdr:from>
    <xdr:to>
      <xdr:col>72</xdr:col>
      <xdr:colOff>203200</xdr:colOff>
      <xdr:row>65</xdr:row>
      <xdr:rowOff>75036</xdr:rowOff>
    </xdr:to>
    <xdr:cxnSp macro="">
      <xdr:nvCxnSpPr>
        <xdr:cNvPr id="330" name="直線コネクタ 329"/>
        <xdr:cNvCxnSpPr/>
      </xdr:nvCxnSpPr>
      <xdr:spPr>
        <a:xfrm>
          <a:off x="14401800" y="112152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34819</xdr:rowOff>
    </xdr:from>
    <xdr:to>
      <xdr:col>68</xdr:col>
      <xdr:colOff>152400</xdr:colOff>
      <xdr:row>65</xdr:row>
      <xdr:rowOff>71014</xdr:rowOff>
    </xdr:to>
    <xdr:cxnSp macro="">
      <xdr:nvCxnSpPr>
        <xdr:cNvPr id="333" name="直線コネクタ 332"/>
        <xdr:cNvCxnSpPr/>
      </xdr:nvCxnSpPr>
      <xdr:spPr>
        <a:xfrm>
          <a:off x="13512800" y="1117906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40322</xdr:rowOff>
    </xdr:from>
    <xdr:to>
      <xdr:col>81</xdr:col>
      <xdr:colOff>95250</xdr:colOff>
      <xdr:row>65</xdr:row>
      <xdr:rowOff>141922</xdr:rowOff>
    </xdr:to>
    <xdr:sp macro="" textlink="">
      <xdr:nvSpPr>
        <xdr:cNvPr id="343" name="楕円 342"/>
        <xdr:cNvSpPr/>
      </xdr:nvSpPr>
      <xdr:spPr>
        <a:xfrm>
          <a:off x="16967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12399</xdr:rowOff>
    </xdr:from>
    <xdr:ext cx="762000" cy="259045"/>
    <xdr:sp macro="" textlink="">
      <xdr:nvSpPr>
        <xdr:cNvPr id="344" name="定員管理の状況該当値テキスト"/>
        <xdr:cNvSpPr txBox="1"/>
      </xdr:nvSpPr>
      <xdr:spPr>
        <a:xfrm>
          <a:off x="17106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40322</xdr:rowOff>
    </xdr:from>
    <xdr:to>
      <xdr:col>77</xdr:col>
      <xdr:colOff>95250</xdr:colOff>
      <xdr:row>65</xdr:row>
      <xdr:rowOff>141922</xdr:rowOff>
    </xdr:to>
    <xdr:sp macro="" textlink="">
      <xdr:nvSpPr>
        <xdr:cNvPr id="345" name="楕円 344"/>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126699</xdr:rowOff>
    </xdr:from>
    <xdr:ext cx="736600" cy="259045"/>
    <xdr:sp macro="" textlink="">
      <xdr:nvSpPr>
        <xdr:cNvPr id="346" name="テキスト ボックス 345"/>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24236</xdr:rowOff>
    </xdr:from>
    <xdr:to>
      <xdr:col>73</xdr:col>
      <xdr:colOff>44450</xdr:colOff>
      <xdr:row>65</xdr:row>
      <xdr:rowOff>125836</xdr:rowOff>
    </xdr:to>
    <xdr:sp macro="" textlink="">
      <xdr:nvSpPr>
        <xdr:cNvPr id="347" name="楕円 346"/>
        <xdr:cNvSpPr/>
      </xdr:nvSpPr>
      <xdr:spPr>
        <a:xfrm>
          <a:off x="15240000" y="111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110613</xdr:rowOff>
    </xdr:from>
    <xdr:ext cx="762000" cy="259045"/>
    <xdr:sp macro="" textlink="">
      <xdr:nvSpPr>
        <xdr:cNvPr id="348" name="テキスト ボックス 347"/>
        <xdr:cNvSpPr txBox="1"/>
      </xdr:nvSpPr>
      <xdr:spPr>
        <a:xfrm>
          <a:off x="14909800" y="112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20214</xdr:rowOff>
    </xdr:from>
    <xdr:to>
      <xdr:col>68</xdr:col>
      <xdr:colOff>203200</xdr:colOff>
      <xdr:row>65</xdr:row>
      <xdr:rowOff>121814</xdr:rowOff>
    </xdr:to>
    <xdr:sp macro="" textlink="">
      <xdr:nvSpPr>
        <xdr:cNvPr id="349" name="楕円 348"/>
        <xdr:cNvSpPr/>
      </xdr:nvSpPr>
      <xdr:spPr>
        <a:xfrm>
          <a:off x="14351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106591</xdr:rowOff>
    </xdr:from>
    <xdr:ext cx="762000" cy="259045"/>
    <xdr:sp macro="" textlink="">
      <xdr:nvSpPr>
        <xdr:cNvPr id="350" name="テキスト ボックス 349"/>
        <xdr:cNvSpPr txBox="1"/>
      </xdr:nvSpPr>
      <xdr:spPr>
        <a:xfrm>
          <a:off x="14020800" y="112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155469</xdr:rowOff>
    </xdr:from>
    <xdr:to>
      <xdr:col>64</xdr:col>
      <xdr:colOff>152400</xdr:colOff>
      <xdr:row>65</xdr:row>
      <xdr:rowOff>85619</xdr:rowOff>
    </xdr:to>
    <xdr:sp macro="" textlink="">
      <xdr:nvSpPr>
        <xdr:cNvPr id="351" name="楕円 350"/>
        <xdr:cNvSpPr/>
      </xdr:nvSpPr>
      <xdr:spPr>
        <a:xfrm>
          <a:off x="13462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70396</xdr:rowOff>
    </xdr:from>
    <xdr:ext cx="762000" cy="259045"/>
    <xdr:sp macro="" textlink="">
      <xdr:nvSpPr>
        <xdr:cNvPr id="352" name="テキスト ボックス 351"/>
        <xdr:cNvSpPr txBox="1"/>
      </xdr:nvSpPr>
      <xdr:spPr>
        <a:xfrm>
          <a:off x="13131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公債費が増加したことから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161472</xdr:rowOff>
    </xdr:to>
    <xdr:cxnSp macro="">
      <xdr:nvCxnSpPr>
        <xdr:cNvPr id="387" name="直線コネクタ 386"/>
        <xdr:cNvCxnSpPr/>
      </xdr:nvCxnSpPr>
      <xdr:spPr>
        <a:xfrm>
          <a:off x="16179800" y="69505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92528</xdr:rowOff>
    </xdr:to>
    <xdr:cxnSp macro="">
      <xdr:nvCxnSpPr>
        <xdr:cNvPr id="390" name="直線コネクタ 389"/>
        <xdr:cNvCxnSpPr/>
      </xdr:nvCxnSpPr>
      <xdr:spPr>
        <a:xfrm>
          <a:off x="15290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81038</xdr:rowOff>
    </xdr:to>
    <xdr:cxnSp macro="">
      <xdr:nvCxnSpPr>
        <xdr:cNvPr id="393" name="直線コネクタ 392"/>
        <xdr:cNvCxnSpPr/>
      </xdr:nvCxnSpPr>
      <xdr:spPr>
        <a:xfrm>
          <a:off x="14401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58057</xdr:rowOff>
    </xdr:to>
    <xdr:cxnSp macro="">
      <xdr:nvCxnSpPr>
        <xdr:cNvPr id="396" name="直線コネクタ 395"/>
        <xdr:cNvCxnSpPr/>
      </xdr:nvCxnSpPr>
      <xdr:spPr>
        <a:xfrm>
          <a:off x="13512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6" name="楕円 405"/>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7"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8" name="楕円 407"/>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9" name="テキスト ボックス 408"/>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10" name="楕円 409"/>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11" name="テキスト ボックス 410"/>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2" name="楕円 411"/>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3" name="テキスト ボックス 412"/>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4" name="楕円 413"/>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5" name="テキスト ボックス 414"/>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控除額が将来負担額を上回ることとなったため、分子要因がなくなり、本年度も将来負担率は算定なしとなった。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今後も新規事業の実施については、取捨選択を行い、また行財政改革の推進等により公債費等義務的経費の削減に努めたい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121,770
120,625
208.37
58,853,640
58,405,884
303,598
30,686,666
60,417,418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退職手当等の減により類似団体平均からの乖離幅は縮小することとなった。会計年度任用職員を含め、引き続き人件費の抑制に努める。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46990</xdr:rowOff>
    </xdr:to>
    <xdr:cxnSp macro="">
      <xdr:nvCxnSpPr>
        <xdr:cNvPr id="64" name="直線コネクタ 63"/>
        <xdr:cNvCxnSpPr/>
      </xdr:nvCxnSpPr>
      <xdr:spPr>
        <a:xfrm>
          <a:off x="3987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129286</xdr:rowOff>
    </xdr:to>
    <xdr:cxnSp macro="">
      <xdr:nvCxnSpPr>
        <xdr:cNvPr id="67" name="直線コネクタ 66"/>
        <xdr:cNvCxnSpPr/>
      </xdr:nvCxnSpPr>
      <xdr:spPr>
        <a:xfrm flipV="1">
          <a:off x="3098800" y="67335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39</xdr:row>
      <xdr:rowOff>129286</xdr:rowOff>
    </xdr:to>
    <xdr:cxnSp macro="">
      <xdr:nvCxnSpPr>
        <xdr:cNvPr id="70" name="直線コネクタ 69"/>
        <xdr:cNvCxnSpPr/>
      </xdr:nvCxnSpPr>
      <xdr:spPr>
        <a:xfrm>
          <a:off x="2209800" y="651408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8128</xdr:rowOff>
    </xdr:to>
    <xdr:cxnSp macro="">
      <xdr:nvCxnSpPr>
        <xdr:cNvPr id="73" name="直線コネクタ 72"/>
        <xdr:cNvCxnSpPr/>
      </xdr:nvCxnSpPr>
      <xdr:spPr>
        <a:xfrm flipV="1">
          <a:off x="1320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78486</xdr:rowOff>
    </xdr:from>
    <xdr:to>
      <xdr:col>15</xdr:col>
      <xdr:colOff>149225</xdr:colOff>
      <xdr:row>40</xdr:row>
      <xdr:rowOff>8636</xdr:rowOff>
    </xdr:to>
    <xdr:sp macro="" textlink="">
      <xdr:nvSpPr>
        <xdr:cNvPr id="87" name="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59961</xdr:rowOff>
    </xdr:from>
    <xdr:ext cx="762000" cy="259045"/>
    <xdr:sp macro="" textlink="">
      <xdr:nvSpPr>
        <xdr:cNvPr id="90" name="テキスト ボックス 89"/>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69105</xdr:rowOff>
    </xdr:from>
    <xdr:ext cx="762000" cy="259045"/>
    <xdr:sp macro="" textlink="">
      <xdr:nvSpPr>
        <xdr:cNvPr id="92" name="テキスト ボックス 91"/>
        <xdr:cNvSpPr txBox="1"/>
      </xdr:nvSpPr>
      <xdr:spPr>
        <a:xfrm>
          <a:off x="939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保健福祉拠点施設運営経費等の増に伴い前年度より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67129</xdr:rowOff>
    </xdr:to>
    <xdr:cxnSp macro="">
      <xdr:nvCxnSpPr>
        <xdr:cNvPr id="127" name="直線コネクタ 126"/>
        <xdr:cNvCxnSpPr/>
      </xdr:nvCxnSpPr>
      <xdr:spPr>
        <a:xfrm>
          <a:off x="15671800" y="26688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151493</xdr:rowOff>
    </xdr:to>
    <xdr:cxnSp macro="">
      <xdr:nvCxnSpPr>
        <xdr:cNvPr id="130" name="直線コネクタ 129"/>
        <xdr:cNvCxnSpPr/>
      </xdr:nvCxnSpPr>
      <xdr:spPr>
        <a:xfrm flipV="1">
          <a:off x="14782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17</xdr:row>
      <xdr:rowOff>135164</xdr:rowOff>
    </xdr:to>
    <xdr:cxnSp macro="">
      <xdr:nvCxnSpPr>
        <xdr:cNvPr id="133" name="直線コネクタ 132"/>
        <xdr:cNvCxnSpPr/>
      </xdr:nvCxnSpPr>
      <xdr:spPr>
        <a:xfrm flipV="1">
          <a:off x="13893800" y="27232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135164</xdr:rowOff>
    </xdr:to>
    <xdr:cxnSp macro="">
      <xdr:nvCxnSpPr>
        <xdr:cNvPr id="136" name="直線コネクタ 135"/>
        <xdr:cNvCxnSpPr/>
      </xdr:nvCxnSpPr>
      <xdr:spPr>
        <a:xfrm>
          <a:off x="13004800" y="2940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6" name="楕円 145"/>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7"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48" name="楕円 147"/>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49" name="テキスト ボックス 148"/>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24691</xdr:rowOff>
    </xdr:from>
    <xdr:ext cx="762000" cy="259045"/>
    <xdr:sp macro="" textlink="">
      <xdr:nvSpPr>
        <xdr:cNvPr id="153" name="テキスト ボックス 152"/>
        <xdr:cNvSpPr txBox="1"/>
      </xdr:nvSpPr>
      <xdr:spPr>
        <a:xfrm>
          <a:off x="13512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5" name="テキスト ボックス 154"/>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障害者介護給付等事業、及び、各種扶助事業の減により前年度より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a:t>
          </a:r>
          <a:r>
            <a:rPr kumimoji="1" lang="ja-JP" altLang="en-US" sz="1300">
              <a:latin typeface="ＭＳ Ｐゴシック" panose="020B0600070205080204" pitchFamily="50" charset="-128"/>
              <a:ea typeface="ＭＳ Ｐゴシック" panose="020B0600070205080204" pitchFamily="50" charset="-128"/>
            </a:rPr>
            <a:t>後も精査し、給付費の抑制に努める。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138430</xdr:rowOff>
    </xdr:to>
    <xdr:cxnSp macro="">
      <xdr:nvCxnSpPr>
        <xdr:cNvPr id="188" name="直線コネクタ 187"/>
        <xdr:cNvCxnSpPr/>
      </xdr:nvCxnSpPr>
      <xdr:spPr>
        <a:xfrm flipV="1">
          <a:off x="3987800" y="9499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130810</xdr:rowOff>
    </xdr:from>
    <xdr:to>
      <xdr:col>19</xdr:col>
      <xdr:colOff>187325</xdr:colOff>
      <xdr:row>55</xdr:row>
      <xdr:rowOff>138430</xdr:rowOff>
    </xdr:to>
    <xdr:cxnSp macro="">
      <xdr:nvCxnSpPr>
        <xdr:cNvPr id="191" name="直線コネクタ 190"/>
        <xdr:cNvCxnSpPr/>
      </xdr:nvCxnSpPr>
      <xdr:spPr>
        <a:xfrm>
          <a:off x="3098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56</xdr:row>
      <xdr:rowOff>5080</xdr:rowOff>
    </xdr:to>
    <xdr:cxnSp macro="">
      <xdr:nvCxnSpPr>
        <xdr:cNvPr id="194" name="直線コネクタ 193"/>
        <xdr:cNvCxnSpPr/>
      </xdr:nvCxnSpPr>
      <xdr:spPr>
        <a:xfrm flipV="1">
          <a:off x="2209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5080</xdr:rowOff>
    </xdr:to>
    <xdr:cxnSp macro="">
      <xdr:nvCxnSpPr>
        <xdr:cNvPr id="197" name="直線コネクタ 196"/>
        <xdr:cNvCxnSpPr/>
      </xdr:nvCxnSpPr>
      <xdr:spPr>
        <a:xfrm>
          <a:off x="1320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10" name="テキスト ボックス 20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80010</xdr:rowOff>
    </xdr:from>
    <xdr:to>
      <xdr:col>15</xdr:col>
      <xdr:colOff>149225</xdr:colOff>
      <xdr:row>56</xdr:row>
      <xdr:rowOff>10160</xdr:rowOff>
    </xdr:to>
    <xdr:sp macro="" textlink="">
      <xdr:nvSpPr>
        <xdr:cNvPr id="211" name="楕円 210"/>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20337</xdr:rowOff>
    </xdr:from>
    <xdr:ext cx="762000" cy="259045"/>
    <xdr:sp macro="" textlink="">
      <xdr:nvSpPr>
        <xdr:cNvPr id="212" name="テキスト ボックス 211"/>
        <xdr:cNvSpPr txBox="1"/>
      </xdr:nvSpPr>
      <xdr:spPr>
        <a:xfrm>
          <a:off x="2717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125730</xdr:rowOff>
    </xdr:from>
    <xdr:to>
      <xdr:col>11</xdr:col>
      <xdr:colOff>60325</xdr:colOff>
      <xdr:row>56</xdr:row>
      <xdr:rowOff>55880</xdr:rowOff>
    </xdr:to>
    <xdr:sp macro="" textlink="">
      <xdr:nvSpPr>
        <xdr:cNvPr id="213" name="楕円 212"/>
        <xdr:cNvSpPr/>
      </xdr:nvSpPr>
      <xdr:spPr>
        <a:xfrm>
          <a:off x="2159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66057</xdr:rowOff>
    </xdr:from>
    <xdr:ext cx="762000" cy="259045"/>
    <xdr:sp macro="" textlink="">
      <xdr:nvSpPr>
        <xdr:cNvPr id="214" name="テキスト ボックス 213"/>
        <xdr:cNvSpPr txBox="1"/>
      </xdr:nvSpPr>
      <xdr:spPr>
        <a:xfrm>
          <a:off x="1828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5" name="楕円 214"/>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43197</xdr:rowOff>
    </xdr:from>
    <xdr:ext cx="762000" cy="259045"/>
    <xdr:sp macro="" textlink="">
      <xdr:nvSpPr>
        <xdr:cNvPr id="216" name="テキスト ボックス 215"/>
        <xdr:cNvSpPr txBox="1"/>
      </xdr:nvSpPr>
      <xdr:spPr>
        <a:xfrm>
          <a:off x="939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その他の経費については、後期高齢者医療療養給付費繰出金の増等により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今後も、医療保険及び介護</a:t>
          </a:r>
          <a:r>
            <a:rPr kumimoji="1" lang="ja-JP" altLang="en-US" sz="1300">
              <a:latin typeface="ＭＳ Ｐゴシック" panose="020B0600070205080204" pitchFamily="50" charset="-128"/>
              <a:ea typeface="ＭＳ Ｐゴシック" panose="020B0600070205080204" pitchFamily="50" charset="-128"/>
            </a:rPr>
            <a:t>保険の安定的な運営のための繰出金の増加が見込まれることから、長期的な視点に立った運営に努める。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4535</xdr:rowOff>
    </xdr:to>
    <xdr:cxnSp macro="">
      <xdr:nvCxnSpPr>
        <xdr:cNvPr id="251" name="直線コネクタ 250"/>
        <xdr:cNvCxnSpPr/>
      </xdr:nvCxnSpPr>
      <xdr:spPr>
        <a:xfrm>
          <a:off x="15671800" y="9722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26307</xdr:rowOff>
    </xdr:to>
    <xdr:cxnSp macro="">
      <xdr:nvCxnSpPr>
        <xdr:cNvPr id="254" name="直線コネクタ 253"/>
        <xdr:cNvCxnSpPr/>
      </xdr:nvCxnSpPr>
      <xdr:spPr>
        <a:xfrm flipV="1">
          <a:off x="14782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26307</xdr:rowOff>
    </xdr:to>
    <xdr:cxnSp macro="">
      <xdr:nvCxnSpPr>
        <xdr:cNvPr id="257" name="直線コネクタ 256"/>
        <xdr:cNvCxnSpPr/>
      </xdr:nvCxnSpPr>
      <xdr:spPr>
        <a:xfrm>
          <a:off x="13893800" y="9744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143328</xdr:rowOff>
    </xdr:to>
    <xdr:cxnSp macro="">
      <xdr:nvCxnSpPr>
        <xdr:cNvPr id="260" name="直線コネクタ 259"/>
        <xdr:cNvCxnSpPr/>
      </xdr:nvCxnSpPr>
      <xdr:spPr>
        <a:xfrm>
          <a:off x="13004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0" name="楕円 269"/>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1"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3" name="テキスト ボックス 272"/>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4" name="楕円 273"/>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5" name="テキスト ボックス 274"/>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6" name="楕円 275"/>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7" name="テキスト ボックス 276"/>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8" name="楕円 277"/>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9" name="テキスト ボックス 278"/>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伊勢広域環境組合負担金（ごみ分）等の増に伴い、前年度より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r>
            <a:rPr kumimoji="1" lang="ja-JP" altLang="en-US" sz="1300">
              <a:latin typeface="ＭＳ Ｐゴシック" panose="020B0600070205080204" pitchFamily="50" charset="-128"/>
              <a:ea typeface="ＭＳ Ｐゴシック" panose="020B0600070205080204" pitchFamily="50" charset="-128"/>
            </a:rPr>
            <a:t>補助金・負担金を見直すなど、一層の支出の抑制を図る。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67564</xdr:rowOff>
    </xdr:to>
    <xdr:cxnSp macro="">
      <xdr:nvCxnSpPr>
        <xdr:cNvPr id="310" name="直線コネクタ 309"/>
        <xdr:cNvCxnSpPr/>
      </xdr:nvCxnSpPr>
      <xdr:spPr>
        <a:xfrm>
          <a:off x="15671800" y="62214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113284</xdr:rowOff>
    </xdr:to>
    <xdr:cxnSp macro="">
      <xdr:nvCxnSpPr>
        <xdr:cNvPr id="313" name="直線コネクタ 312"/>
        <xdr:cNvCxnSpPr/>
      </xdr:nvCxnSpPr>
      <xdr:spPr>
        <a:xfrm flipV="1">
          <a:off x="14782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113284</xdr:rowOff>
    </xdr:to>
    <xdr:cxnSp macro="">
      <xdr:nvCxnSpPr>
        <xdr:cNvPr id="316" name="直線コネクタ 315"/>
        <xdr:cNvCxnSpPr/>
      </xdr:nvCxnSpPr>
      <xdr:spPr>
        <a:xfrm>
          <a:off x="13893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113284</xdr:rowOff>
    </xdr:to>
    <xdr:cxnSp macro="">
      <xdr:nvCxnSpPr>
        <xdr:cNvPr id="319" name="直線コネクタ 318"/>
        <xdr:cNvCxnSpPr/>
      </xdr:nvCxnSpPr>
      <xdr:spPr>
        <a:xfrm flipV="1">
          <a:off x="13004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9" name="楕円 328"/>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160291</xdr:rowOff>
    </xdr:from>
    <xdr:ext cx="762000" cy="259045"/>
    <xdr:sp macro="" textlink="">
      <xdr:nvSpPr>
        <xdr:cNvPr id="330" name="補助費等該当値テキスト"/>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1" name="楕円 330"/>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32" name="テキスト ボックス 331"/>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3" name="楕円 332"/>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4" name="テキスト ボックス 333"/>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5" name="楕円 334"/>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6" name="テキスト ボックス 33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8" name="テキスト ボックス 33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など、国の制度上、地方財源不足の補てん等のために発行した地方債による影響や、今後計画されている大型の普通建設事業に伴う起債の増加も見込まれることから、計画的な削減が困難な状況ではあるが、長期的な視点に立った、適正な公債管理が必要で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134620</xdr:rowOff>
    </xdr:to>
    <xdr:cxnSp macro="">
      <xdr:nvCxnSpPr>
        <xdr:cNvPr id="371" name="直線コネクタ 370"/>
        <xdr:cNvCxnSpPr/>
      </xdr:nvCxnSpPr>
      <xdr:spPr>
        <a:xfrm>
          <a:off x="3987800" y="134391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79</xdr:row>
      <xdr:rowOff>1270</xdr:rowOff>
    </xdr:to>
    <xdr:cxnSp macro="">
      <xdr:nvCxnSpPr>
        <xdr:cNvPr id="374" name="直線コネクタ 373"/>
        <xdr:cNvCxnSpPr/>
      </xdr:nvCxnSpPr>
      <xdr:spPr>
        <a:xfrm flipV="1">
          <a:off x="3098800" y="134391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1270</xdr:rowOff>
    </xdr:to>
    <xdr:cxnSp macro="">
      <xdr:nvCxnSpPr>
        <xdr:cNvPr id="377" name="直線コネクタ 376"/>
        <xdr:cNvCxnSpPr/>
      </xdr:nvCxnSpPr>
      <xdr:spPr>
        <a:xfrm>
          <a:off x="2209800" y="1354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1270</xdr:rowOff>
    </xdr:to>
    <xdr:cxnSp macro="">
      <xdr:nvCxnSpPr>
        <xdr:cNvPr id="380" name="直線コネクタ 379"/>
        <xdr:cNvCxnSpPr/>
      </xdr:nvCxnSpPr>
      <xdr:spPr>
        <a:xfrm>
          <a:off x="1320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0" name="楕円 389"/>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1"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2" name="楕円 391"/>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93" name="テキスト ボックス 392"/>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4" name="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5" name="テキスト ボックス 394"/>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6" name="楕円 39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7" name="テキスト ボックス 39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8" name="楕円 397"/>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9" name="テキスト ボックス 398"/>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主に物件費、補助費等、繰出金の増により前年度から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今後もより一層の歳入の確保と歳出の抑制などに努める。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75</xdr:row>
      <xdr:rowOff>24130</xdr:rowOff>
    </xdr:to>
    <xdr:cxnSp macro="">
      <xdr:nvCxnSpPr>
        <xdr:cNvPr id="432" name="直線コネクタ 431"/>
        <xdr:cNvCxnSpPr/>
      </xdr:nvCxnSpPr>
      <xdr:spPr>
        <a:xfrm>
          <a:off x="15671800" y="12799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75</xdr:row>
      <xdr:rowOff>146050</xdr:rowOff>
    </xdr:to>
    <xdr:cxnSp macro="">
      <xdr:nvCxnSpPr>
        <xdr:cNvPr id="435" name="直線コネクタ 434"/>
        <xdr:cNvCxnSpPr/>
      </xdr:nvCxnSpPr>
      <xdr:spPr>
        <a:xfrm flipV="1">
          <a:off x="14782800" y="127990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146050</xdr:rowOff>
    </xdr:to>
    <xdr:cxnSp macro="">
      <xdr:nvCxnSpPr>
        <xdr:cNvPr id="438" name="直線コネクタ 437"/>
        <xdr:cNvCxnSpPr/>
      </xdr:nvCxnSpPr>
      <xdr:spPr>
        <a:xfrm>
          <a:off x="13893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92710</xdr:rowOff>
    </xdr:to>
    <xdr:cxnSp macro="">
      <xdr:nvCxnSpPr>
        <xdr:cNvPr id="441" name="直線コネクタ 440"/>
        <xdr:cNvCxnSpPr/>
      </xdr:nvCxnSpPr>
      <xdr:spPr>
        <a:xfrm>
          <a:off x="13004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51" name="楕円 450"/>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52"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3" name="楕円 452"/>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1287</xdr:rowOff>
    </xdr:from>
    <xdr:ext cx="736600" cy="259045"/>
    <xdr:sp macro="" textlink="">
      <xdr:nvSpPr>
        <xdr:cNvPr id="454" name="テキスト ボックス 453"/>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5" name="楕円 454"/>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6" name="テキスト ボックス 455"/>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7" name="楕円 456"/>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8" name="テキスト ボックス 457"/>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9" name="楕円 458"/>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60" name="テキスト ボックス 459"/>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386</xdr:rowOff>
    </xdr:from>
    <xdr:to>
      <xdr:col>29</xdr:col>
      <xdr:colOff>127000</xdr:colOff>
      <xdr:row>15</xdr:row>
      <xdr:rowOff>9804</xdr:rowOff>
    </xdr:to>
    <xdr:cxnSp macro="">
      <xdr:nvCxnSpPr>
        <xdr:cNvPr id="48" name="直線コネクタ 47"/>
        <xdr:cNvCxnSpPr/>
      </xdr:nvCxnSpPr>
      <xdr:spPr bwMode="auto">
        <a:xfrm>
          <a:off x="5003800" y="2619761"/>
          <a:ext cx="6477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386</xdr:rowOff>
    </xdr:from>
    <xdr:to>
      <xdr:col>26</xdr:col>
      <xdr:colOff>50800</xdr:colOff>
      <xdr:row>15</xdr:row>
      <xdr:rowOff>36093</xdr:rowOff>
    </xdr:to>
    <xdr:cxnSp macro="">
      <xdr:nvCxnSpPr>
        <xdr:cNvPr id="51" name="直線コネクタ 50"/>
        <xdr:cNvCxnSpPr/>
      </xdr:nvCxnSpPr>
      <xdr:spPr bwMode="auto">
        <a:xfrm flipV="1">
          <a:off x="4305300" y="2619761"/>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36093</xdr:rowOff>
    </xdr:from>
    <xdr:to>
      <xdr:col>22</xdr:col>
      <xdr:colOff>114300</xdr:colOff>
      <xdr:row>15</xdr:row>
      <xdr:rowOff>119372</xdr:rowOff>
    </xdr:to>
    <xdr:cxnSp macro="">
      <xdr:nvCxnSpPr>
        <xdr:cNvPr id="54" name="直線コネクタ 53"/>
        <xdr:cNvCxnSpPr/>
      </xdr:nvCxnSpPr>
      <xdr:spPr bwMode="auto">
        <a:xfrm flipV="1">
          <a:off x="3606800" y="2655468"/>
          <a:ext cx="698500" cy="8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119372</xdr:rowOff>
    </xdr:from>
    <xdr:to>
      <xdr:col>18</xdr:col>
      <xdr:colOff>177800</xdr:colOff>
      <xdr:row>15</xdr:row>
      <xdr:rowOff>162852</xdr:rowOff>
    </xdr:to>
    <xdr:cxnSp macro="">
      <xdr:nvCxnSpPr>
        <xdr:cNvPr id="57" name="直線コネクタ 56"/>
        <xdr:cNvCxnSpPr/>
      </xdr:nvCxnSpPr>
      <xdr:spPr bwMode="auto">
        <a:xfrm flipV="1">
          <a:off x="2908300" y="2738747"/>
          <a:ext cx="698500" cy="4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130454</xdr:rowOff>
    </xdr:from>
    <xdr:to>
      <xdr:col>29</xdr:col>
      <xdr:colOff>177800</xdr:colOff>
      <xdr:row>15</xdr:row>
      <xdr:rowOff>60604</xdr:rowOff>
    </xdr:to>
    <xdr:sp macro="" textlink="">
      <xdr:nvSpPr>
        <xdr:cNvPr id="67" name="楕円 66"/>
        <xdr:cNvSpPr/>
      </xdr:nvSpPr>
      <xdr:spPr bwMode="auto">
        <a:xfrm>
          <a:off x="5600700" y="257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146981</xdr:rowOff>
    </xdr:from>
    <xdr:ext cx="762000" cy="259045"/>
    <xdr:sp macro="" textlink="">
      <xdr:nvSpPr>
        <xdr:cNvPr id="68" name="人口1人当たり決算額の推移該当値テキスト130"/>
        <xdr:cNvSpPr txBox="1"/>
      </xdr:nvSpPr>
      <xdr:spPr>
        <a:xfrm>
          <a:off x="5740400" y="242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121036</xdr:rowOff>
    </xdr:from>
    <xdr:to>
      <xdr:col>26</xdr:col>
      <xdr:colOff>101600</xdr:colOff>
      <xdr:row>15</xdr:row>
      <xdr:rowOff>51186</xdr:rowOff>
    </xdr:to>
    <xdr:sp macro="" textlink="">
      <xdr:nvSpPr>
        <xdr:cNvPr id="69" name="楕円 68"/>
        <xdr:cNvSpPr/>
      </xdr:nvSpPr>
      <xdr:spPr bwMode="auto">
        <a:xfrm>
          <a:off x="4953000" y="256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61363</xdr:rowOff>
    </xdr:from>
    <xdr:ext cx="736600" cy="259045"/>
    <xdr:sp macro="" textlink="">
      <xdr:nvSpPr>
        <xdr:cNvPr id="70" name="テキスト ボックス 69"/>
        <xdr:cNvSpPr txBox="1"/>
      </xdr:nvSpPr>
      <xdr:spPr>
        <a:xfrm>
          <a:off x="4622800" y="233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156743</xdr:rowOff>
    </xdr:from>
    <xdr:to>
      <xdr:col>22</xdr:col>
      <xdr:colOff>165100</xdr:colOff>
      <xdr:row>15</xdr:row>
      <xdr:rowOff>86893</xdr:rowOff>
    </xdr:to>
    <xdr:sp macro="" textlink="">
      <xdr:nvSpPr>
        <xdr:cNvPr id="71" name="楕円 70"/>
        <xdr:cNvSpPr/>
      </xdr:nvSpPr>
      <xdr:spPr bwMode="auto">
        <a:xfrm>
          <a:off x="4254500" y="260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97070</xdr:rowOff>
    </xdr:from>
    <xdr:ext cx="762000" cy="259045"/>
    <xdr:sp macro="" textlink="">
      <xdr:nvSpPr>
        <xdr:cNvPr id="72" name="テキスト ボックス 71"/>
        <xdr:cNvSpPr txBox="1"/>
      </xdr:nvSpPr>
      <xdr:spPr>
        <a:xfrm>
          <a:off x="3924300" y="23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68572</xdr:rowOff>
    </xdr:from>
    <xdr:to>
      <xdr:col>19</xdr:col>
      <xdr:colOff>38100</xdr:colOff>
      <xdr:row>15</xdr:row>
      <xdr:rowOff>170172</xdr:rowOff>
    </xdr:to>
    <xdr:sp macro="" textlink="">
      <xdr:nvSpPr>
        <xdr:cNvPr id="73" name="楕円 72"/>
        <xdr:cNvSpPr/>
      </xdr:nvSpPr>
      <xdr:spPr bwMode="auto">
        <a:xfrm>
          <a:off x="3556000" y="268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8899</xdr:rowOff>
    </xdr:from>
    <xdr:ext cx="762000" cy="259045"/>
    <xdr:sp macro="" textlink="">
      <xdr:nvSpPr>
        <xdr:cNvPr id="74" name="テキスト ボックス 73"/>
        <xdr:cNvSpPr txBox="1"/>
      </xdr:nvSpPr>
      <xdr:spPr>
        <a:xfrm>
          <a:off x="3225800" y="245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112052</xdr:rowOff>
    </xdr:from>
    <xdr:to>
      <xdr:col>15</xdr:col>
      <xdr:colOff>101600</xdr:colOff>
      <xdr:row>16</xdr:row>
      <xdr:rowOff>42202</xdr:rowOff>
    </xdr:to>
    <xdr:sp macro="" textlink="">
      <xdr:nvSpPr>
        <xdr:cNvPr id="75" name="楕円 74"/>
        <xdr:cNvSpPr/>
      </xdr:nvSpPr>
      <xdr:spPr bwMode="auto">
        <a:xfrm>
          <a:off x="2857500" y="27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52379</xdr:rowOff>
    </xdr:from>
    <xdr:ext cx="762000" cy="259045"/>
    <xdr:sp macro="" textlink="">
      <xdr:nvSpPr>
        <xdr:cNvPr id="76" name="テキスト ボックス 75"/>
        <xdr:cNvSpPr txBox="1"/>
      </xdr:nvSpPr>
      <xdr:spPr>
        <a:xfrm>
          <a:off x="2527300" y="250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121818</xdr:rowOff>
    </xdr:from>
    <xdr:to>
      <xdr:col>29</xdr:col>
      <xdr:colOff>127000</xdr:colOff>
      <xdr:row>35</xdr:row>
      <xdr:rowOff>216839</xdr:rowOff>
    </xdr:to>
    <xdr:cxnSp macro="">
      <xdr:nvCxnSpPr>
        <xdr:cNvPr id="109" name="直線コネクタ 108"/>
        <xdr:cNvCxnSpPr/>
      </xdr:nvCxnSpPr>
      <xdr:spPr bwMode="auto">
        <a:xfrm flipV="1">
          <a:off x="5003800" y="6732168"/>
          <a:ext cx="647700" cy="9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214973</xdr:rowOff>
    </xdr:from>
    <xdr:to>
      <xdr:col>26</xdr:col>
      <xdr:colOff>50800</xdr:colOff>
      <xdr:row>35</xdr:row>
      <xdr:rowOff>216839</xdr:rowOff>
    </xdr:to>
    <xdr:cxnSp macro="">
      <xdr:nvCxnSpPr>
        <xdr:cNvPr id="112" name="直線コネクタ 111"/>
        <xdr:cNvCxnSpPr/>
      </xdr:nvCxnSpPr>
      <xdr:spPr bwMode="auto">
        <a:xfrm>
          <a:off x="4305300" y="6825323"/>
          <a:ext cx="698500" cy="1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214973</xdr:rowOff>
    </xdr:from>
    <xdr:to>
      <xdr:col>22</xdr:col>
      <xdr:colOff>114300</xdr:colOff>
      <xdr:row>35</xdr:row>
      <xdr:rowOff>276466</xdr:rowOff>
    </xdr:to>
    <xdr:cxnSp macro="">
      <xdr:nvCxnSpPr>
        <xdr:cNvPr id="115" name="直線コネクタ 114"/>
        <xdr:cNvCxnSpPr/>
      </xdr:nvCxnSpPr>
      <xdr:spPr bwMode="auto">
        <a:xfrm flipV="1">
          <a:off x="3606800" y="6825323"/>
          <a:ext cx="698500" cy="6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274142</xdr:rowOff>
    </xdr:from>
    <xdr:to>
      <xdr:col>18</xdr:col>
      <xdr:colOff>177800</xdr:colOff>
      <xdr:row>35</xdr:row>
      <xdr:rowOff>276466</xdr:rowOff>
    </xdr:to>
    <xdr:cxnSp macro="">
      <xdr:nvCxnSpPr>
        <xdr:cNvPr id="118" name="直線コネクタ 117"/>
        <xdr:cNvCxnSpPr/>
      </xdr:nvCxnSpPr>
      <xdr:spPr bwMode="auto">
        <a:xfrm>
          <a:off x="2908300" y="6884492"/>
          <a:ext cx="6985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71018</xdr:rowOff>
    </xdr:from>
    <xdr:to>
      <xdr:col>29</xdr:col>
      <xdr:colOff>177800</xdr:colOff>
      <xdr:row>35</xdr:row>
      <xdr:rowOff>172618</xdr:rowOff>
    </xdr:to>
    <xdr:sp macro="" textlink="">
      <xdr:nvSpPr>
        <xdr:cNvPr id="128" name="楕円 127"/>
        <xdr:cNvSpPr/>
      </xdr:nvSpPr>
      <xdr:spPr bwMode="auto">
        <a:xfrm>
          <a:off x="5600700" y="668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258995</xdr:rowOff>
    </xdr:from>
    <xdr:ext cx="762000" cy="259045"/>
    <xdr:sp macro="" textlink="">
      <xdr:nvSpPr>
        <xdr:cNvPr id="129" name="人口1人当たり決算額の推移該当値テキスト445"/>
        <xdr:cNvSpPr txBox="1"/>
      </xdr:nvSpPr>
      <xdr:spPr>
        <a:xfrm>
          <a:off x="5740400" y="652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166039</xdr:rowOff>
    </xdr:from>
    <xdr:to>
      <xdr:col>26</xdr:col>
      <xdr:colOff>101600</xdr:colOff>
      <xdr:row>35</xdr:row>
      <xdr:rowOff>267639</xdr:rowOff>
    </xdr:to>
    <xdr:sp macro="" textlink="">
      <xdr:nvSpPr>
        <xdr:cNvPr id="130" name="楕円 129"/>
        <xdr:cNvSpPr/>
      </xdr:nvSpPr>
      <xdr:spPr bwMode="auto">
        <a:xfrm>
          <a:off x="4953000" y="677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277816</xdr:rowOff>
    </xdr:from>
    <xdr:ext cx="736600" cy="259045"/>
    <xdr:sp macro="" textlink="">
      <xdr:nvSpPr>
        <xdr:cNvPr id="131" name="テキスト ボックス 130"/>
        <xdr:cNvSpPr txBox="1"/>
      </xdr:nvSpPr>
      <xdr:spPr>
        <a:xfrm>
          <a:off x="4622800" y="6545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164173</xdr:rowOff>
    </xdr:from>
    <xdr:to>
      <xdr:col>22</xdr:col>
      <xdr:colOff>165100</xdr:colOff>
      <xdr:row>35</xdr:row>
      <xdr:rowOff>265773</xdr:rowOff>
    </xdr:to>
    <xdr:sp macro="" textlink="">
      <xdr:nvSpPr>
        <xdr:cNvPr id="132" name="楕円 131"/>
        <xdr:cNvSpPr/>
      </xdr:nvSpPr>
      <xdr:spPr bwMode="auto">
        <a:xfrm>
          <a:off x="4254500" y="677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275950</xdr:rowOff>
    </xdr:from>
    <xdr:ext cx="762000" cy="259045"/>
    <xdr:sp macro="" textlink="">
      <xdr:nvSpPr>
        <xdr:cNvPr id="133" name="テキスト ボックス 132"/>
        <xdr:cNvSpPr txBox="1"/>
      </xdr:nvSpPr>
      <xdr:spPr>
        <a:xfrm>
          <a:off x="3924300" y="65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225666</xdr:rowOff>
    </xdr:from>
    <xdr:to>
      <xdr:col>19</xdr:col>
      <xdr:colOff>38100</xdr:colOff>
      <xdr:row>35</xdr:row>
      <xdr:rowOff>327266</xdr:rowOff>
    </xdr:to>
    <xdr:sp macro="" textlink="">
      <xdr:nvSpPr>
        <xdr:cNvPr id="134" name="楕円 133"/>
        <xdr:cNvSpPr/>
      </xdr:nvSpPr>
      <xdr:spPr bwMode="auto">
        <a:xfrm>
          <a:off x="3556000" y="683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337443</xdr:rowOff>
    </xdr:from>
    <xdr:ext cx="762000" cy="259045"/>
    <xdr:sp macro="" textlink="">
      <xdr:nvSpPr>
        <xdr:cNvPr id="135" name="テキスト ボックス 134"/>
        <xdr:cNvSpPr txBox="1"/>
      </xdr:nvSpPr>
      <xdr:spPr>
        <a:xfrm>
          <a:off x="3225800" y="66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223342</xdr:rowOff>
    </xdr:from>
    <xdr:to>
      <xdr:col>15</xdr:col>
      <xdr:colOff>101600</xdr:colOff>
      <xdr:row>35</xdr:row>
      <xdr:rowOff>324942</xdr:rowOff>
    </xdr:to>
    <xdr:sp macro="" textlink="">
      <xdr:nvSpPr>
        <xdr:cNvPr id="136" name="楕円 135"/>
        <xdr:cNvSpPr/>
      </xdr:nvSpPr>
      <xdr:spPr bwMode="auto">
        <a:xfrm>
          <a:off x="2857500" y="683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309719</xdr:rowOff>
    </xdr:from>
    <xdr:ext cx="762000" cy="259045"/>
    <xdr:sp macro="" textlink="">
      <xdr:nvSpPr>
        <xdr:cNvPr id="137" name="テキスト ボックス 136"/>
        <xdr:cNvSpPr txBox="1"/>
      </xdr:nvSpPr>
      <xdr:spPr>
        <a:xfrm>
          <a:off x="2527300" y="69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121,770
120,625
208.37
58,853,640
58,405,884
303,598
30,686,666
60,417,418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41562</xdr:rowOff>
    </xdr:from>
    <xdr:to>
      <xdr:col>24</xdr:col>
      <xdr:colOff>63500</xdr:colOff>
      <xdr:row>33</xdr:row>
      <xdr:rowOff>45997</xdr:rowOff>
    </xdr:to>
    <xdr:cxnSp macro="">
      <xdr:nvCxnSpPr>
        <xdr:cNvPr id="59" name="直線コネクタ 58"/>
        <xdr:cNvCxnSpPr/>
      </xdr:nvCxnSpPr>
      <xdr:spPr>
        <a:xfrm>
          <a:off x="3797300" y="5699412"/>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41562</xdr:rowOff>
    </xdr:from>
    <xdr:to>
      <xdr:col>19</xdr:col>
      <xdr:colOff>177800</xdr:colOff>
      <xdr:row>33</xdr:row>
      <xdr:rowOff>113868</xdr:rowOff>
    </xdr:to>
    <xdr:cxnSp macro="">
      <xdr:nvCxnSpPr>
        <xdr:cNvPr id="62" name="直線コネクタ 61"/>
        <xdr:cNvCxnSpPr/>
      </xdr:nvCxnSpPr>
      <xdr:spPr>
        <a:xfrm flipV="1">
          <a:off x="2908300" y="5699412"/>
          <a:ext cx="889000" cy="7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113868</xdr:rowOff>
    </xdr:from>
    <xdr:to>
      <xdr:col>15</xdr:col>
      <xdr:colOff>50800</xdr:colOff>
      <xdr:row>35</xdr:row>
      <xdr:rowOff>104656</xdr:rowOff>
    </xdr:to>
    <xdr:cxnSp macro="">
      <xdr:nvCxnSpPr>
        <xdr:cNvPr id="65" name="直線コネクタ 64"/>
        <xdr:cNvCxnSpPr/>
      </xdr:nvCxnSpPr>
      <xdr:spPr>
        <a:xfrm flipV="1">
          <a:off x="2019300" y="5771718"/>
          <a:ext cx="889000" cy="3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104656</xdr:rowOff>
    </xdr:from>
    <xdr:to>
      <xdr:col>10</xdr:col>
      <xdr:colOff>114300</xdr:colOff>
      <xdr:row>35</xdr:row>
      <xdr:rowOff>116954</xdr:rowOff>
    </xdr:to>
    <xdr:cxnSp macro="">
      <xdr:nvCxnSpPr>
        <xdr:cNvPr id="68" name="直線コネクタ 67"/>
        <xdr:cNvCxnSpPr/>
      </xdr:nvCxnSpPr>
      <xdr:spPr>
        <a:xfrm flipV="1">
          <a:off x="1130300" y="6105406"/>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166647</xdr:rowOff>
    </xdr:from>
    <xdr:to>
      <xdr:col>24</xdr:col>
      <xdr:colOff>114300</xdr:colOff>
      <xdr:row>33</xdr:row>
      <xdr:rowOff>96797</xdr:rowOff>
    </xdr:to>
    <xdr:sp macro="" textlink="">
      <xdr:nvSpPr>
        <xdr:cNvPr id="78" name="楕円 77"/>
        <xdr:cNvSpPr/>
      </xdr:nvSpPr>
      <xdr:spPr>
        <a:xfrm>
          <a:off x="4584700" y="56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18074</xdr:rowOff>
    </xdr:from>
    <xdr:ext cx="534377" cy="259045"/>
    <xdr:sp macro="" textlink="">
      <xdr:nvSpPr>
        <xdr:cNvPr id="79" name="人件費該当値テキスト"/>
        <xdr:cNvSpPr txBox="1"/>
      </xdr:nvSpPr>
      <xdr:spPr>
        <a:xfrm>
          <a:off x="4686300" y="55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162212</xdr:rowOff>
    </xdr:from>
    <xdr:to>
      <xdr:col>20</xdr:col>
      <xdr:colOff>38100</xdr:colOff>
      <xdr:row>33</xdr:row>
      <xdr:rowOff>92362</xdr:rowOff>
    </xdr:to>
    <xdr:sp macro="" textlink="">
      <xdr:nvSpPr>
        <xdr:cNvPr id="80" name="楕円 79"/>
        <xdr:cNvSpPr/>
      </xdr:nvSpPr>
      <xdr:spPr>
        <a:xfrm>
          <a:off x="3746500" y="564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108889</xdr:rowOff>
    </xdr:from>
    <xdr:ext cx="534377" cy="259045"/>
    <xdr:sp macro="" textlink="">
      <xdr:nvSpPr>
        <xdr:cNvPr id="81" name="テキスト ボックス 80"/>
        <xdr:cNvSpPr txBox="1"/>
      </xdr:nvSpPr>
      <xdr:spPr>
        <a:xfrm>
          <a:off x="3530111" y="54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63068</xdr:rowOff>
    </xdr:from>
    <xdr:to>
      <xdr:col>15</xdr:col>
      <xdr:colOff>101600</xdr:colOff>
      <xdr:row>33</xdr:row>
      <xdr:rowOff>164668</xdr:rowOff>
    </xdr:to>
    <xdr:sp macro="" textlink="">
      <xdr:nvSpPr>
        <xdr:cNvPr id="82" name="楕円 81"/>
        <xdr:cNvSpPr/>
      </xdr:nvSpPr>
      <xdr:spPr>
        <a:xfrm>
          <a:off x="2857500" y="57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9745</xdr:rowOff>
    </xdr:from>
    <xdr:ext cx="534377" cy="259045"/>
    <xdr:sp macro="" textlink="">
      <xdr:nvSpPr>
        <xdr:cNvPr id="83" name="テキスト ボックス 82"/>
        <xdr:cNvSpPr txBox="1"/>
      </xdr:nvSpPr>
      <xdr:spPr>
        <a:xfrm>
          <a:off x="2641111" y="54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53856</xdr:rowOff>
    </xdr:from>
    <xdr:to>
      <xdr:col>10</xdr:col>
      <xdr:colOff>165100</xdr:colOff>
      <xdr:row>35</xdr:row>
      <xdr:rowOff>155456</xdr:rowOff>
    </xdr:to>
    <xdr:sp macro="" textlink="">
      <xdr:nvSpPr>
        <xdr:cNvPr id="84" name="楕円 83"/>
        <xdr:cNvSpPr/>
      </xdr:nvSpPr>
      <xdr:spPr>
        <a:xfrm>
          <a:off x="1968500" y="60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533</xdr:rowOff>
    </xdr:from>
    <xdr:ext cx="534377" cy="259045"/>
    <xdr:sp macro="" textlink="">
      <xdr:nvSpPr>
        <xdr:cNvPr id="85" name="テキスト ボックス 84"/>
        <xdr:cNvSpPr txBox="1"/>
      </xdr:nvSpPr>
      <xdr:spPr>
        <a:xfrm>
          <a:off x="1752111" y="582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66154</xdr:rowOff>
    </xdr:from>
    <xdr:to>
      <xdr:col>6</xdr:col>
      <xdr:colOff>38100</xdr:colOff>
      <xdr:row>35</xdr:row>
      <xdr:rowOff>167754</xdr:rowOff>
    </xdr:to>
    <xdr:sp macro="" textlink="">
      <xdr:nvSpPr>
        <xdr:cNvPr id="86" name="楕円 85"/>
        <xdr:cNvSpPr/>
      </xdr:nvSpPr>
      <xdr:spPr>
        <a:xfrm>
          <a:off x="1079500" y="60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12831</xdr:rowOff>
    </xdr:from>
    <xdr:ext cx="534377" cy="259045"/>
    <xdr:sp macro="" textlink="">
      <xdr:nvSpPr>
        <xdr:cNvPr id="87" name="テキスト ボックス 86"/>
        <xdr:cNvSpPr txBox="1"/>
      </xdr:nvSpPr>
      <xdr:spPr>
        <a:xfrm>
          <a:off x="863111" y="58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12109</xdr:rowOff>
    </xdr:from>
    <xdr:to>
      <xdr:col>24</xdr:col>
      <xdr:colOff>63500</xdr:colOff>
      <xdr:row>57</xdr:row>
      <xdr:rowOff>81913</xdr:rowOff>
    </xdr:to>
    <xdr:cxnSp macro="">
      <xdr:nvCxnSpPr>
        <xdr:cNvPr id="119" name="直線コネクタ 118"/>
        <xdr:cNvCxnSpPr/>
      </xdr:nvCxnSpPr>
      <xdr:spPr>
        <a:xfrm flipV="1">
          <a:off x="3797300" y="9784759"/>
          <a:ext cx="838200" cy="6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81913</xdr:rowOff>
    </xdr:from>
    <xdr:to>
      <xdr:col>19</xdr:col>
      <xdr:colOff>177800</xdr:colOff>
      <xdr:row>58</xdr:row>
      <xdr:rowOff>40325</xdr:rowOff>
    </xdr:to>
    <xdr:cxnSp macro="">
      <xdr:nvCxnSpPr>
        <xdr:cNvPr id="122" name="直線コネクタ 121"/>
        <xdr:cNvCxnSpPr/>
      </xdr:nvCxnSpPr>
      <xdr:spPr>
        <a:xfrm flipV="1">
          <a:off x="2908300" y="9854563"/>
          <a:ext cx="889000" cy="1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95890</xdr:rowOff>
    </xdr:from>
    <xdr:to>
      <xdr:col>15</xdr:col>
      <xdr:colOff>50800</xdr:colOff>
      <xdr:row>58</xdr:row>
      <xdr:rowOff>40325</xdr:rowOff>
    </xdr:to>
    <xdr:cxnSp macro="">
      <xdr:nvCxnSpPr>
        <xdr:cNvPr id="125" name="直線コネクタ 124"/>
        <xdr:cNvCxnSpPr/>
      </xdr:nvCxnSpPr>
      <xdr:spPr>
        <a:xfrm>
          <a:off x="2019300" y="9868540"/>
          <a:ext cx="889000" cy="1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95890</xdr:rowOff>
    </xdr:from>
    <xdr:to>
      <xdr:col>10</xdr:col>
      <xdr:colOff>114300</xdr:colOff>
      <xdr:row>57</xdr:row>
      <xdr:rowOff>130556</xdr:rowOff>
    </xdr:to>
    <xdr:cxnSp macro="">
      <xdr:nvCxnSpPr>
        <xdr:cNvPr id="128" name="直線コネクタ 127"/>
        <xdr:cNvCxnSpPr/>
      </xdr:nvCxnSpPr>
      <xdr:spPr>
        <a:xfrm flipV="1">
          <a:off x="1130300" y="9868540"/>
          <a:ext cx="889000" cy="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132759</xdr:rowOff>
    </xdr:from>
    <xdr:to>
      <xdr:col>24</xdr:col>
      <xdr:colOff>114300</xdr:colOff>
      <xdr:row>57</xdr:row>
      <xdr:rowOff>62909</xdr:rowOff>
    </xdr:to>
    <xdr:sp macro="" textlink="">
      <xdr:nvSpPr>
        <xdr:cNvPr id="138" name="楕円 137"/>
        <xdr:cNvSpPr/>
      </xdr:nvSpPr>
      <xdr:spPr>
        <a:xfrm>
          <a:off x="4584700" y="97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111186</xdr:rowOff>
    </xdr:from>
    <xdr:ext cx="534377" cy="259045"/>
    <xdr:sp macro="" textlink="">
      <xdr:nvSpPr>
        <xdr:cNvPr id="139" name="物件費該当値テキスト"/>
        <xdr:cNvSpPr txBox="1"/>
      </xdr:nvSpPr>
      <xdr:spPr>
        <a:xfrm>
          <a:off x="4686300"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31113</xdr:rowOff>
    </xdr:from>
    <xdr:to>
      <xdr:col>20</xdr:col>
      <xdr:colOff>38100</xdr:colOff>
      <xdr:row>57</xdr:row>
      <xdr:rowOff>132713</xdr:rowOff>
    </xdr:to>
    <xdr:sp macro="" textlink="">
      <xdr:nvSpPr>
        <xdr:cNvPr id="140" name="楕円 139"/>
        <xdr:cNvSpPr/>
      </xdr:nvSpPr>
      <xdr:spPr>
        <a:xfrm>
          <a:off x="3746500" y="98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123840</xdr:rowOff>
    </xdr:from>
    <xdr:ext cx="534377" cy="259045"/>
    <xdr:sp macro="" textlink="">
      <xdr:nvSpPr>
        <xdr:cNvPr id="141" name="テキスト ボックス 140"/>
        <xdr:cNvSpPr txBox="1"/>
      </xdr:nvSpPr>
      <xdr:spPr>
        <a:xfrm>
          <a:off x="3530111" y="98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160975</xdr:rowOff>
    </xdr:from>
    <xdr:to>
      <xdr:col>15</xdr:col>
      <xdr:colOff>101600</xdr:colOff>
      <xdr:row>58</xdr:row>
      <xdr:rowOff>91125</xdr:rowOff>
    </xdr:to>
    <xdr:sp macro="" textlink="">
      <xdr:nvSpPr>
        <xdr:cNvPr id="142" name="楕円 141"/>
        <xdr:cNvSpPr/>
      </xdr:nvSpPr>
      <xdr:spPr>
        <a:xfrm>
          <a:off x="2857500" y="99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82252</xdr:rowOff>
    </xdr:from>
    <xdr:ext cx="534377" cy="259045"/>
    <xdr:sp macro="" textlink="">
      <xdr:nvSpPr>
        <xdr:cNvPr id="143" name="テキスト ボックス 142"/>
        <xdr:cNvSpPr txBox="1"/>
      </xdr:nvSpPr>
      <xdr:spPr>
        <a:xfrm>
          <a:off x="2641111" y="100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45090</xdr:rowOff>
    </xdr:from>
    <xdr:to>
      <xdr:col>10</xdr:col>
      <xdr:colOff>165100</xdr:colOff>
      <xdr:row>57</xdr:row>
      <xdr:rowOff>146690</xdr:rowOff>
    </xdr:to>
    <xdr:sp macro="" textlink="">
      <xdr:nvSpPr>
        <xdr:cNvPr id="144" name="楕円 143"/>
        <xdr:cNvSpPr/>
      </xdr:nvSpPr>
      <xdr:spPr>
        <a:xfrm>
          <a:off x="1968500" y="98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163217</xdr:rowOff>
    </xdr:from>
    <xdr:ext cx="534377" cy="259045"/>
    <xdr:sp macro="" textlink="">
      <xdr:nvSpPr>
        <xdr:cNvPr id="145" name="テキスト ボックス 144"/>
        <xdr:cNvSpPr txBox="1"/>
      </xdr:nvSpPr>
      <xdr:spPr>
        <a:xfrm>
          <a:off x="1752111" y="95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79756</xdr:rowOff>
    </xdr:from>
    <xdr:to>
      <xdr:col>6</xdr:col>
      <xdr:colOff>38100</xdr:colOff>
      <xdr:row>58</xdr:row>
      <xdr:rowOff>9906</xdr:rowOff>
    </xdr:to>
    <xdr:sp macro="" textlink="">
      <xdr:nvSpPr>
        <xdr:cNvPr id="146" name="楕円 145"/>
        <xdr:cNvSpPr/>
      </xdr:nvSpPr>
      <xdr:spPr>
        <a:xfrm>
          <a:off x="1079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26433</xdr:rowOff>
    </xdr:from>
    <xdr:ext cx="534377" cy="259045"/>
    <xdr:sp macro="" textlink="">
      <xdr:nvSpPr>
        <xdr:cNvPr id="147" name="テキスト ボックス 146"/>
        <xdr:cNvSpPr txBox="1"/>
      </xdr:nvSpPr>
      <xdr:spPr>
        <a:xfrm>
          <a:off x="863111" y="96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160685</xdr:rowOff>
    </xdr:from>
    <xdr:to>
      <xdr:col>24</xdr:col>
      <xdr:colOff>63500</xdr:colOff>
      <xdr:row>78</xdr:row>
      <xdr:rowOff>15112</xdr:rowOff>
    </xdr:to>
    <xdr:cxnSp macro="">
      <xdr:nvCxnSpPr>
        <xdr:cNvPr id="174" name="直線コネクタ 173"/>
        <xdr:cNvCxnSpPr/>
      </xdr:nvCxnSpPr>
      <xdr:spPr>
        <a:xfrm>
          <a:off x="3797300" y="13362335"/>
          <a:ext cx="8382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160685</xdr:rowOff>
    </xdr:from>
    <xdr:to>
      <xdr:col>19</xdr:col>
      <xdr:colOff>177800</xdr:colOff>
      <xdr:row>78</xdr:row>
      <xdr:rowOff>9627</xdr:rowOff>
    </xdr:to>
    <xdr:cxnSp macro="">
      <xdr:nvCxnSpPr>
        <xdr:cNvPr id="177" name="直線コネクタ 176"/>
        <xdr:cNvCxnSpPr/>
      </xdr:nvCxnSpPr>
      <xdr:spPr>
        <a:xfrm flipV="1">
          <a:off x="2908300" y="13362335"/>
          <a:ext cx="8890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9627</xdr:rowOff>
    </xdr:from>
    <xdr:to>
      <xdr:col>15</xdr:col>
      <xdr:colOff>50800</xdr:colOff>
      <xdr:row>78</xdr:row>
      <xdr:rowOff>19548</xdr:rowOff>
    </xdr:to>
    <xdr:cxnSp macro="">
      <xdr:nvCxnSpPr>
        <xdr:cNvPr id="180" name="直線コネクタ 179"/>
        <xdr:cNvCxnSpPr/>
      </xdr:nvCxnSpPr>
      <xdr:spPr>
        <a:xfrm flipV="1">
          <a:off x="2019300" y="13382727"/>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299</xdr:rowOff>
    </xdr:from>
    <xdr:to>
      <xdr:col>10</xdr:col>
      <xdr:colOff>114300</xdr:colOff>
      <xdr:row>78</xdr:row>
      <xdr:rowOff>19548</xdr:rowOff>
    </xdr:to>
    <xdr:cxnSp macro="">
      <xdr:nvCxnSpPr>
        <xdr:cNvPr id="183" name="直線コネクタ 182"/>
        <xdr:cNvCxnSpPr/>
      </xdr:nvCxnSpPr>
      <xdr:spPr>
        <a:xfrm>
          <a:off x="1130300" y="13373399"/>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135762</xdr:rowOff>
    </xdr:from>
    <xdr:to>
      <xdr:col>24</xdr:col>
      <xdr:colOff>114300</xdr:colOff>
      <xdr:row>78</xdr:row>
      <xdr:rowOff>65912</xdr:rowOff>
    </xdr:to>
    <xdr:sp macro="" textlink="">
      <xdr:nvSpPr>
        <xdr:cNvPr id="193" name="楕円 192"/>
        <xdr:cNvSpPr/>
      </xdr:nvSpPr>
      <xdr:spPr>
        <a:xfrm>
          <a:off x="45847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57908</xdr:rowOff>
    </xdr:from>
    <xdr:ext cx="469744" cy="259045"/>
    <xdr:sp macro="" textlink="">
      <xdr:nvSpPr>
        <xdr:cNvPr id="194" name="維持補修費該当値テキスト"/>
        <xdr:cNvSpPr txBox="1"/>
      </xdr:nvSpPr>
      <xdr:spPr>
        <a:xfrm>
          <a:off x="4686300" y="1325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109885</xdr:rowOff>
    </xdr:from>
    <xdr:to>
      <xdr:col>20</xdr:col>
      <xdr:colOff>38100</xdr:colOff>
      <xdr:row>78</xdr:row>
      <xdr:rowOff>40035</xdr:rowOff>
    </xdr:to>
    <xdr:sp macro="" textlink="">
      <xdr:nvSpPr>
        <xdr:cNvPr id="195" name="楕円 194"/>
        <xdr:cNvSpPr/>
      </xdr:nvSpPr>
      <xdr:spPr>
        <a:xfrm>
          <a:off x="3746500" y="133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31162</xdr:rowOff>
    </xdr:from>
    <xdr:ext cx="469744" cy="259045"/>
    <xdr:sp macro="" textlink="">
      <xdr:nvSpPr>
        <xdr:cNvPr id="196" name="テキスト ボックス 195"/>
        <xdr:cNvSpPr txBox="1"/>
      </xdr:nvSpPr>
      <xdr:spPr>
        <a:xfrm>
          <a:off x="3562428" y="134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130277</xdr:rowOff>
    </xdr:from>
    <xdr:to>
      <xdr:col>15</xdr:col>
      <xdr:colOff>101600</xdr:colOff>
      <xdr:row>78</xdr:row>
      <xdr:rowOff>60427</xdr:rowOff>
    </xdr:to>
    <xdr:sp macro="" textlink="">
      <xdr:nvSpPr>
        <xdr:cNvPr id="197" name="楕円 196"/>
        <xdr:cNvSpPr/>
      </xdr:nvSpPr>
      <xdr:spPr>
        <a:xfrm>
          <a:off x="2857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51554</xdr:rowOff>
    </xdr:from>
    <xdr:ext cx="469744" cy="259045"/>
    <xdr:sp macro="" textlink="">
      <xdr:nvSpPr>
        <xdr:cNvPr id="198" name="テキスト ボックス 197"/>
        <xdr:cNvSpPr txBox="1"/>
      </xdr:nvSpPr>
      <xdr:spPr>
        <a:xfrm>
          <a:off x="2673428" y="1342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140198</xdr:rowOff>
    </xdr:from>
    <xdr:to>
      <xdr:col>10</xdr:col>
      <xdr:colOff>165100</xdr:colOff>
      <xdr:row>78</xdr:row>
      <xdr:rowOff>70348</xdr:rowOff>
    </xdr:to>
    <xdr:sp macro="" textlink="">
      <xdr:nvSpPr>
        <xdr:cNvPr id="199" name="楕円 198"/>
        <xdr:cNvSpPr/>
      </xdr:nvSpPr>
      <xdr:spPr>
        <a:xfrm>
          <a:off x="1968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61475</xdr:rowOff>
    </xdr:from>
    <xdr:ext cx="469744" cy="259045"/>
    <xdr:sp macro="" textlink="">
      <xdr:nvSpPr>
        <xdr:cNvPr id="200" name="テキスト ボックス 199"/>
        <xdr:cNvSpPr txBox="1"/>
      </xdr:nvSpPr>
      <xdr:spPr>
        <a:xfrm>
          <a:off x="1784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120949</xdr:rowOff>
    </xdr:from>
    <xdr:to>
      <xdr:col>6</xdr:col>
      <xdr:colOff>38100</xdr:colOff>
      <xdr:row>78</xdr:row>
      <xdr:rowOff>51099</xdr:rowOff>
    </xdr:to>
    <xdr:sp macro="" textlink="">
      <xdr:nvSpPr>
        <xdr:cNvPr id="201" name="楕円 200"/>
        <xdr:cNvSpPr/>
      </xdr:nvSpPr>
      <xdr:spPr>
        <a:xfrm>
          <a:off x="1079500" y="133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42226</xdr:rowOff>
    </xdr:from>
    <xdr:ext cx="469744" cy="259045"/>
    <xdr:sp macro="" textlink="">
      <xdr:nvSpPr>
        <xdr:cNvPr id="202" name="テキスト ボックス 201"/>
        <xdr:cNvSpPr txBox="1"/>
      </xdr:nvSpPr>
      <xdr:spPr>
        <a:xfrm>
          <a:off x="895428" y="134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16949</xdr:rowOff>
    </xdr:from>
    <xdr:to>
      <xdr:col>24</xdr:col>
      <xdr:colOff>63500</xdr:colOff>
      <xdr:row>96</xdr:row>
      <xdr:rowOff>129231</xdr:rowOff>
    </xdr:to>
    <xdr:cxnSp macro="">
      <xdr:nvCxnSpPr>
        <xdr:cNvPr id="232" name="直線コネクタ 231"/>
        <xdr:cNvCxnSpPr/>
      </xdr:nvCxnSpPr>
      <xdr:spPr>
        <a:xfrm>
          <a:off x="3797300" y="16476149"/>
          <a:ext cx="838200" cy="1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16949</xdr:rowOff>
    </xdr:from>
    <xdr:to>
      <xdr:col>19</xdr:col>
      <xdr:colOff>177800</xdr:colOff>
      <xdr:row>97</xdr:row>
      <xdr:rowOff>45121</xdr:rowOff>
    </xdr:to>
    <xdr:cxnSp macro="">
      <xdr:nvCxnSpPr>
        <xdr:cNvPr id="235" name="直線コネクタ 234"/>
        <xdr:cNvCxnSpPr/>
      </xdr:nvCxnSpPr>
      <xdr:spPr>
        <a:xfrm flipV="1">
          <a:off x="2908300" y="16476149"/>
          <a:ext cx="889000" cy="19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45121</xdr:rowOff>
    </xdr:from>
    <xdr:to>
      <xdr:col>15</xdr:col>
      <xdr:colOff>50800</xdr:colOff>
      <xdr:row>97</xdr:row>
      <xdr:rowOff>76096</xdr:rowOff>
    </xdr:to>
    <xdr:cxnSp macro="">
      <xdr:nvCxnSpPr>
        <xdr:cNvPr id="238" name="直線コネクタ 237"/>
        <xdr:cNvCxnSpPr/>
      </xdr:nvCxnSpPr>
      <xdr:spPr>
        <a:xfrm flipV="1">
          <a:off x="2019300" y="1667577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76096</xdr:rowOff>
    </xdr:from>
    <xdr:to>
      <xdr:col>10</xdr:col>
      <xdr:colOff>114300</xdr:colOff>
      <xdr:row>97</xdr:row>
      <xdr:rowOff>108702</xdr:rowOff>
    </xdr:to>
    <xdr:cxnSp macro="">
      <xdr:nvCxnSpPr>
        <xdr:cNvPr id="241" name="直線コネクタ 240"/>
        <xdr:cNvCxnSpPr/>
      </xdr:nvCxnSpPr>
      <xdr:spPr>
        <a:xfrm flipV="1">
          <a:off x="1130300" y="16706746"/>
          <a:ext cx="8890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78431</xdr:rowOff>
    </xdr:from>
    <xdr:to>
      <xdr:col>24</xdr:col>
      <xdr:colOff>114300</xdr:colOff>
      <xdr:row>97</xdr:row>
      <xdr:rowOff>8581</xdr:rowOff>
    </xdr:to>
    <xdr:sp macro="" textlink="">
      <xdr:nvSpPr>
        <xdr:cNvPr id="251" name="楕円 250"/>
        <xdr:cNvSpPr/>
      </xdr:nvSpPr>
      <xdr:spPr>
        <a:xfrm>
          <a:off x="4584700" y="165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56858</xdr:rowOff>
    </xdr:from>
    <xdr:ext cx="599010" cy="259045"/>
    <xdr:sp macro="" textlink="">
      <xdr:nvSpPr>
        <xdr:cNvPr id="252" name="扶助費該当値テキスト"/>
        <xdr:cNvSpPr txBox="1"/>
      </xdr:nvSpPr>
      <xdr:spPr>
        <a:xfrm>
          <a:off x="4686300" y="165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137599</xdr:rowOff>
    </xdr:from>
    <xdr:to>
      <xdr:col>20</xdr:col>
      <xdr:colOff>38100</xdr:colOff>
      <xdr:row>96</xdr:row>
      <xdr:rowOff>67749</xdr:rowOff>
    </xdr:to>
    <xdr:sp macro="" textlink="">
      <xdr:nvSpPr>
        <xdr:cNvPr id="253" name="楕円 252"/>
        <xdr:cNvSpPr/>
      </xdr:nvSpPr>
      <xdr:spPr>
        <a:xfrm>
          <a:off x="3746500" y="1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58876</xdr:rowOff>
    </xdr:from>
    <xdr:ext cx="599010" cy="259045"/>
    <xdr:sp macro="" textlink="">
      <xdr:nvSpPr>
        <xdr:cNvPr id="254" name="テキスト ボックス 253"/>
        <xdr:cNvSpPr txBox="1"/>
      </xdr:nvSpPr>
      <xdr:spPr>
        <a:xfrm>
          <a:off x="3497795" y="1651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165771</xdr:rowOff>
    </xdr:from>
    <xdr:to>
      <xdr:col>15</xdr:col>
      <xdr:colOff>101600</xdr:colOff>
      <xdr:row>97</xdr:row>
      <xdr:rowOff>95921</xdr:rowOff>
    </xdr:to>
    <xdr:sp macro="" textlink="">
      <xdr:nvSpPr>
        <xdr:cNvPr id="255" name="楕円 254"/>
        <xdr:cNvSpPr/>
      </xdr:nvSpPr>
      <xdr:spPr>
        <a:xfrm>
          <a:off x="2857500" y="166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87048</xdr:rowOff>
    </xdr:from>
    <xdr:ext cx="534377" cy="259045"/>
    <xdr:sp macro="" textlink="">
      <xdr:nvSpPr>
        <xdr:cNvPr id="256" name="テキスト ボックス 255"/>
        <xdr:cNvSpPr txBox="1"/>
      </xdr:nvSpPr>
      <xdr:spPr>
        <a:xfrm>
          <a:off x="2641111" y="167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25296</xdr:rowOff>
    </xdr:from>
    <xdr:to>
      <xdr:col>10</xdr:col>
      <xdr:colOff>165100</xdr:colOff>
      <xdr:row>97</xdr:row>
      <xdr:rowOff>126896</xdr:rowOff>
    </xdr:to>
    <xdr:sp macro="" textlink="">
      <xdr:nvSpPr>
        <xdr:cNvPr id="257" name="楕円 256"/>
        <xdr:cNvSpPr/>
      </xdr:nvSpPr>
      <xdr:spPr>
        <a:xfrm>
          <a:off x="1968500" y="166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118023</xdr:rowOff>
    </xdr:from>
    <xdr:ext cx="534377" cy="259045"/>
    <xdr:sp macro="" textlink="">
      <xdr:nvSpPr>
        <xdr:cNvPr id="258" name="テキスト ボックス 257"/>
        <xdr:cNvSpPr txBox="1"/>
      </xdr:nvSpPr>
      <xdr:spPr>
        <a:xfrm>
          <a:off x="1752111" y="167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57902</xdr:rowOff>
    </xdr:from>
    <xdr:to>
      <xdr:col>6</xdr:col>
      <xdr:colOff>38100</xdr:colOff>
      <xdr:row>97</xdr:row>
      <xdr:rowOff>159502</xdr:rowOff>
    </xdr:to>
    <xdr:sp macro="" textlink="">
      <xdr:nvSpPr>
        <xdr:cNvPr id="259" name="楕円 258"/>
        <xdr:cNvSpPr/>
      </xdr:nvSpPr>
      <xdr:spPr>
        <a:xfrm>
          <a:off x="1079500" y="166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150629</xdr:rowOff>
    </xdr:from>
    <xdr:ext cx="534377" cy="259045"/>
    <xdr:sp macro="" textlink="">
      <xdr:nvSpPr>
        <xdr:cNvPr id="260" name="テキスト ボックス 259"/>
        <xdr:cNvSpPr txBox="1"/>
      </xdr:nvSpPr>
      <xdr:spPr>
        <a:xfrm>
          <a:off x="863111" y="167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58539</xdr:rowOff>
    </xdr:from>
    <xdr:to>
      <xdr:col>54</xdr:col>
      <xdr:colOff>189865</xdr:colOff>
      <xdr:row>38</xdr:row>
      <xdr:rowOff>62258</xdr:rowOff>
    </xdr:to>
    <xdr:cxnSp macro="">
      <xdr:nvCxnSpPr>
        <xdr:cNvPr id="284" name="直線コネクタ 283"/>
        <xdr:cNvCxnSpPr/>
      </xdr:nvCxnSpPr>
      <xdr:spPr>
        <a:xfrm flipV="1">
          <a:off x="10475595" y="5716389"/>
          <a:ext cx="1270" cy="86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66085</xdr:rowOff>
    </xdr:from>
    <xdr:ext cx="534377" cy="259045"/>
    <xdr:sp macro="" textlink="">
      <xdr:nvSpPr>
        <xdr:cNvPr id="285" name="補助費等最小値テキスト"/>
        <xdr:cNvSpPr txBox="1"/>
      </xdr:nvSpPr>
      <xdr:spPr>
        <a:xfrm>
          <a:off x="10528300" y="65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62258</xdr:rowOff>
    </xdr:from>
    <xdr:to>
      <xdr:col>55</xdr:col>
      <xdr:colOff>88900</xdr:colOff>
      <xdr:row>38</xdr:row>
      <xdr:rowOff>62258</xdr:rowOff>
    </xdr:to>
    <xdr:cxnSp macro="">
      <xdr:nvCxnSpPr>
        <xdr:cNvPr id="286" name="直線コネクタ 285"/>
        <xdr:cNvCxnSpPr/>
      </xdr:nvCxnSpPr>
      <xdr:spPr>
        <a:xfrm>
          <a:off x="10388600" y="657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5216</xdr:rowOff>
    </xdr:from>
    <xdr:ext cx="599010" cy="259045"/>
    <xdr:sp macro="" textlink="">
      <xdr:nvSpPr>
        <xdr:cNvPr id="287" name="補助費等最大値テキスト"/>
        <xdr:cNvSpPr txBox="1"/>
      </xdr:nvSpPr>
      <xdr:spPr>
        <a:xfrm>
          <a:off x="10528300" y="54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58539</xdr:rowOff>
    </xdr:from>
    <xdr:to>
      <xdr:col>55</xdr:col>
      <xdr:colOff>88900</xdr:colOff>
      <xdr:row>33</xdr:row>
      <xdr:rowOff>58539</xdr:rowOff>
    </xdr:to>
    <xdr:cxnSp macro="">
      <xdr:nvCxnSpPr>
        <xdr:cNvPr id="288" name="直線コネクタ 287"/>
        <xdr:cNvCxnSpPr/>
      </xdr:nvCxnSpPr>
      <xdr:spPr>
        <a:xfrm>
          <a:off x="10388600" y="57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4628</xdr:rowOff>
    </xdr:from>
    <xdr:to>
      <xdr:col>55</xdr:col>
      <xdr:colOff>0</xdr:colOff>
      <xdr:row>36</xdr:row>
      <xdr:rowOff>22565</xdr:rowOff>
    </xdr:to>
    <xdr:cxnSp macro="">
      <xdr:nvCxnSpPr>
        <xdr:cNvPr id="289" name="直線コネクタ 288"/>
        <xdr:cNvCxnSpPr/>
      </xdr:nvCxnSpPr>
      <xdr:spPr>
        <a:xfrm>
          <a:off x="9639300" y="6176828"/>
          <a:ext cx="8382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117657</xdr:rowOff>
    </xdr:from>
    <xdr:ext cx="534377" cy="259045"/>
    <xdr:sp macro="" textlink="">
      <xdr:nvSpPr>
        <xdr:cNvPr id="290" name="補助費等平均値テキスト"/>
        <xdr:cNvSpPr txBox="1"/>
      </xdr:nvSpPr>
      <xdr:spPr>
        <a:xfrm>
          <a:off x="10528300" y="6289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139230</xdr:rowOff>
    </xdr:from>
    <xdr:to>
      <xdr:col>55</xdr:col>
      <xdr:colOff>50800</xdr:colOff>
      <xdr:row>37</xdr:row>
      <xdr:rowOff>69380</xdr:rowOff>
    </xdr:to>
    <xdr:sp macro="" textlink="">
      <xdr:nvSpPr>
        <xdr:cNvPr id="291" name="フローチャート: 判断 290"/>
        <xdr:cNvSpPr/>
      </xdr:nvSpPr>
      <xdr:spPr>
        <a:xfrm>
          <a:off x="10426700" y="63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106035</xdr:rowOff>
    </xdr:from>
    <xdr:to>
      <xdr:col>50</xdr:col>
      <xdr:colOff>114300</xdr:colOff>
      <xdr:row>36</xdr:row>
      <xdr:rowOff>4628</xdr:rowOff>
    </xdr:to>
    <xdr:cxnSp macro="">
      <xdr:nvCxnSpPr>
        <xdr:cNvPr id="292" name="直線コネクタ 291"/>
        <xdr:cNvCxnSpPr/>
      </xdr:nvCxnSpPr>
      <xdr:spPr>
        <a:xfrm>
          <a:off x="8750300" y="5420985"/>
          <a:ext cx="889000" cy="7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165900</xdr:rowOff>
    </xdr:from>
    <xdr:to>
      <xdr:col>50</xdr:col>
      <xdr:colOff>165100</xdr:colOff>
      <xdr:row>37</xdr:row>
      <xdr:rowOff>96050</xdr:rowOff>
    </xdr:to>
    <xdr:sp macro="" textlink="">
      <xdr:nvSpPr>
        <xdr:cNvPr id="293" name="フローチャート: 判断 292"/>
        <xdr:cNvSpPr/>
      </xdr:nvSpPr>
      <xdr:spPr>
        <a:xfrm>
          <a:off x="95885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87177</xdr:rowOff>
    </xdr:from>
    <xdr:ext cx="534377" cy="259045"/>
    <xdr:sp macro="" textlink="">
      <xdr:nvSpPr>
        <xdr:cNvPr id="294" name="テキスト ボックス 293"/>
        <xdr:cNvSpPr txBox="1"/>
      </xdr:nvSpPr>
      <xdr:spPr>
        <a:xfrm>
          <a:off x="9372111" y="64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106035</xdr:rowOff>
    </xdr:from>
    <xdr:to>
      <xdr:col>45</xdr:col>
      <xdr:colOff>177800</xdr:colOff>
      <xdr:row>36</xdr:row>
      <xdr:rowOff>163116</xdr:rowOff>
    </xdr:to>
    <xdr:cxnSp macro="">
      <xdr:nvCxnSpPr>
        <xdr:cNvPr id="295" name="直線コネクタ 294"/>
        <xdr:cNvCxnSpPr/>
      </xdr:nvCxnSpPr>
      <xdr:spPr>
        <a:xfrm flipV="1">
          <a:off x="7861300" y="5420985"/>
          <a:ext cx="889000" cy="9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89479</xdr:rowOff>
    </xdr:from>
    <xdr:to>
      <xdr:col>46</xdr:col>
      <xdr:colOff>38100</xdr:colOff>
      <xdr:row>33</xdr:row>
      <xdr:rowOff>19629</xdr:rowOff>
    </xdr:to>
    <xdr:sp macro="" textlink="">
      <xdr:nvSpPr>
        <xdr:cNvPr id="296" name="フローチャート: 判断 295"/>
        <xdr:cNvSpPr/>
      </xdr:nvSpPr>
      <xdr:spPr>
        <a:xfrm>
          <a:off x="86995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10756</xdr:rowOff>
    </xdr:from>
    <xdr:ext cx="599010" cy="259045"/>
    <xdr:sp macro="" textlink="">
      <xdr:nvSpPr>
        <xdr:cNvPr id="297" name="テキスト ボックス 296"/>
        <xdr:cNvSpPr txBox="1"/>
      </xdr:nvSpPr>
      <xdr:spPr>
        <a:xfrm>
          <a:off x="8450795" y="5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133017</xdr:rowOff>
    </xdr:from>
    <xdr:to>
      <xdr:col>41</xdr:col>
      <xdr:colOff>50800</xdr:colOff>
      <xdr:row>36</xdr:row>
      <xdr:rowOff>163116</xdr:rowOff>
    </xdr:to>
    <xdr:cxnSp macro="">
      <xdr:nvCxnSpPr>
        <xdr:cNvPr id="298" name="直線コネクタ 297"/>
        <xdr:cNvCxnSpPr/>
      </xdr:nvCxnSpPr>
      <xdr:spPr>
        <a:xfrm>
          <a:off x="6972300" y="630521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46152</xdr:rowOff>
    </xdr:from>
    <xdr:to>
      <xdr:col>41</xdr:col>
      <xdr:colOff>101600</xdr:colOff>
      <xdr:row>37</xdr:row>
      <xdr:rowOff>147752</xdr:rowOff>
    </xdr:to>
    <xdr:sp macro="" textlink="">
      <xdr:nvSpPr>
        <xdr:cNvPr id="299" name="フローチャート: 判断 298"/>
        <xdr:cNvSpPr/>
      </xdr:nvSpPr>
      <xdr:spPr>
        <a:xfrm>
          <a:off x="7810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138878</xdr:rowOff>
    </xdr:from>
    <xdr:ext cx="534377" cy="259045"/>
    <xdr:sp macro="" textlink="">
      <xdr:nvSpPr>
        <xdr:cNvPr id="300" name="テキスト ボックス 299"/>
        <xdr:cNvSpPr txBox="1"/>
      </xdr:nvSpPr>
      <xdr:spPr>
        <a:xfrm>
          <a:off x="7594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65164</xdr:rowOff>
    </xdr:from>
    <xdr:to>
      <xdr:col>36</xdr:col>
      <xdr:colOff>165100</xdr:colOff>
      <xdr:row>37</xdr:row>
      <xdr:rowOff>166763</xdr:rowOff>
    </xdr:to>
    <xdr:sp macro="" textlink="">
      <xdr:nvSpPr>
        <xdr:cNvPr id="301" name="フローチャート: 判断 300"/>
        <xdr:cNvSpPr/>
      </xdr:nvSpPr>
      <xdr:spPr>
        <a:xfrm>
          <a:off x="6921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157890</xdr:rowOff>
    </xdr:from>
    <xdr:ext cx="534377" cy="259045"/>
    <xdr:sp macro="" textlink="">
      <xdr:nvSpPr>
        <xdr:cNvPr id="302" name="テキスト ボックス 301"/>
        <xdr:cNvSpPr txBox="1"/>
      </xdr:nvSpPr>
      <xdr:spPr>
        <a:xfrm>
          <a:off x="6705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143215</xdr:rowOff>
    </xdr:from>
    <xdr:to>
      <xdr:col>55</xdr:col>
      <xdr:colOff>50800</xdr:colOff>
      <xdr:row>36</xdr:row>
      <xdr:rowOff>73365</xdr:rowOff>
    </xdr:to>
    <xdr:sp macro="" textlink="">
      <xdr:nvSpPr>
        <xdr:cNvPr id="308" name="楕円 307"/>
        <xdr:cNvSpPr/>
      </xdr:nvSpPr>
      <xdr:spPr>
        <a:xfrm>
          <a:off x="10426700" y="61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166092</xdr:rowOff>
    </xdr:from>
    <xdr:ext cx="534377" cy="259045"/>
    <xdr:sp macro="" textlink="">
      <xdr:nvSpPr>
        <xdr:cNvPr id="309" name="補助費等該当値テキスト"/>
        <xdr:cNvSpPr txBox="1"/>
      </xdr:nvSpPr>
      <xdr:spPr>
        <a:xfrm>
          <a:off x="10528300" y="599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125278</xdr:rowOff>
    </xdr:from>
    <xdr:to>
      <xdr:col>50</xdr:col>
      <xdr:colOff>165100</xdr:colOff>
      <xdr:row>36</xdr:row>
      <xdr:rowOff>55428</xdr:rowOff>
    </xdr:to>
    <xdr:sp macro="" textlink="">
      <xdr:nvSpPr>
        <xdr:cNvPr id="310" name="楕円 309"/>
        <xdr:cNvSpPr/>
      </xdr:nvSpPr>
      <xdr:spPr>
        <a:xfrm>
          <a:off x="9588500" y="61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71955</xdr:rowOff>
    </xdr:from>
    <xdr:ext cx="534377" cy="259045"/>
    <xdr:sp macro="" textlink="">
      <xdr:nvSpPr>
        <xdr:cNvPr id="311" name="テキスト ボックス 310"/>
        <xdr:cNvSpPr txBox="1"/>
      </xdr:nvSpPr>
      <xdr:spPr>
        <a:xfrm>
          <a:off x="9372111" y="59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55235</xdr:rowOff>
    </xdr:from>
    <xdr:to>
      <xdr:col>46</xdr:col>
      <xdr:colOff>38100</xdr:colOff>
      <xdr:row>31</xdr:row>
      <xdr:rowOff>156835</xdr:rowOff>
    </xdr:to>
    <xdr:sp macro="" textlink="">
      <xdr:nvSpPr>
        <xdr:cNvPr id="312" name="楕円 311"/>
        <xdr:cNvSpPr/>
      </xdr:nvSpPr>
      <xdr:spPr>
        <a:xfrm>
          <a:off x="8699500" y="5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1912</xdr:rowOff>
    </xdr:from>
    <xdr:ext cx="599010" cy="259045"/>
    <xdr:sp macro="" textlink="">
      <xdr:nvSpPr>
        <xdr:cNvPr id="313" name="テキスト ボックス 312"/>
        <xdr:cNvSpPr txBox="1"/>
      </xdr:nvSpPr>
      <xdr:spPr>
        <a:xfrm>
          <a:off x="8450795" y="514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112316</xdr:rowOff>
    </xdr:from>
    <xdr:to>
      <xdr:col>41</xdr:col>
      <xdr:colOff>101600</xdr:colOff>
      <xdr:row>37</xdr:row>
      <xdr:rowOff>42466</xdr:rowOff>
    </xdr:to>
    <xdr:sp macro="" textlink="">
      <xdr:nvSpPr>
        <xdr:cNvPr id="314" name="楕円 313"/>
        <xdr:cNvSpPr/>
      </xdr:nvSpPr>
      <xdr:spPr>
        <a:xfrm>
          <a:off x="7810500" y="62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58993</xdr:rowOff>
    </xdr:from>
    <xdr:ext cx="534377" cy="259045"/>
    <xdr:sp macro="" textlink="">
      <xdr:nvSpPr>
        <xdr:cNvPr id="315" name="テキスト ボックス 314"/>
        <xdr:cNvSpPr txBox="1"/>
      </xdr:nvSpPr>
      <xdr:spPr>
        <a:xfrm>
          <a:off x="7594111" y="605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82217</xdr:rowOff>
    </xdr:from>
    <xdr:to>
      <xdr:col>36</xdr:col>
      <xdr:colOff>165100</xdr:colOff>
      <xdr:row>37</xdr:row>
      <xdr:rowOff>12367</xdr:rowOff>
    </xdr:to>
    <xdr:sp macro="" textlink="">
      <xdr:nvSpPr>
        <xdr:cNvPr id="316" name="楕円 315"/>
        <xdr:cNvSpPr/>
      </xdr:nvSpPr>
      <xdr:spPr>
        <a:xfrm>
          <a:off x="6921500" y="625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28894</xdr:rowOff>
    </xdr:from>
    <xdr:ext cx="534377" cy="259045"/>
    <xdr:sp macro="" textlink="">
      <xdr:nvSpPr>
        <xdr:cNvPr id="317" name="テキスト ボックス 316"/>
        <xdr:cNvSpPr txBox="1"/>
      </xdr:nvSpPr>
      <xdr:spPr>
        <a:xfrm>
          <a:off x="6705111" y="60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1" name="直線コネクタ 340"/>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2"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3" name="直線コネクタ 342"/>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4"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5" name="直線コネクタ 344"/>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104305</xdr:rowOff>
    </xdr:from>
    <xdr:to>
      <xdr:col>55</xdr:col>
      <xdr:colOff>0</xdr:colOff>
      <xdr:row>56</xdr:row>
      <xdr:rowOff>131242</xdr:rowOff>
    </xdr:to>
    <xdr:cxnSp macro="">
      <xdr:nvCxnSpPr>
        <xdr:cNvPr id="346" name="直線コネクタ 345"/>
        <xdr:cNvCxnSpPr/>
      </xdr:nvCxnSpPr>
      <xdr:spPr>
        <a:xfrm flipV="1">
          <a:off x="9639300" y="9362605"/>
          <a:ext cx="838200" cy="3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7"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48" name="フローチャート: 判断 347"/>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138049</xdr:rowOff>
    </xdr:from>
    <xdr:to>
      <xdr:col>50</xdr:col>
      <xdr:colOff>114300</xdr:colOff>
      <xdr:row>56</xdr:row>
      <xdr:rowOff>131242</xdr:rowOff>
    </xdr:to>
    <xdr:cxnSp macro="">
      <xdr:nvCxnSpPr>
        <xdr:cNvPr id="349" name="直線コネクタ 348"/>
        <xdr:cNvCxnSpPr/>
      </xdr:nvCxnSpPr>
      <xdr:spPr>
        <a:xfrm>
          <a:off x="8750300" y="9396349"/>
          <a:ext cx="889000" cy="3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0" name="フローチャート: 判断 349"/>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1" name="テキスト ボックス 350"/>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138049</xdr:rowOff>
    </xdr:from>
    <xdr:to>
      <xdr:col>45</xdr:col>
      <xdr:colOff>177800</xdr:colOff>
      <xdr:row>56</xdr:row>
      <xdr:rowOff>30747</xdr:rowOff>
    </xdr:to>
    <xdr:cxnSp macro="">
      <xdr:nvCxnSpPr>
        <xdr:cNvPr id="352" name="直線コネクタ 351"/>
        <xdr:cNvCxnSpPr/>
      </xdr:nvCxnSpPr>
      <xdr:spPr>
        <a:xfrm flipV="1">
          <a:off x="7861300" y="9396349"/>
          <a:ext cx="889000" cy="2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3" name="フローチャート: 判断 352"/>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4" name="テキスト ボックス 353"/>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18606</xdr:rowOff>
    </xdr:from>
    <xdr:to>
      <xdr:col>41</xdr:col>
      <xdr:colOff>50800</xdr:colOff>
      <xdr:row>56</xdr:row>
      <xdr:rowOff>30747</xdr:rowOff>
    </xdr:to>
    <xdr:cxnSp macro="">
      <xdr:nvCxnSpPr>
        <xdr:cNvPr id="355" name="直線コネクタ 354"/>
        <xdr:cNvCxnSpPr/>
      </xdr:nvCxnSpPr>
      <xdr:spPr>
        <a:xfrm>
          <a:off x="6972300" y="9276906"/>
          <a:ext cx="889000" cy="3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6" name="フローチャート: 判断 355"/>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7" name="テキスト ボックス 356"/>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58" name="フローチャート: 判断 357"/>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59" name="テキスト ボックス 358"/>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53505</xdr:rowOff>
    </xdr:from>
    <xdr:to>
      <xdr:col>55</xdr:col>
      <xdr:colOff>50800</xdr:colOff>
      <xdr:row>54</xdr:row>
      <xdr:rowOff>155105</xdr:rowOff>
    </xdr:to>
    <xdr:sp macro="" textlink="">
      <xdr:nvSpPr>
        <xdr:cNvPr id="365" name="楕円 364"/>
        <xdr:cNvSpPr/>
      </xdr:nvSpPr>
      <xdr:spPr>
        <a:xfrm>
          <a:off x="10426700" y="93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76382</xdr:rowOff>
    </xdr:from>
    <xdr:ext cx="534377" cy="259045"/>
    <xdr:sp macro="" textlink="">
      <xdr:nvSpPr>
        <xdr:cNvPr id="366" name="普通建設事業費該当値テキスト"/>
        <xdr:cNvSpPr txBox="1"/>
      </xdr:nvSpPr>
      <xdr:spPr>
        <a:xfrm>
          <a:off x="10528300" y="91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80442</xdr:rowOff>
    </xdr:from>
    <xdr:to>
      <xdr:col>50</xdr:col>
      <xdr:colOff>165100</xdr:colOff>
      <xdr:row>57</xdr:row>
      <xdr:rowOff>10592</xdr:rowOff>
    </xdr:to>
    <xdr:sp macro="" textlink="">
      <xdr:nvSpPr>
        <xdr:cNvPr id="367" name="楕円 366"/>
        <xdr:cNvSpPr/>
      </xdr:nvSpPr>
      <xdr:spPr>
        <a:xfrm>
          <a:off x="95885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1719</xdr:rowOff>
    </xdr:from>
    <xdr:ext cx="534377" cy="259045"/>
    <xdr:sp macro="" textlink="">
      <xdr:nvSpPr>
        <xdr:cNvPr id="368" name="テキスト ボックス 367"/>
        <xdr:cNvSpPr txBox="1"/>
      </xdr:nvSpPr>
      <xdr:spPr>
        <a:xfrm>
          <a:off x="9372111" y="97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87249</xdr:rowOff>
    </xdr:from>
    <xdr:to>
      <xdr:col>46</xdr:col>
      <xdr:colOff>38100</xdr:colOff>
      <xdr:row>55</xdr:row>
      <xdr:rowOff>17399</xdr:rowOff>
    </xdr:to>
    <xdr:sp macro="" textlink="">
      <xdr:nvSpPr>
        <xdr:cNvPr id="369" name="楕円 368"/>
        <xdr:cNvSpPr/>
      </xdr:nvSpPr>
      <xdr:spPr>
        <a:xfrm>
          <a:off x="8699500" y="93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33926</xdr:rowOff>
    </xdr:from>
    <xdr:ext cx="534377" cy="259045"/>
    <xdr:sp macro="" textlink="">
      <xdr:nvSpPr>
        <xdr:cNvPr id="370" name="テキスト ボックス 369"/>
        <xdr:cNvSpPr txBox="1"/>
      </xdr:nvSpPr>
      <xdr:spPr>
        <a:xfrm>
          <a:off x="8483111" y="91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151397</xdr:rowOff>
    </xdr:from>
    <xdr:to>
      <xdr:col>41</xdr:col>
      <xdr:colOff>101600</xdr:colOff>
      <xdr:row>56</xdr:row>
      <xdr:rowOff>81547</xdr:rowOff>
    </xdr:to>
    <xdr:sp macro="" textlink="">
      <xdr:nvSpPr>
        <xdr:cNvPr id="371" name="楕円 370"/>
        <xdr:cNvSpPr/>
      </xdr:nvSpPr>
      <xdr:spPr>
        <a:xfrm>
          <a:off x="7810500" y="95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72674</xdr:rowOff>
    </xdr:from>
    <xdr:ext cx="534377" cy="259045"/>
    <xdr:sp macro="" textlink="">
      <xdr:nvSpPr>
        <xdr:cNvPr id="372" name="テキスト ボックス 371"/>
        <xdr:cNvSpPr txBox="1"/>
      </xdr:nvSpPr>
      <xdr:spPr>
        <a:xfrm>
          <a:off x="7594111" y="96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139256</xdr:rowOff>
    </xdr:from>
    <xdr:to>
      <xdr:col>36</xdr:col>
      <xdr:colOff>165100</xdr:colOff>
      <xdr:row>54</xdr:row>
      <xdr:rowOff>69406</xdr:rowOff>
    </xdr:to>
    <xdr:sp macro="" textlink="">
      <xdr:nvSpPr>
        <xdr:cNvPr id="373" name="楕円 372"/>
        <xdr:cNvSpPr/>
      </xdr:nvSpPr>
      <xdr:spPr>
        <a:xfrm>
          <a:off x="6921500" y="92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85933</xdr:rowOff>
    </xdr:from>
    <xdr:ext cx="534377" cy="259045"/>
    <xdr:sp macro="" textlink="">
      <xdr:nvSpPr>
        <xdr:cNvPr id="374" name="テキスト ボックス 373"/>
        <xdr:cNvSpPr txBox="1"/>
      </xdr:nvSpPr>
      <xdr:spPr>
        <a:xfrm>
          <a:off x="6705111" y="90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6" name="直線コネクタ 395"/>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7"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398" name="直線コネクタ 397"/>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399"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0" name="直線コネクタ 399"/>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68149</xdr:rowOff>
    </xdr:from>
    <xdr:to>
      <xdr:col>55</xdr:col>
      <xdr:colOff>0</xdr:colOff>
      <xdr:row>77</xdr:row>
      <xdr:rowOff>101043</xdr:rowOff>
    </xdr:to>
    <xdr:cxnSp macro="">
      <xdr:nvCxnSpPr>
        <xdr:cNvPr id="401" name="直線コネクタ 400"/>
        <xdr:cNvCxnSpPr/>
      </xdr:nvCxnSpPr>
      <xdr:spPr>
        <a:xfrm flipV="1">
          <a:off x="9639300" y="12755449"/>
          <a:ext cx="838200" cy="5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2" name="普通建設事業費 （ うち新規整備　）平均値テキスト"/>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3" name="フローチャート: 判断 402"/>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63645</xdr:rowOff>
    </xdr:from>
    <xdr:to>
      <xdr:col>50</xdr:col>
      <xdr:colOff>114300</xdr:colOff>
      <xdr:row>77</xdr:row>
      <xdr:rowOff>101043</xdr:rowOff>
    </xdr:to>
    <xdr:cxnSp macro="">
      <xdr:nvCxnSpPr>
        <xdr:cNvPr id="404" name="直線コネクタ 403"/>
        <xdr:cNvCxnSpPr/>
      </xdr:nvCxnSpPr>
      <xdr:spPr>
        <a:xfrm>
          <a:off x="8750300" y="12922395"/>
          <a:ext cx="889000" cy="3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5" name="フローチャート: 判断 404"/>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6" name="テキスト ボックス 405"/>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63645</xdr:rowOff>
    </xdr:from>
    <xdr:to>
      <xdr:col>45</xdr:col>
      <xdr:colOff>177800</xdr:colOff>
      <xdr:row>78</xdr:row>
      <xdr:rowOff>139700</xdr:rowOff>
    </xdr:to>
    <xdr:cxnSp macro="">
      <xdr:nvCxnSpPr>
        <xdr:cNvPr id="407" name="直線コネクタ 406"/>
        <xdr:cNvCxnSpPr/>
      </xdr:nvCxnSpPr>
      <xdr:spPr>
        <a:xfrm flipV="1">
          <a:off x="7861300" y="12922395"/>
          <a:ext cx="889000" cy="59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08" name="フローチャート: 判断 407"/>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09" name="テキスト ボックス 408"/>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73268</xdr:rowOff>
    </xdr:from>
    <xdr:to>
      <xdr:col>41</xdr:col>
      <xdr:colOff>50800</xdr:colOff>
      <xdr:row>78</xdr:row>
      <xdr:rowOff>139700</xdr:rowOff>
    </xdr:to>
    <xdr:cxnSp macro="">
      <xdr:nvCxnSpPr>
        <xdr:cNvPr id="410" name="直線コネクタ 409"/>
        <xdr:cNvCxnSpPr/>
      </xdr:nvCxnSpPr>
      <xdr:spPr>
        <a:xfrm>
          <a:off x="6972300" y="13446368"/>
          <a:ext cx="8890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1" name="フローチャート: 判断 410"/>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2" name="テキスト ボックス 411"/>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3" name="フローチャート: 判断 412"/>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4" name="テキスト ボックス 413"/>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17349</xdr:rowOff>
    </xdr:from>
    <xdr:to>
      <xdr:col>55</xdr:col>
      <xdr:colOff>50800</xdr:colOff>
      <xdr:row>74</xdr:row>
      <xdr:rowOff>118949</xdr:rowOff>
    </xdr:to>
    <xdr:sp macro="" textlink="">
      <xdr:nvSpPr>
        <xdr:cNvPr id="420" name="楕円 419"/>
        <xdr:cNvSpPr/>
      </xdr:nvSpPr>
      <xdr:spPr>
        <a:xfrm>
          <a:off x="10426700" y="127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40226</xdr:rowOff>
    </xdr:from>
    <xdr:ext cx="534377" cy="259045"/>
    <xdr:sp macro="" textlink="">
      <xdr:nvSpPr>
        <xdr:cNvPr id="421" name="普通建設事業費 （ うち新規整備　）該当値テキスト"/>
        <xdr:cNvSpPr txBox="1"/>
      </xdr:nvSpPr>
      <xdr:spPr>
        <a:xfrm>
          <a:off x="10528300" y="125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50243</xdr:rowOff>
    </xdr:from>
    <xdr:to>
      <xdr:col>50</xdr:col>
      <xdr:colOff>165100</xdr:colOff>
      <xdr:row>77</xdr:row>
      <xdr:rowOff>151843</xdr:rowOff>
    </xdr:to>
    <xdr:sp macro="" textlink="">
      <xdr:nvSpPr>
        <xdr:cNvPr id="422" name="楕円 421"/>
        <xdr:cNvSpPr/>
      </xdr:nvSpPr>
      <xdr:spPr>
        <a:xfrm>
          <a:off x="9588500" y="1325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142970</xdr:rowOff>
    </xdr:from>
    <xdr:ext cx="469744" cy="259045"/>
    <xdr:sp macro="" textlink="">
      <xdr:nvSpPr>
        <xdr:cNvPr id="423" name="テキスト ボックス 422"/>
        <xdr:cNvSpPr txBox="1"/>
      </xdr:nvSpPr>
      <xdr:spPr>
        <a:xfrm>
          <a:off x="9404428" y="1334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12845</xdr:rowOff>
    </xdr:from>
    <xdr:to>
      <xdr:col>46</xdr:col>
      <xdr:colOff>38100</xdr:colOff>
      <xdr:row>75</xdr:row>
      <xdr:rowOff>114445</xdr:rowOff>
    </xdr:to>
    <xdr:sp macro="" textlink="">
      <xdr:nvSpPr>
        <xdr:cNvPr id="424" name="楕円 423"/>
        <xdr:cNvSpPr/>
      </xdr:nvSpPr>
      <xdr:spPr>
        <a:xfrm>
          <a:off x="8699500" y="128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130972</xdr:rowOff>
    </xdr:from>
    <xdr:ext cx="534377" cy="259045"/>
    <xdr:sp macro="" textlink="">
      <xdr:nvSpPr>
        <xdr:cNvPr id="425" name="テキスト ボックス 424"/>
        <xdr:cNvSpPr txBox="1"/>
      </xdr:nvSpPr>
      <xdr:spPr>
        <a:xfrm>
          <a:off x="8483111" y="126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22468</xdr:rowOff>
    </xdr:from>
    <xdr:to>
      <xdr:col>36</xdr:col>
      <xdr:colOff>165100</xdr:colOff>
      <xdr:row>78</xdr:row>
      <xdr:rowOff>124068</xdr:rowOff>
    </xdr:to>
    <xdr:sp macro="" textlink="">
      <xdr:nvSpPr>
        <xdr:cNvPr id="428" name="楕円 427"/>
        <xdr:cNvSpPr/>
      </xdr:nvSpPr>
      <xdr:spPr>
        <a:xfrm>
          <a:off x="6921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115195</xdr:rowOff>
    </xdr:from>
    <xdr:ext cx="469744" cy="259045"/>
    <xdr:sp macro="" textlink="">
      <xdr:nvSpPr>
        <xdr:cNvPr id="429" name="テキスト ボックス 428"/>
        <xdr:cNvSpPr txBox="1"/>
      </xdr:nvSpPr>
      <xdr:spPr>
        <a:xfrm>
          <a:off x="6737428"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1" name="直線コネクタ 450"/>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2"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3" name="直線コネクタ 452"/>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4"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5" name="直線コネクタ 454"/>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15593</xdr:rowOff>
    </xdr:from>
    <xdr:to>
      <xdr:col>55</xdr:col>
      <xdr:colOff>0</xdr:colOff>
      <xdr:row>96</xdr:row>
      <xdr:rowOff>43642</xdr:rowOff>
    </xdr:to>
    <xdr:cxnSp macro="">
      <xdr:nvCxnSpPr>
        <xdr:cNvPr id="456" name="直線コネクタ 455"/>
        <xdr:cNvCxnSpPr/>
      </xdr:nvCxnSpPr>
      <xdr:spPr>
        <a:xfrm>
          <a:off x="9639300" y="16474793"/>
          <a:ext cx="8382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7" name="普通建設事業費 （ うち更新整備　）平均値テキスト"/>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58" name="フローチャート: 判断 457"/>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97065</xdr:rowOff>
    </xdr:from>
    <xdr:to>
      <xdr:col>50</xdr:col>
      <xdr:colOff>114300</xdr:colOff>
      <xdr:row>96</xdr:row>
      <xdr:rowOff>15593</xdr:rowOff>
    </xdr:to>
    <xdr:cxnSp macro="">
      <xdr:nvCxnSpPr>
        <xdr:cNvPr id="459" name="直線コネクタ 458"/>
        <xdr:cNvCxnSpPr/>
      </xdr:nvCxnSpPr>
      <xdr:spPr>
        <a:xfrm>
          <a:off x="8750300" y="16384815"/>
          <a:ext cx="889000" cy="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0" name="フローチャート: 判断 459"/>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1" name="テキスト ボックス 460"/>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29927</xdr:rowOff>
    </xdr:from>
    <xdr:to>
      <xdr:col>45</xdr:col>
      <xdr:colOff>177800</xdr:colOff>
      <xdr:row>95</xdr:row>
      <xdr:rowOff>97065</xdr:rowOff>
    </xdr:to>
    <xdr:cxnSp macro="">
      <xdr:nvCxnSpPr>
        <xdr:cNvPr id="462" name="直線コネクタ 461"/>
        <xdr:cNvCxnSpPr/>
      </xdr:nvCxnSpPr>
      <xdr:spPr>
        <a:xfrm>
          <a:off x="7861300" y="16146227"/>
          <a:ext cx="889000" cy="2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3" name="フローチャート: 判断 462"/>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4" name="テキスト ボックス 463"/>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139036</xdr:rowOff>
    </xdr:from>
    <xdr:to>
      <xdr:col>41</xdr:col>
      <xdr:colOff>50800</xdr:colOff>
      <xdr:row>94</xdr:row>
      <xdr:rowOff>29927</xdr:rowOff>
    </xdr:to>
    <xdr:cxnSp macro="">
      <xdr:nvCxnSpPr>
        <xdr:cNvPr id="465" name="直線コネクタ 464"/>
        <xdr:cNvCxnSpPr/>
      </xdr:nvCxnSpPr>
      <xdr:spPr>
        <a:xfrm>
          <a:off x="6972300" y="15569536"/>
          <a:ext cx="889000" cy="5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6" name="フローチャート: 判断 465"/>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7" name="テキスト ボックス 466"/>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68" name="フローチャート: 判断 467"/>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69" name="テキスト ボックス 468"/>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164292</xdr:rowOff>
    </xdr:from>
    <xdr:to>
      <xdr:col>55</xdr:col>
      <xdr:colOff>50800</xdr:colOff>
      <xdr:row>96</xdr:row>
      <xdr:rowOff>94442</xdr:rowOff>
    </xdr:to>
    <xdr:sp macro="" textlink="">
      <xdr:nvSpPr>
        <xdr:cNvPr id="475" name="楕円 474"/>
        <xdr:cNvSpPr/>
      </xdr:nvSpPr>
      <xdr:spPr>
        <a:xfrm>
          <a:off x="10426700" y="164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142719</xdr:rowOff>
    </xdr:from>
    <xdr:ext cx="534377" cy="259045"/>
    <xdr:sp macro="" textlink="">
      <xdr:nvSpPr>
        <xdr:cNvPr id="476" name="普通建設事業費 （ うち更新整備　）該当値テキスト"/>
        <xdr:cNvSpPr txBox="1"/>
      </xdr:nvSpPr>
      <xdr:spPr>
        <a:xfrm>
          <a:off x="10528300" y="1643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136243</xdr:rowOff>
    </xdr:from>
    <xdr:to>
      <xdr:col>50</xdr:col>
      <xdr:colOff>165100</xdr:colOff>
      <xdr:row>96</xdr:row>
      <xdr:rowOff>66393</xdr:rowOff>
    </xdr:to>
    <xdr:sp macro="" textlink="">
      <xdr:nvSpPr>
        <xdr:cNvPr id="477" name="楕円 476"/>
        <xdr:cNvSpPr/>
      </xdr:nvSpPr>
      <xdr:spPr>
        <a:xfrm>
          <a:off x="9588500" y="164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57520</xdr:rowOff>
    </xdr:from>
    <xdr:ext cx="534377" cy="259045"/>
    <xdr:sp macro="" textlink="">
      <xdr:nvSpPr>
        <xdr:cNvPr id="478" name="テキスト ボックス 477"/>
        <xdr:cNvSpPr txBox="1"/>
      </xdr:nvSpPr>
      <xdr:spPr>
        <a:xfrm>
          <a:off x="9372111" y="1651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46265</xdr:rowOff>
    </xdr:from>
    <xdr:to>
      <xdr:col>46</xdr:col>
      <xdr:colOff>38100</xdr:colOff>
      <xdr:row>95</xdr:row>
      <xdr:rowOff>147865</xdr:rowOff>
    </xdr:to>
    <xdr:sp macro="" textlink="">
      <xdr:nvSpPr>
        <xdr:cNvPr id="479" name="楕円 478"/>
        <xdr:cNvSpPr/>
      </xdr:nvSpPr>
      <xdr:spPr>
        <a:xfrm>
          <a:off x="8699500" y="163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164392</xdr:rowOff>
    </xdr:from>
    <xdr:ext cx="534377" cy="259045"/>
    <xdr:sp macro="" textlink="">
      <xdr:nvSpPr>
        <xdr:cNvPr id="480" name="テキスト ボックス 479"/>
        <xdr:cNvSpPr txBox="1"/>
      </xdr:nvSpPr>
      <xdr:spPr>
        <a:xfrm>
          <a:off x="8483111" y="161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150577</xdr:rowOff>
    </xdr:from>
    <xdr:to>
      <xdr:col>41</xdr:col>
      <xdr:colOff>101600</xdr:colOff>
      <xdr:row>94</xdr:row>
      <xdr:rowOff>80727</xdr:rowOff>
    </xdr:to>
    <xdr:sp macro="" textlink="">
      <xdr:nvSpPr>
        <xdr:cNvPr id="481" name="楕円 480"/>
        <xdr:cNvSpPr/>
      </xdr:nvSpPr>
      <xdr:spPr>
        <a:xfrm>
          <a:off x="7810500" y="160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97254</xdr:rowOff>
    </xdr:from>
    <xdr:ext cx="534377" cy="259045"/>
    <xdr:sp macro="" textlink="">
      <xdr:nvSpPr>
        <xdr:cNvPr id="482" name="テキスト ボックス 481"/>
        <xdr:cNvSpPr txBox="1"/>
      </xdr:nvSpPr>
      <xdr:spPr>
        <a:xfrm>
          <a:off x="7594111" y="158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88236</xdr:rowOff>
    </xdr:from>
    <xdr:to>
      <xdr:col>36</xdr:col>
      <xdr:colOff>165100</xdr:colOff>
      <xdr:row>91</xdr:row>
      <xdr:rowOff>18386</xdr:rowOff>
    </xdr:to>
    <xdr:sp macro="" textlink="">
      <xdr:nvSpPr>
        <xdr:cNvPr id="483" name="楕円 482"/>
        <xdr:cNvSpPr/>
      </xdr:nvSpPr>
      <xdr:spPr>
        <a:xfrm>
          <a:off x="6921500" y="155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34913</xdr:rowOff>
    </xdr:from>
    <xdr:ext cx="534377" cy="259045"/>
    <xdr:sp macro="" textlink="">
      <xdr:nvSpPr>
        <xdr:cNvPr id="484" name="テキスト ボックス 483"/>
        <xdr:cNvSpPr txBox="1"/>
      </xdr:nvSpPr>
      <xdr:spPr>
        <a:xfrm>
          <a:off x="6705111" y="152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08" name="直線コネクタ 507"/>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1"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2" name="直線コネクタ 511"/>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159385</xdr:rowOff>
    </xdr:from>
    <xdr:to>
      <xdr:col>85</xdr:col>
      <xdr:colOff>127000</xdr:colOff>
      <xdr:row>38</xdr:row>
      <xdr:rowOff>164719</xdr:rowOff>
    </xdr:to>
    <xdr:cxnSp macro="">
      <xdr:nvCxnSpPr>
        <xdr:cNvPr id="513" name="直線コネクタ 512"/>
        <xdr:cNvCxnSpPr/>
      </xdr:nvCxnSpPr>
      <xdr:spPr>
        <a:xfrm>
          <a:off x="15481300" y="667448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4" name="災害復旧事業費平均値テキスト"/>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5" name="フローチャート: 判断 514"/>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143891</xdr:rowOff>
    </xdr:from>
    <xdr:to>
      <xdr:col>81</xdr:col>
      <xdr:colOff>50800</xdr:colOff>
      <xdr:row>38</xdr:row>
      <xdr:rowOff>159385</xdr:rowOff>
    </xdr:to>
    <xdr:cxnSp macro="">
      <xdr:nvCxnSpPr>
        <xdr:cNvPr id="516" name="直線コネクタ 515"/>
        <xdr:cNvCxnSpPr/>
      </xdr:nvCxnSpPr>
      <xdr:spPr>
        <a:xfrm>
          <a:off x="14592300" y="6487541"/>
          <a:ext cx="889000" cy="1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7" name="フローチャート: 判断 51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18" name="テキスト ボックス 517"/>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143891</xdr:rowOff>
    </xdr:from>
    <xdr:to>
      <xdr:col>76</xdr:col>
      <xdr:colOff>114300</xdr:colOff>
      <xdr:row>38</xdr:row>
      <xdr:rowOff>49276</xdr:rowOff>
    </xdr:to>
    <xdr:cxnSp macro="">
      <xdr:nvCxnSpPr>
        <xdr:cNvPr id="519" name="直線コネクタ 518"/>
        <xdr:cNvCxnSpPr/>
      </xdr:nvCxnSpPr>
      <xdr:spPr>
        <a:xfrm flipV="1">
          <a:off x="13703300" y="6487541"/>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0" name="フローチャート: 判断 519"/>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126255</xdr:rowOff>
    </xdr:from>
    <xdr:ext cx="469744" cy="259045"/>
    <xdr:sp macro="" textlink="">
      <xdr:nvSpPr>
        <xdr:cNvPr id="521" name="テキスト ボックス 520"/>
        <xdr:cNvSpPr txBox="1"/>
      </xdr:nvSpPr>
      <xdr:spPr>
        <a:xfrm>
          <a:off x="14357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97028</xdr:rowOff>
    </xdr:from>
    <xdr:to>
      <xdr:col>71</xdr:col>
      <xdr:colOff>177800</xdr:colOff>
      <xdr:row>38</xdr:row>
      <xdr:rowOff>49276</xdr:rowOff>
    </xdr:to>
    <xdr:cxnSp macro="">
      <xdr:nvCxnSpPr>
        <xdr:cNvPr id="522" name="直線コネクタ 521"/>
        <xdr:cNvCxnSpPr/>
      </xdr:nvCxnSpPr>
      <xdr:spPr>
        <a:xfrm>
          <a:off x="12814300" y="6440678"/>
          <a:ext cx="889000" cy="1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3" name="フローチャート: 判断 522"/>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98442</xdr:rowOff>
    </xdr:from>
    <xdr:ext cx="469744" cy="259045"/>
    <xdr:sp macro="" textlink="">
      <xdr:nvSpPr>
        <xdr:cNvPr id="524" name="テキスト ボックス 523"/>
        <xdr:cNvSpPr txBox="1"/>
      </xdr:nvSpPr>
      <xdr:spPr>
        <a:xfrm>
          <a:off x="13468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5" name="フローチャート: 判断 524"/>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6" name="テキスト ボックス 525"/>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113919</xdr:rowOff>
    </xdr:from>
    <xdr:to>
      <xdr:col>85</xdr:col>
      <xdr:colOff>177800</xdr:colOff>
      <xdr:row>39</xdr:row>
      <xdr:rowOff>44069</xdr:rowOff>
    </xdr:to>
    <xdr:sp macro="" textlink="">
      <xdr:nvSpPr>
        <xdr:cNvPr id="532" name="楕円 531"/>
        <xdr:cNvSpPr/>
      </xdr:nvSpPr>
      <xdr:spPr>
        <a:xfrm>
          <a:off x="16268700" y="66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54373</xdr:rowOff>
    </xdr:from>
    <xdr:ext cx="378565" cy="259045"/>
    <xdr:sp macro="" textlink="">
      <xdr:nvSpPr>
        <xdr:cNvPr id="533" name="災害復旧事業費該当値テキスト"/>
        <xdr:cNvSpPr txBox="1"/>
      </xdr:nvSpPr>
      <xdr:spPr>
        <a:xfrm>
          <a:off x="16370300"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108585</xdr:rowOff>
    </xdr:from>
    <xdr:to>
      <xdr:col>81</xdr:col>
      <xdr:colOff>101600</xdr:colOff>
      <xdr:row>39</xdr:row>
      <xdr:rowOff>38735</xdr:rowOff>
    </xdr:to>
    <xdr:sp macro="" textlink="">
      <xdr:nvSpPr>
        <xdr:cNvPr id="534" name="楕円 533"/>
        <xdr:cNvSpPr/>
      </xdr:nvSpPr>
      <xdr:spPr>
        <a:xfrm>
          <a:off x="15430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29862</xdr:rowOff>
    </xdr:from>
    <xdr:ext cx="378565" cy="259045"/>
    <xdr:sp macro="" textlink="">
      <xdr:nvSpPr>
        <xdr:cNvPr id="535" name="テキスト ボックス 534"/>
        <xdr:cNvSpPr txBox="1"/>
      </xdr:nvSpPr>
      <xdr:spPr>
        <a:xfrm>
          <a:off x="15292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93091</xdr:rowOff>
    </xdr:from>
    <xdr:to>
      <xdr:col>76</xdr:col>
      <xdr:colOff>165100</xdr:colOff>
      <xdr:row>38</xdr:row>
      <xdr:rowOff>23240</xdr:rowOff>
    </xdr:to>
    <xdr:sp macro="" textlink="">
      <xdr:nvSpPr>
        <xdr:cNvPr id="536" name="楕円 535"/>
        <xdr:cNvSpPr/>
      </xdr:nvSpPr>
      <xdr:spPr>
        <a:xfrm>
          <a:off x="14541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39768</xdr:rowOff>
    </xdr:from>
    <xdr:ext cx="469744" cy="259045"/>
    <xdr:sp macro="" textlink="">
      <xdr:nvSpPr>
        <xdr:cNvPr id="537" name="テキスト ボックス 536"/>
        <xdr:cNvSpPr txBox="1"/>
      </xdr:nvSpPr>
      <xdr:spPr>
        <a:xfrm>
          <a:off x="14357428" y="62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169926</xdr:rowOff>
    </xdr:from>
    <xdr:to>
      <xdr:col>72</xdr:col>
      <xdr:colOff>38100</xdr:colOff>
      <xdr:row>38</xdr:row>
      <xdr:rowOff>100076</xdr:rowOff>
    </xdr:to>
    <xdr:sp macro="" textlink="">
      <xdr:nvSpPr>
        <xdr:cNvPr id="538" name="楕円 537"/>
        <xdr:cNvSpPr/>
      </xdr:nvSpPr>
      <xdr:spPr>
        <a:xfrm>
          <a:off x="136525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116603</xdr:rowOff>
    </xdr:from>
    <xdr:ext cx="469744" cy="259045"/>
    <xdr:sp macro="" textlink="">
      <xdr:nvSpPr>
        <xdr:cNvPr id="539" name="テキスト ボックス 538"/>
        <xdr:cNvSpPr txBox="1"/>
      </xdr:nvSpPr>
      <xdr:spPr>
        <a:xfrm>
          <a:off x="13468428" y="628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46228</xdr:rowOff>
    </xdr:from>
    <xdr:to>
      <xdr:col>67</xdr:col>
      <xdr:colOff>101600</xdr:colOff>
      <xdr:row>37</xdr:row>
      <xdr:rowOff>147828</xdr:rowOff>
    </xdr:to>
    <xdr:sp macro="" textlink="">
      <xdr:nvSpPr>
        <xdr:cNvPr id="540" name="楕円 539"/>
        <xdr:cNvSpPr/>
      </xdr:nvSpPr>
      <xdr:spPr>
        <a:xfrm>
          <a:off x="12763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164355</xdr:rowOff>
    </xdr:from>
    <xdr:ext cx="469744" cy="259045"/>
    <xdr:sp macro="" textlink="">
      <xdr:nvSpPr>
        <xdr:cNvPr id="541" name="テキスト ボックス 540"/>
        <xdr:cNvSpPr txBox="1"/>
      </xdr:nvSpPr>
      <xdr:spPr>
        <a:xfrm>
          <a:off x="12579428" y="616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4" name="直線コネクタ 613"/>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5"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6" name="直線コネクタ 615"/>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7"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18" name="直線コネクタ 617"/>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9322</xdr:rowOff>
    </xdr:from>
    <xdr:to>
      <xdr:col>85</xdr:col>
      <xdr:colOff>127000</xdr:colOff>
      <xdr:row>74</xdr:row>
      <xdr:rowOff>36982</xdr:rowOff>
    </xdr:to>
    <xdr:cxnSp macro="">
      <xdr:nvCxnSpPr>
        <xdr:cNvPr id="619" name="直線コネクタ 618"/>
        <xdr:cNvCxnSpPr/>
      </xdr:nvCxnSpPr>
      <xdr:spPr>
        <a:xfrm flipV="1">
          <a:off x="15481300" y="12696622"/>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0" name="公債費平均値テキスト"/>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1" name="フローチャート: 判断 620"/>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28810</xdr:rowOff>
    </xdr:from>
    <xdr:to>
      <xdr:col>81</xdr:col>
      <xdr:colOff>50800</xdr:colOff>
      <xdr:row>74</xdr:row>
      <xdr:rowOff>36982</xdr:rowOff>
    </xdr:to>
    <xdr:cxnSp macro="">
      <xdr:nvCxnSpPr>
        <xdr:cNvPr id="622" name="直線コネクタ 621"/>
        <xdr:cNvCxnSpPr/>
      </xdr:nvCxnSpPr>
      <xdr:spPr>
        <a:xfrm>
          <a:off x="14592300" y="12716110"/>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3" name="フローチャート: 判断 622"/>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4" name="テキスト ボックス 623"/>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28810</xdr:rowOff>
    </xdr:from>
    <xdr:to>
      <xdr:col>76</xdr:col>
      <xdr:colOff>114300</xdr:colOff>
      <xdr:row>74</xdr:row>
      <xdr:rowOff>42850</xdr:rowOff>
    </xdr:to>
    <xdr:cxnSp macro="">
      <xdr:nvCxnSpPr>
        <xdr:cNvPr id="625" name="直線コネクタ 624"/>
        <xdr:cNvCxnSpPr/>
      </xdr:nvCxnSpPr>
      <xdr:spPr>
        <a:xfrm flipV="1">
          <a:off x="13703300" y="12716110"/>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6" name="フローチャート: 判断 625"/>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7" name="テキスト ボックス 626"/>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42850</xdr:rowOff>
    </xdr:from>
    <xdr:to>
      <xdr:col>71</xdr:col>
      <xdr:colOff>177800</xdr:colOff>
      <xdr:row>74</xdr:row>
      <xdr:rowOff>55652</xdr:rowOff>
    </xdr:to>
    <xdr:cxnSp macro="">
      <xdr:nvCxnSpPr>
        <xdr:cNvPr id="628" name="直線コネクタ 627"/>
        <xdr:cNvCxnSpPr/>
      </xdr:nvCxnSpPr>
      <xdr:spPr>
        <a:xfrm flipV="1">
          <a:off x="12814300" y="1273015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29" name="フローチャート: 判断 628"/>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0" name="テキスト ボックス 629"/>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1" name="フローチャート: 判断 630"/>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2" name="テキスト ボックス 631"/>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129972</xdr:rowOff>
    </xdr:from>
    <xdr:to>
      <xdr:col>85</xdr:col>
      <xdr:colOff>177800</xdr:colOff>
      <xdr:row>74</xdr:row>
      <xdr:rowOff>60122</xdr:rowOff>
    </xdr:to>
    <xdr:sp macro="" textlink="">
      <xdr:nvSpPr>
        <xdr:cNvPr id="638" name="楕円 637"/>
        <xdr:cNvSpPr/>
      </xdr:nvSpPr>
      <xdr:spPr>
        <a:xfrm>
          <a:off x="16268700" y="126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152849</xdr:rowOff>
    </xdr:from>
    <xdr:ext cx="534377" cy="259045"/>
    <xdr:sp macro="" textlink="">
      <xdr:nvSpPr>
        <xdr:cNvPr id="639" name="公債費該当値テキスト"/>
        <xdr:cNvSpPr txBox="1"/>
      </xdr:nvSpPr>
      <xdr:spPr>
        <a:xfrm>
          <a:off x="16370300" y="124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157632</xdr:rowOff>
    </xdr:from>
    <xdr:to>
      <xdr:col>81</xdr:col>
      <xdr:colOff>101600</xdr:colOff>
      <xdr:row>74</xdr:row>
      <xdr:rowOff>87782</xdr:rowOff>
    </xdr:to>
    <xdr:sp macro="" textlink="">
      <xdr:nvSpPr>
        <xdr:cNvPr id="640" name="楕円 639"/>
        <xdr:cNvSpPr/>
      </xdr:nvSpPr>
      <xdr:spPr>
        <a:xfrm>
          <a:off x="15430500" y="126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104309</xdr:rowOff>
    </xdr:from>
    <xdr:ext cx="534377" cy="259045"/>
    <xdr:sp macro="" textlink="">
      <xdr:nvSpPr>
        <xdr:cNvPr id="641" name="テキスト ボックス 640"/>
        <xdr:cNvSpPr txBox="1"/>
      </xdr:nvSpPr>
      <xdr:spPr>
        <a:xfrm>
          <a:off x="15214111" y="124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149460</xdr:rowOff>
    </xdr:from>
    <xdr:to>
      <xdr:col>76</xdr:col>
      <xdr:colOff>165100</xdr:colOff>
      <xdr:row>74</xdr:row>
      <xdr:rowOff>79610</xdr:rowOff>
    </xdr:to>
    <xdr:sp macro="" textlink="">
      <xdr:nvSpPr>
        <xdr:cNvPr id="642" name="楕円 641"/>
        <xdr:cNvSpPr/>
      </xdr:nvSpPr>
      <xdr:spPr>
        <a:xfrm>
          <a:off x="14541500" y="126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96137</xdr:rowOff>
    </xdr:from>
    <xdr:ext cx="534377" cy="259045"/>
    <xdr:sp macro="" textlink="">
      <xdr:nvSpPr>
        <xdr:cNvPr id="643" name="テキスト ボックス 642"/>
        <xdr:cNvSpPr txBox="1"/>
      </xdr:nvSpPr>
      <xdr:spPr>
        <a:xfrm>
          <a:off x="14325111" y="124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163500</xdr:rowOff>
    </xdr:from>
    <xdr:to>
      <xdr:col>72</xdr:col>
      <xdr:colOff>38100</xdr:colOff>
      <xdr:row>74</xdr:row>
      <xdr:rowOff>93650</xdr:rowOff>
    </xdr:to>
    <xdr:sp macro="" textlink="">
      <xdr:nvSpPr>
        <xdr:cNvPr id="644" name="楕円 643"/>
        <xdr:cNvSpPr/>
      </xdr:nvSpPr>
      <xdr:spPr>
        <a:xfrm>
          <a:off x="13652500" y="126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110177</xdr:rowOff>
    </xdr:from>
    <xdr:ext cx="534377" cy="259045"/>
    <xdr:sp macro="" textlink="">
      <xdr:nvSpPr>
        <xdr:cNvPr id="645" name="テキスト ボックス 644"/>
        <xdr:cNvSpPr txBox="1"/>
      </xdr:nvSpPr>
      <xdr:spPr>
        <a:xfrm>
          <a:off x="13436111" y="12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4852</xdr:rowOff>
    </xdr:from>
    <xdr:to>
      <xdr:col>67</xdr:col>
      <xdr:colOff>101600</xdr:colOff>
      <xdr:row>74</xdr:row>
      <xdr:rowOff>106452</xdr:rowOff>
    </xdr:to>
    <xdr:sp macro="" textlink="">
      <xdr:nvSpPr>
        <xdr:cNvPr id="646" name="楕円 645"/>
        <xdr:cNvSpPr/>
      </xdr:nvSpPr>
      <xdr:spPr>
        <a:xfrm>
          <a:off x="12763500" y="126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122979</xdr:rowOff>
    </xdr:from>
    <xdr:ext cx="534377" cy="259045"/>
    <xdr:sp macro="" textlink="">
      <xdr:nvSpPr>
        <xdr:cNvPr id="647" name="テキスト ボックス 646"/>
        <xdr:cNvSpPr txBox="1"/>
      </xdr:nvSpPr>
      <xdr:spPr>
        <a:xfrm>
          <a:off x="12547111" y="124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3" name="直線コネクタ 672"/>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4"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5" name="直線コネクタ 674"/>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6"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7" name="直線コネクタ 676"/>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40095</xdr:rowOff>
    </xdr:from>
    <xdr:to>
      <xdr:col>85</xdr:col>
      <xdr:colOff>127000</xdr:colOff>
      <xdr:row>99</xdr:row>
      <xdr:rowOff>90377</xdr:rowOff>
    </xdr:to>
    <xdr:cxnSp macro="">
      <xdr:nvCxnSpPr>
        <xdr:cNvPr id="678" name="直線コネクタ 677"/>
        <xdr:cNvCxnSpPr/>
      </xdr:nvCxnSpPr>
      <xdr:spPr>
        <a:xfrm>
          <a:off x="15481300" y="17013645"/>
          <a:ext cx="838200" cy="5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79" name="積立金平均値テキスト"/>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0" name="フローチャート: 判断 679"/>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40095</xdr:rowOff>
    </xdr:from>
    <xdr:to>
      <xdr:col>81</xdr:col>
      <xdr:colOff>50800</xdr:colOff>
      <xdr:row>99</xdr:row>
      <xdr:rowOff>91999</xdr:rowOff>
    </xdr:to>
    <xdr:cxnSp macro="">
      <xdr:nvCxnSpPr>
        <xdr:cNvPr id="681" name="直線コネクタ 680"/>
        <xdr:cNvCxnSpPr/>
      </xdr:nvCxnSpPr>
      <xdr:spPr>
        <a:xfrm flipV="1">
          <a:off x="14592300" y="17013645"/>
          <a:ext cx="889000" cy="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2" name="フローチャート: 判断 681"/>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3" name="テキスト ボックス 682"/>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82964</xdr:rowOff>
    </xdr:from>
    <xdr:to>
      <xdr:col>76</xdr:col>
      <xdr:colOff>114300</xdr:colOff>
      <xdr:row>99</xdr:row>
      <xdr:rowOff>91999</xdr:rowOff>
    </xdr:to>
    <xdr:cxnSp macro="">
      <xdr:nvCxnSpPr>
        <xdr:cNvPr id="684" name="直線コネクタ 683"/>
        <xdr:cNvCxnSpPr/>
      </xdr:nvCxnSpPr>
      <xdr:spPr>
        <a:xfrm>
          <a:off x="13703300" y="17056514"/>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5" name="フローチャート: 判断 684"/>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6" name="テキスト ボックス 685"/>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82964</xdr:rowOff>
    </xdr:from>
    <xdr:to>
      <xdr:col>71</xdr:col>
      <xdr:colOff>177800</xdr:colOff>
      <xdr:row>99</xdr:row>
      <xdr:rowOff>93207</xdr:rowOff>
    </xdr:to>
    <xdr:cxnSp macro="">
      <xdr:nvCxnSpPr>
        <xdr:cNvPr id="687" name="直線コネクタ 686"/>
        <xdr:cNvCxnSpPr/>
      </xdr:nvCxnSpPr>
      <xdr:spPr>
        <a:xfrm flipV="1">
          <a:off x="12814300" y="17056514"/>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88" name="フローチャート: 判断 687"/>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89" name="テキスト ボックス 688"/>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0" name="フローチャート: 判断 689"/>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1" name="テキスト ボックス 690"/>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39577</xdr:rowOff>
    </xdr:from>
    <xdr:to>
      <xdr:col>85</xdr:col>
      <xdr:colOff>177800</xdr:colOff>
      <xdr:row>99</xdr:row>
      <xdr:rowOff>141177</xdr:rowOff>
    </xdr:to>
    <xdr:sp macro="" textlink="">
      <xdr:nvSpPr>
        <xdr:cNvPr id="697" name="楕円 696"/>
        <xdr:cNvSpPr/>
      </xdr:nvSpPr>
      <xdr:spPr>
        <a:xfrm>
          <a:off x="16268700" y="170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125954</xdr:rowOff>
    </xdr:from>
    <xdr:ext cx="378565" cy="259045"/>
    <xdr:sp macro="" textlink="">
      <xdr:nvSpPr>
        <xdr:cNvPr id="698" name="積立金該当値テキスト"/>
        <xdr:cNvSpPr txBox="1"/>
      </xdr:nvSpPr>
      <xdr:spPr>
        <a:xfrm>
          <a:off x="16370300" y="16928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160745</xdr:rowOff>
    </xdr:from>
    <xdr:to>
      <xdr:col>81</xdr:col>
      <xdr:colOff>101600</xdr:colOff>
      <xdr:row>99</xdr:row>
      <xdr:rowOff>90895</xdr:rowOff>
    </xdr:to>
    <xdr:sp macro="" textlink="">
      <xdr:nvSpPr>
        <xdr:cNvPr id="699" name="楕円 698"/>
        <xdr:cNvSpPr/>
      </xdr:nvSpPr>
      <xdr:spPr>
        <a:xfrm>
          <a:off x="15430500" y="169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82022</xdr:rowOff>
    </xdr:from>
    <xdr:ext cx="469744" cy="259045"/>
    <xdr:sp macro="" textlink="">
      <xdr:nvSpPr>
        <xdr:cNvPr id="700" name="テキスト ボックス 699"/>
        <xdr:cNvSpPr txBox="1"/>
      </xdr:nvSpPr>
      <xdr:spPr>
        <a:xfrm>
          <a:off x="15246428" y="1705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41199</xdr:rowOff>
    </xdr:from>
    <xdr:to>
      <xdr:col>76</xdr:col>
      <xdr:colOff>165100</xdr:colOff>
      <xdr:row>99</xdr:row>
      <xdr:rowOff>142799</xdr:rowOff>
    </xdr:to>
    <xdr:sp macro="" textlink="">
      <xdr:nvSpPr>
        <xdr:cNvPr id="701" name="楕円 700"/>
        <xdr:cNvSpPr/>
      </xdr:nvSpPr>
      <xdr:spPr>
        <a:xfrm>
          <a:off x="14541500" y="170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133926</xdr:rowOff>
    </xdr:from>
    <xdr:ext cx="378565" cy="259045"/>
    <xdr:sp macro="" textlink="">
      <xdr:nvSpPr>
        <xdr:cNvPr id="702" name="テキスト ボックス 701"/>
        <xdr:cNvSpPr txBox="1"/>
      </xdr:nvSpPr>
      <xdr:spPr>
        <a:xfrm>
          <a:off x="14403017" y="1710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32164</xdr:rowOff>
    </xdr:from>
    <xdr:to>
      <xdr:col>72</xdr:col>
      <xdr:colOff>38100</xdr:colOff>
      <xdr:row>99</xdr:row>
      <xdr:rowOff>133764</xdr:rowOff>
    </xdr:to>
    <xdr:sp macro="" textlink="">
      <xdr:nvSpPr>
        <xdr:cNvPr id="703" name="楕円 702"/>
        <xdr:cNvSpPr/>
      </xdr:nvSpPr>
      <xdr:spPr>
        <a:xfrm>
          <a:off x="13652500" y="170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124891</xdr:rowOff>
    </xdr:from>
    <xdr:ext cx="469744" cy="259045"/>
    <xdr:sp macro="" textlink="">
      <xdr:nvSpPr>
        <xdr:cNvPr id="704" name="テキスト ボックス 703"/>
        <xdr:cNvSpPr txBox="1"/>
      </xdr:nvSpPr>
      <xdr:spPr>
        <a:xfrm>
          <a:off x="13468428" y="170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42407</xdr:rowOff>
    </xdr:from>
    <xdr:to>
      <xdr:col>67</xdr:col>
      <xdr:colOff>101600</xdr:colOff>
      <xdr:row>99</xdr:row>
      <xdr:rowOff>144007</xdr:rowOff>
    </xdr:to>
    <xdr:sp macro="" textlink="">
      <xdr:nvSpPr>
        <xdr:cNvPr id="705" name="楕円 704"/>
        <xdr:cNvSpPr/>
      </xdr:nvSpPr>
      <xdr:spPr>
        <a:xfrm>
          <a:off x="12763500" y="170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135134</xdr:rowOff>
    </xdr:from>
    <xdr:ext cx="378565" cy="259045"/>
    <xdr:sp macro="" textlink="">
      <xdr:nvSpPr>
        <xdr:cNvPr id="706" name="テキスト ボックス 705"/>
        <xdr:cNvSpPr txBox="1"/>
      </xdr:nvSpPr>
      <xdr:spPr>
        <a:xfrm>
          <a:off x="12625017" y="17108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128575</xdr:rowOff>
    </xdr:from>
    <xdr:to>
      <xdr:col>116</xdr:col>
      <xdr:colOff>62864</xdr:colOff>
      <xdr:row>39</xdr:row>
      <xdr:rowOff>44450</xdr:rowOff>
    </xdr:to>
    <xdr:cxnSp macro="">
      <xdr:nvCxnSpPr>
        <xdr:cNvPr id="730" name="直線コネクタ 729"/>
        <xdr:cNvCxnSpPr/>
      </xdr:nvCxnSpPr>
      <xdr:spPr>
        <a:xfrm flipV="1">
          <a:off x="22159595" y="6129325"/>
          <a:ext cx="1269" cy="601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75252</xdr:rowOff>
    </xdr:from>
    <xdr:ext cx="469744" cy="259045"/>
    <xdr:sp macro="" textlink="">
      <xdr:nvSpPr>
        <xdr:cNvPr id="733" name="投資及び出資金最大値テキスト"/>
        <xdr:cNvSpPr txBox="1"/>
      </xdr:nvSpPr>
      <xdr:spPr>
        <a:xfrm>
          <a:off x="22212300" y="590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128575</xdr:rowOff>
    </xdr:from>
    <xdr:to>
      <xdr:col>116</xdr:col>
      <xdr:colOff>152400</xdr:colOff>
      <xdr:row>35</xdr:row>
      <xdr:rowOff>128575</xdr:rowOff>
    </xdr:to>
    <xdr:cxnSp macro="">
      <xdr:nvCxnSpPr>
        <xdr:cNvPr id="734" name="直線コネクタ 733"/>
        <xdr:cNvCxnSpPr/>
      </xdr:nvCxnSpPr>
      <xdr:spPr>
        <a:xfrm>
          <a:off x="22072600" y="612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43764</xdr:rowOff>
    </xdr:from>
    <xdr:to>
      <xdr:col>116</xdr:col>
      <xdr:colOff>63500</xdr:colOff>
      <xdr:row>39</xdr:row>
      <xdr:rowOff>44450</xdr:rowOff>
    </xdr:to>
    <xdr:cxnSp macro="">
      <xdr:nvCxnSpPr>
        <xdr:cNvPr id="735" name="直線コネクタ 734"/>
        <xdr:cNvCxnSpPr/>
      </xdr:nvCxnSpPr>
      <xdr:spPr>
        <a:xfrm flipV="1">
          <a:off x="21323300" y="6730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124807</xdr:rowOff>
    </xdr:from>
    <xdr:ext cx="378565" cy="259045"/>
    <xdr:sp macro="" textlink="">
      <xdr:nvSpPr>
        <xdr:cNvPr id="736" name="投資及び出資金平均値テキスト"/>
        <xdr:cNvSpPr txBox="1"/>
      </xdr:nvSpPr>
      <xdr:spPr>
        <a:xfrm>
          <a:off x="22212300" y="6468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101930</xdr:rowOff>
    </xdr:from>
    <xdr:to>
      <xdr:col>116</xdr:col>
      <xdr:colOff>114300</xdr:colOff>
      <xdr:row>39</xdr:row>
      <xdr:rowOff>32080</xdr:rowOff>
    </xdr:to>
    <xdr:sp macro="" textlink="">
      <xdr:nvSpPr>
        <xdr:cNvPr id="737" name="フローチャート: 判断 736"/>
        <xdr:cNvSpPr/>
      </xdr:nvSpPr>
      <xdr:spPr>
        <a:xfrm>
          <a:off x="22110700" y="66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19304</xdr:rowOff>
    </xdr:from>
    <xdr:to>
      <xdr:col>111</xdr:col>
      <xdr:colOff>177800</xdr:colOff>
      <xdr:row>39</xdr:row>
      <xdr:rowOff>44450</xdr:rowOff>
    </xdr:to>
    <xdr:cxnSp macro="">
      <xdr:nvCxnSpPr>
        <xdr:cNvPr id="738" name="直線コネクタ 737"/>
        <xdr:cNvCxnSpPr/>
      </xdr:nvCxnSpPr>
      <xdr:spPr>
        <a:xfrm>
          <a:off x="20434300" y="67058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92253</xdr:rowOff>
    </xdr:from>
    <xdr:to>
      <xdr:col>112</xdr:col>
      <xdr:colOff>38100</xdr:colOff>
      <xdr:row>39</xdr:row>
      <xdr:rowOff>22403</xdr:rowOff>
    </xdr:to>
    <xdr:sp macro="" textlink="">
      <xdr:nvSpPr>
        <xdr:cNvPr id="739" name="フローチャート: 判断 738"/>
        <xdr:cNvSpPr/>
      </xdr:nvSpPr>
      <xdr:spPr>
        <a:xfrm>
          <a:off x="21272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38930</xdr:rowOff>
    </xdr:from>
    <xdr:ext cx="378565" cy="259045"/>
    <xdr:sp macro="" textlink="">
      <xdr:nvSpPr>
        <xdr:cNvPr id="740" name="テキスト ボックス 739"/>
        <xdr:cNvSpPr txBox="1"/>
      </xdr:nvSpPr>
      <xdr:spPr>
        <a:xfrm>
          <a:off x="21134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90551</xdr:rowOff>
    </xdr:from>
    <xdr:to>
      <xdr:col>107</xdr:col>
      <xdr:colOff>50800</xdr:colOff>
      <xdr:row>39</xdr:row>
      <xdr:rowOff>19304</xdr:rowOff>
    </xdr:to>
    <xdr:cxnSp macro="">
      <xdr:nvCxnSpPr>
        <xdr:cNvPr id="741" name="直線コネクタ 740"/>
        <xdr:cNvCxnSpPr/>
      </xdr:nvCxnSpPr>
      <xdr:spPr>
        <a:xfrm>
          <a:off x="19545300" y="660565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85395</xdr:rowOff>
    </xdr:from>
    <xdr:to>
      <xdr:col>107</xdr:col>
      <xdr:colOff>101600</xdr:colOff>
      <xdr:row>39</xdr:row>
      <xdr:rowOff>15545</xdr:rowOff>
    </xdr:to>
    <xdr:sp macro="" textlink="">
      <xdr:nvSpPr>
        <xdr:cNvPr id="742" name="フローチャート: 判断 741"/>
        <xdr:cNvSpPr/>
      </xdr:nvSpPr>
      <xdr:spPr>
        <a:xfrm>
          <a:off x="20383500" y="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32072</xdr:rowOff>
    </xdr:from>
    <xdr:ext cx="469744" cy="259045"/>
    <xdr:sp macro="" textlink="">
      <xdr:nvSpPr>
        <xdr:cNvPr id="743" name="テキスト ボックス 742"/>
        <xdr:cNvSpPr txBox="1"/>
      </xdr:nvSpPr>
      <xdr:spPr>
        <a:xfrm>
          <a:off x="20199428" y="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140233</xdr:rowOff>
    </xdr:from>
    <xdr:to>
      <xdr:col>102</xdr:col>
      <xdr:colOff>114300</xdr:colOff>
      <xdr:row>38</xdr:row>
      <xdr:rowOff>90551</xdr:rowOff>
    </xdr:to>
    <xdr:cxnSp macro="">
      <xdr:nvCxnSpPr>
        <xdr:cNvPr id="744" name="直線コネクタ 743"/>
        <xdr:cNvCxnSpPr/>
      </xdr:nvCxnSpPr>
      <xdr:spPr>
        <a:xfrm>
          <a:off x="18656300" y="5455183"/>
          <a:ext cx="889000" cy="1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103987</xdr:rowOff>
    </xdr:from>
    <xdr:to>
      <xdr:col>102</xdr:col>
      <xdr:colOff>165100</xdr:colOff>
      <xdr:row>39</xdr:row>
      <xdr:rowOff>34137</xdr:rowOff>
    </xdr:to>
    <xdr:sp macro="" textlink="">
      <xdr:nvSpPr>
        <xdr:cNvPr id="745" name="フローチャート: 判断 744"/>
        <xdr:cNvSpPr/>
      </xdr:nvSpPr>
      <xdr:spPr>
        <a:xfrm>
          <a:off x="19494500" y="661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25264</xdr:rowOff>
    </xdr:from>
    <xdr:ext cx="378565" cy="259045"/>
    <xdr:sp macro="" textlink="">
      <xdr:nvSpPr>
        <xdr:cNvPr id="746" name="テキスト ボックス 745"/>
        <xdr:cNvSpPr txBox="1"/>
      </xdr:nvSpPr>
      <xdr:spPr>
        <a:xfrm>
          <a:off x="19356017" y="6711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89738</xdr:rowOff>
    </xdr:from>
    <xdr:to>
      <xdr:col>98</xdr:col>
      <xdr:colOff>38100</xdr:colOff>
      <xdr:row>39</xdr:row>
      <xdr:rowOff>19888</xdr:rowOff>
    </xdr:to>
    <xdr:sp macro="" textlink="">
      <xdr:nvSpPr>
        <xdr:cNvPr id="747" name="フローチャート: 判断 746"/>
        <xdr:cNvSpPr/>
      </xdr:nvSpPr>
      <xdr:spPr>
        <a:xfrm>
          <a:off x="186055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11015</xdr:rowOff>
    </xdr:from>
    <xdr:ext cx="378565" cy="259045"/>
    <xdr:sp macro="" textlink="">
      <xdr:nvSpPr>
        <xdr:cNvPr id="748" name="テキスト ボックス 747"/>
        <xdr:cNvSpPr txBox="1"/>
      </xdr:nvSpPr>
      <xdr:spPr>
        <a:xfrm>
          <a:off x="18467017" y="669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164414</xdr:rowOff>
    </xdr:from>
    <xdr:to>
      <xdr:col>116</xdr:col>
      <xdr:colOff>114300</xdr:colOff>
      <xdr:row>39</xdr:row>
      <xdr:rowOff>94564</xdr:rowOff>
    </xdr:to>
    <xdr:sp macro="" textlink="">
      <xdr:nvSpPr>
        <xdr:cNvPr id="754" name="楕円 753"/>
        <xdr:cNvSpPr/>
      </xdr:nvSpPr>
      <xdr:spPr>
        <a:xfrm>
          <a:off x="22110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80357</xdr:rowOff>
    </xdr:from>
    <xdr:ext cx="249299" cy="259045"/>
    <xdr:sp macro="" textlink="">
      <xdr:nvSpPr>
        <xdr:cNvPr id="755" name="投資及び出資金該当値テキスト"/>
        <xdr:cNvSpPr txBox="1"/>
      </xdr:nvSpPr>
      <xdr:spPr>
        <a:xfrm>
          <a:off x="22212300" y="6595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139954</xdr:rowOff>
    </xdr:from>
    <xdr:to>
      <xdr:col>107</xdr:col>
      <xdr:colOff>101600</xdr:colOff>
      <xdr:row>39</xdr:row>
      <xdr:rowOff>70104</xdr:rowOff>
    </xdr:to>
    <xdr:sp macro="" textlink="">
      <xdr:nvSpPr>
        <xdr:cNvPr id="758" name="楕円 757"/>
        <xdr:cNvSpPr/>
      </xdr:nvSpPr>
      <xdr:spPr>
        <a:xfrm>
          <a:off x="20383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61231</xdr:rowOff>
    </xdr:from>
    <xdr:ext cx="378565" cy="259045"/>
    <xdr:sp macro="" textlink="">
      <xdr:nvSpPr>
        <xdr:cNvPr id="759" name="テキスト ボックス 758"/>
        <xdr:cNvSpPr txBox="1"/>
      </xdr:nvSpPr>
      <xdr:spPr>
        <a:xfrm>
          <a:off x="20245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39751</xdr:rowOff>
    </xdr:from>
    <xdr:to>
      <xdr:col>102</xdr:col>
      <xdr:colOff>165100</xdr:colOff>
      <xdr:row>38</xdr:row>
      <xdr:rowOff>141351</xdr:rowOff>
    </xdr:to>
    <xdr:sp macro="" textlink="">
      <xdr:nvSpPr>
        <xdr:cNvPr id="760" name="楕円 759"/>
        <xdr:cNvSpPr/>
      </xdr:nvSpPr>
      <xdr:spPr>
        <a:xfrm>
          <a:off x="19494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157878</xdr:rowOff>
    </xdr:from>
    <xdr:ext cx="469744" cy="259045"/>
    <xdr:sp macro="" textlink="">
      <xdr:nvSpPr>
        <xdr:cNvPr id="761" name="テキスト ボックス 760"/>
        <xdr:cNvSpPr txBox="1"/>
      </xdr:nvSpPr>
      <xdr:spPr>
        <a:xfrm>
          <a:off x="19310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89433</xdr:rowOff>
    </xdr:from>
    <xdr:to>
      <xdr:col>98</xdr:col>
      <xdr:colOff>38100</xdr:colOff>
      <xdr:row>32</xdr:row>
      <xdr:rowOff>19583</xdr:rowOff>
    </xdr:to>
    <xdr:sp macro="" textlink="">
      <xdr:nvSpPr>
        <xdr:cNvPr id="762" name="楕円 761"/>
        <xdr:cNvSpPr/>
      </xdr:nvSpPr>
      <xdr:spPr>
        <a:xfrm>
          <a:off x="18605500" y="54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36110</xdr:rowOff>
    </xdr:from>
    <xdr:ext cx="534377" cy="259045"/>
    <xdr:sp macro="" textlink="">
      <xdr:nvSpPr>
        <xdr:cNvPr id="763" name="テキスト ボックス 762"/>
        <xdr:cNvSpPr txBox="1"/>
      </xdr:nvSpPr>
      <xdr:spPr>
        <a:xfrm>
          <a:off x="18389111" y="51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7" name="直線コネクタ 786"/>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0"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1" name="直線コネクタ 790"/>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30334</xdr:rowOff>
    </xdr:from>
    <xdr:to>
      <xdr:col>116</xdr:col>
      <xdr:colOff>63500</xdr:colOff>
      <xdr:row>59</xdr:row>
      <xdr:rowOff>44450</xdr:rowOff>
    </xdr:to>
    <xdr:cxnSp macro="">
      <xdr:nvCxnSpPr>
        <xdr:cNvPr id="792" name="直線コネクタ 791"/>
        <xdr:cNvCxnSpPr/>
      </xdr:nvCxnSpPr>
      <xdr:spPr>
        <a:xfrm>
          <a:off x="21323300" y="9974434"/>
          <a:ext cx="838200" cy="18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3"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4" name="フローチャート: 判断 793"/>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30334</xdr:rowOff>
    </xdr:from>
    <xdr:to>
      <xdr:col>111</xdr:col>
      <xdr:colOff>177800</xdr:colOff>
      <xdr:row>59</xdr:row>
      <xdr:rowOff>43535</xdr:rowOff>
    </xdr:to>
    <xdr:cxnSp macro="">
      <xdr:nvCxnSpPr>
        <xdr:cNvPr id="795" name="直線コネクタ 794"/>
        <xdr:cNvCxnSpPr/>
      </xdr:nvCxnSpPr>
      <xdr:spPr>
        <a:xfrm flipV="1">
          <a:off x="20434300" y="9974434"/>
          <a:ext cx="889000" cy="18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6" name="フローチャート: 判断 795"/>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7" name="テキスト ボックス 796"/>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43535</xdr:rowOff>
    </xdr:from>
    <xdr:to>
      <xdr:col>107</xdr:col>
      <xdr:colOff>50800</xdr:colOff>
      <xdr:row>59</xdr:row>
      <xdr:rowOff>44450</xdr:rowOff>
    </xdr:to>
    <xdr:cxnSp macro="">
      <xdr:nvCxnSpPr>
        <xdr:cNvPr id="798" name="直線コネクタ 797"/>
        <xdr:cNvCxnSpPr/>
      </xdr:nvCxnSpPr>
      <xdr:spPr>
        <a:xfrm flipV="1">
          <a:off x="19545300" y="10159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799" name="フローチャート: 判断 798"/>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0" name="テキスト ボックス 799"/>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44450</xdr:rowOff>
    </xdr:to>
    <xdr:cxnSp macro="">
      <xdr:nvCxnSpPr>
        <xdr:cNvPr id="801" name="直線コネクタ 800"/>
        <xdr:cNvCxnSpPr/>
      </xdr:nvCxnSpPr>
      <xdr:spPr>
        <a:xfrm>
          <a:off x="18656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2" name="フローチャート: 判断 801"/>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3" name="テキスト ボックス 802"/>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4" name="フローチャート: 判断 803"/>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5" name="テキスト ボックス 804"/>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150984</xdr:rowOff>
    </xdr:from>
    <xdr:to>
      <xdr:col>112</xdr:col>
      <xdr:colOff>38100</xdr:colOff>
      <xdr:row>58</xdr:row>
      <xdr:rowOff>81134</xdr:rowOff>
    </xdr:to>
    <xdr:sp macro="" textlink="">
      <xdr:nvSpPr>
        <xdr:cNvPr id="813" name="楕円 812"/>
        <xdr:cNvSpPr/>
      </xdr:nvSpPr>
      <xdr:spPr>
        <a:xfrm>
          <a:off x="21272500" y="9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97661</xdr:rowOff>
    </xdr:from>
    <xdr:ext cx="469744" cy="259045"/>
    <xdr:sp macro="" textlink="">
      <xdr:nvSpPr>
        <xdr:cNvPr id="814" name="テキスト ボックス 813"/>
        <xdr:cNvSpPr txBox="1"/>
      </xdr:nvSpPr>
      <xdr:spPr>
        <a:xfrm>
          <a:off x="21088428" y="96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164185</xdr:rowOff>
    </xdr:from>
    <xdr:to>
      <xdr:col>107</xdr:col>
      <xdr:colOff>101600</xdr:colOff>
      <xdr:row>59</xdr:row>
      <xdr:rowOff>94335</xdr:rowOff>
    </xdr:to>
    <xdr:sp macro="" textlink="">
      <xdr:nvSpPr>
        <xdr:cNvPr id="815" name="楕円 814"/>
        <xdr:cNvSpPr/>
      </xdr:nvSpPr>
      <xdr:spPr>
        <a:xfrm>
          <a:off x="20383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85462</xdr:rowOff>
    </xdr:from>
    <xdr:ext cx="313932" cy="259045"/>
    <xdr:sp macro="" textlink="">
      <xdr:nvSpPr>
        <xdr:cNvPr id="816" name="テキスト ボックス 815"/>
        <xdr:cNvSpPr txBox="1"/>
      </xdr:nvSpPr>
      <xdr:spPr>
        <a:xfrm>
          <a:off x="20277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19" name="楕円 818"/>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86072</xdr:rowOff>
    </xdr:from>
    <xdr:ext cx="313932" cy="259045"/>
    <xdr:sp macro="" textlink="">
      <xdr:nvSpPr>
        <xdr:cNvPr id="820" name="テキスト ボックス 819"/>
        <xdr:cNvSpPr txBox="1"/>
      </xdr:nvSpPr>
      <xdr:spPr>
        <a:xfrm>
          <a:off x="18499333" y="1020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5" name="直線コネクタ 844"/>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6"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7" name="直線コネクタ 846"/>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48"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49" name="直線コネクタ 848"/>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85065</xdr:rowOff>
    </xdr:from>
    <xdr:to>
      <xdr:col>116</xdr:col>
      <xdr:colOff>63500</xdr:colOff>
      <xdr:row>74</xdr:row>
      <xdr:rowOff>116001</xdr:rowOff>
    </xdr:to>
    <xdr:cxnSp macro="">
      <xdr:nvCxnSpPr>
        <xdr:cNvPr id="850" name="直線コネクタ 849"/>
        <xdr:cNvCxnSpPr/>
      </xdr:nvCxnSpPr>
      <xdr:spPr>
        <a:xfrm flipV="1">
          <a:off x="21323300" y="12772365"/>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1"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2" name="フローチャート: 判断 851"/>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116001</xdr:rowOff>
    </xdr:from>
    <xdr:to>
      <xdr:col>111</xdr:col>
      <xdr:colOff>177800</xdr:colOff>
      <xdr:row>74</xdr:row>
      <xdr:rowOff>135890</xdr:rowOff>
    </xdr:to>
    <xdr:cxnSp macro="">
      <xdr:nvCxnSpPr>
        <xdr:cNvPr id="853" name="直線コネクタ 852"/>
        <xdr:cNvCxnSpPr/>
      </xdr:nvCxnSpPr>
      <xdr:spPr>
        <a:xfrm flipV="1">
          <a:off x="20434300" y="12803301"/>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4" name="フローチャート: 判断 853"/>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5" name="テキスト ボックス 854"/>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135890</xdr:rowOff>
    </xdr:from>
    <xdr:to>
      <xdr:col>107</xdr:col>
      <xdr:colOff>50800</xdr:colOff>
      <xdr:row>75</xdr:row>
      <xdr:rowOff>46622</xdr:rowOff>
    </xdr:to>
    <xdr:cxnSp macro="">
      <xdr:nvCxnSpPr>
        <xdr:cNvPr id="856" name="直線コネクタ 855"/>
        <xdr:cNvCxnSpPr/>
      </xdr:nvCxnSpPr>
      <xdr:spPr>
        <a:xfrm flipV="1">
          <a:off x="19545300" y="12823190"/>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7" name="フローチャート: 判断 856"/>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58" name="テキスト ボックス 857"/>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46622</xdr:rowOff>
    </xdr:from>
    <xdr:to>
      <xdr:col>102</xdr:col>
      <xdr:colOff>114300</xdr:colOff>
      <xdr:row>75</xdr:row>
      <xdr:rowOff>115697</xdr:rowOff>
    </xdr:to>
    <xdr:cxnSp macro="">
      <xdr:nvCxnSpPr>
        <xdr:cNvPr id="859" name="直線コネクタ 858"/>
        <xdr:cNvCxnSpPr/>
      </xdr:nvCxnSpPr>
      <xdr:spPr>
        <a:xfrm flipV="1">
          <a:off x="18656300" y="12905372"/>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0" name="フローチャート: 判断 859"/>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1" name="テキスト ボックス 860"/>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2" name="フローチャート: 判断 861"/>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3" name="テキスト ボックス 862"/>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34265</xdr:rowOff>
    </xdr:from>
    <xdr:to>
      <xdr:col>116</xdr:col>
      <xdr:colOff>114300</xdr:colOff>
      <xdr:row>74</xdr:row>
      <xdr:rowOff>135865</xdr:rowOff>
    </xdr:to>
    <xdr:sp macro="" textlink="">
      <xdr:nvSpPr>
        <xdr:cNvPr id="869" name="楕円 868"/>
        <xdr:cNvSpPr/>
      </xdr:nvSpPr>
      <xdr:spPr>
        <a:xfrm>
          <a:off x="22110700" y="127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57142</xdr:rowOff>
    </xdr:from>
    <xdr:ext cx="534377" cy="259045"/>
    <xdr:sp macro="" textlink="">
      <xdr:nvSpPr>
        <xdr:cNvPr id="870" name="繰出金該当値テキスト"/>
        <xdr:cNvSpPr txBox="1"/>
      </xdr:nvSpPr>
      <xdr:spPr>
        <a:xfrm>
          <a:off x="22212300" y="125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65201</xdr:rowOff>
    </xdr:from>
    <xdr:to>
      <xdr:col>112</xdr:col>
      <xdr:colOff>38100</xdr:colOff>
      <xdr:row>74</xdr:row>
      <xdr:rowOff>166801</xdr:rowOff>
    </xdr:to>
    <xdr:sp macro="" textlink="">
      <xdr:nvSpPr>
        <xdr:cNvPr id="871" name="楕円 870"/>
        <xdr:cNvSpPr/>
      </xdr:nvSpPr>
      <xdr:spPr>
        <a:xfrm>
          <a:off x="21272500" y="127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11878</xdr:rowOff>
    </xdr:from>
    <xdr:ext cx="534377" cy="259045"/>
    <xdr:sp macro="" textlink="">
      <xdr:nvSpPr>
        <xdr:cNvPr id="872" name="テキスト ボックス 871"/>
        <xdr:cNvSpPr txBox="1"/>
      </xdr:nvSpPr>
      <xdr:spPr>
        <a:xfrm>
          <a:off x="21056111" y="125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85090</xdr:rowOff>
    </xdr:from>
    <xdr:to>
      <xdr:col>107</xdr:col>
      <xdr:colOff>101600</xdr:colOff>
      <xdr:row>75</xdr:row>
      <xdr:rowOff>15240</xdr:rowOff>
    </xdr:to>
    <xdr:sp macro="" textlink="">
      <xdr:nvSpPr>
        <xdr:cNvPr id="873" name="楕円 872"/>
        <xdr:cNvSpPr/>
      </xdr:nvSpPr>
      <xdr:spPr>
        <a:xfrm>
          <a:off x="203835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31767</xdr:rowOff>
    </xdr:from>
    <xdr:ext cx="534377" cy="259045"/>
    <xdr:sp macro="" textlink="">
      <xdr:nvSpPr>
        <xdr:cNvPr id="874" name="テキスト ボックス 873"/>
        <xdr:cNvSpPr txBox="1"/>
      </xdr:nvSpPr>
      <xdr:spPr>
        <a:xfrm>
          <a:off x="20167111" y="125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167272</xdr:rowOff>
    </xdr:from>
    <xdr:to>
      <xdr:col>102</xdr:col>
      <xdr:colOff>165100</xdr:colOff>
      <xdr:row>75</xdr:row>
      <xdr:rowOff>97422</xdr:rowOff>
    </xdr:to>
    <xdr:sp macro="" textlink="">
      <xdr:nvSpPr>
        <xdr:cNvPr id="875" name="楕円 874"/>
        <xdr:cNvSpPr/>
      </xdr:nvSpPr>
      <xdr:spPr>
        <a:xfrm>
          <a:off x="19494500" y="128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88549</xdr:rowOff>
    </xdr:from>
    <xdr:ext cx="534377" cy="259045"/>
    <xdr:sp macro="" textlink="">
      <xdr:nvSpPr>
        <xdr:cNvPr id="876" name="テキスト ボックス 875"/>
        <xdr:cNvSpPr txBox="1"/>
      </xdr:nvSpPr>
      <xdr:spPr>
        <a:xfrm>
          <a:off x="19278111" y="129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64897</xdr:rowOff>
    </xdr:from>
    <xdr:to>
      <xdr:col>98</xdr:col>
      <xdr:colOff>38100</xdr:colOff>
      <xdr:row>75</xdr:row>
      <xdr:rowOff>166497</xdr:rowOff>
    </xdr:to>
    <xdr:sp macro="" textlink="">
      <xdr:nvSpPr>
        <xdr:cNvPr id="877" name="楕円 876"/>
        <xdr:cNvSpPr/>
      </xdr:nvSpPr>
      <xdr:spPr>
        <a:xfrm>
          <a:off x="186055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157624</xdr:rowOff>
    </xdr:from>
    <xdr:ext cx="534377" cy="259045"/>
    <xdr:sp macro="" textlink="">
      <xdr:nvSpPr>
        <xdr:cNvPr id="878" name="テキスト ボックス 877"/>
        <xdr:cNvSpPr txBox="1"/>
      </xdr:nvSpPr>
      <xdr:spPr>
        <a:xfrm>
          <a:off x="18389111" y="130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補助費等は令和３年度に比べ減少しているものの、病院事業会計及び下水道事業会計への繰出や一部事務組合への負担金などにより高い水準で推移しており、類似団体内平均、全国平均を上回っている。</a:t>
          </a:r>
        </a:p>
        <a:p>
          <a:r>
            <a:rPr kumimoji="1" lang="ja-JP" altLang="en-US" sz="1400">
              <a:latin typeface="ＭＳ Ｐゴシック" panose="020B0600070205080204" pitchFamily="50" charset="-128"/>
              <a:ea typeface="ＭＳ Ｐゴシック" panose="020B0600070205080204" pitchFamily="50" charset="-128"/>
            </a:rPr>
            <a:t>普通建設事業に関しては、小中学校統合校整備や中心市街地整備などの更新整備が継続している。また、今後も、大型の建設事業が想定されるため、より一層の歳出削減に努める必要がある。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121,770
120,625
208.37
58,853,640
58,405,884
303,598
30,686,666
60,417,418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96701</xdr:rowOff>
    </xdr:from>
    <xdr:to>
      <xdr:col>24</xdr:col>
      <xdr:colOff>63500</xdr:colOff>
      <xdr:row>35</xdr:row>
      <xdr:rowOff>143510</xdr:rowOff>
    </xdr:to>
    <xdr:cxnSp macro="">
      <xdr:nvCxnSpPr>
        <xdr:cNvPr id="63" name="直線コネクタ 62"/>
        <xdr:cNvCxnSpPr/>
      </xdr:nvCxnSpPr>
      <xdr:spPr>
        <a:xfrm flipV="1">
          <a:off x="3797300" y="6097451"/>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103233</xdr:rowOff>
    </xdr:from>
    <xdr:to>
      <xdr:col>19</xdr:col>
      <xdr:colOff>177800</xdr:colOff>
      <xdr:row>35</xdr:row>
      <xdr:rowOff>143510</xdr:rowOff>
    </xdr:to>
    <xdr:cxnSp macro="">
      <xdr:nvCxnSpPr>
        <xdr:cNvPr id="66" name="直線コネクタ 65"/>
        <xdr:cNvCxnSpPr/>
      </xdr:nvCxnSpPr>
      <xdr:spPr>
        <a:xfrm>
          <a:off x="2908300" y="6103983"/>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55336</xdr:rowOff>
    </xdr:from>
    <xdr:to>
      <xdr:col>15</xdr:col>
      <xdr:colOff>50800</xdr:colOff>
      <xdr:row>35</xdr:row>
      <xdr:rowOff>103233</xdr:rowOff>
    </xdr:to>
    <xdr:cxnSp macro="">
      <xdr:nvCxnSpPr>
        <xdr:cNvPr id="69" name="直線コネクタ 68"/>
        <xdr:cNvCxnSpPr/>
      </xdr:nvCxnSpPr>
      <xdr:spPr>
        <a:xfrm>
          <a:off x="2019300" y="6056086"/>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114663</xdr:rowOff>
    </xdr:from>
    <xdr:to>
      <xdr:col>10</xdr:col>
      <xdr:colOff>114300</xdr:colOff>
      <xdr:row>35</xdr:row>
      <xdr:rowOff>55336</xdr:rowOff>
    </xdr:to>
    <xdr:cxnSp macro="">
      <xdr:nvCxnSpPr>
        <xdr:cNvPr id="72" name="直線コネクタ 71"/>
        <xdr:cNvCxnSpPr/>
      </xdr:nvCxnSpPr>
      <xdr:spPr>
        <a:xfrm>
          <a:off x="1130300" y="5943963"/>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45901</xdr:rowOff>
    </xdr:from>
    <xdr:to>
      <xdr:col>24</xdr:col>
      <xdr:colOff>114300</xdr:colOff>
      <xdr:row>35</xdr:row>
      <xdr:rowOff>147501</xdr:rowOff>
    </xdr:to>
    <xdr:sp macro="" textlink="">
      <xdr:nvSpPr>
        <xdr:cNvPr id="82" name="楕円 81"/>
        <xdr:cNvSpPr/>
      </xdr:nvSpPr>
      <xdr:spPr>
        <a:xfrm>
          <a:off x="45847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24328</xdr:rowOff>
    </xdr:from>
    <xdr:ext cx="469744" cy="259045"/>
    <xdr:sp macro="" textlink="">
      <xdr:nvSpPr>
        <xdr:cNvPr id="83" name="議会費該当値テキスト"/>
        <xdr:cNvSpPr txBox="1"/>
      </xdr:nvSpPr>
      <xdr:spPr>
        <a:xfrm>
          <a:off x="4686300"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92710</xdr:rowOff>
    </xdr:from>
    <xdr:to>
      <xdr:col>20</xdr:col>
      <xdr:colOff>38100</xdr:colOff>
      <xdr:row>36</xdr:row>
      <xdr:rowOff>22860</xdr:rowOff>
    </xdr:to>
    <xdr:sp macro="" textlink="">
      <xdr:nvSpPr>
        <xdr:cNvPr id="84" name="楕円 83"/>
        <xdr:cNvSpPr/>
      </xdr:nvSpPr>
      <xdr:spPr>
        <a:xfrm>
          <a:off x="3746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13987</xdr:rowOff>
    </xdr:from>
    <xdr:ext cx="469744" cy="259045"/>
    <xdr:sp macro="" textlink="">
      <xdr:nvSpPr>
        <xdr:cNvPr id="85" name="テキスト ボックス 84"/>
        <xdr:cNvSpPr txBox="1"/>
      </xdr:nvSpPr>
      <xdr:spPr>
        <a:xfrm>
          <a:off x="3562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52433</xdr:rowOff>
    </xdr:from>
    <xdr:to>
      <xdr:col>15</xdr:col>
      <xdr:colOff>101600</xdr:colOff>
      <xdr:row>35</xdr:row>
      <xdr:rowOff>154033</xdr:rowOff>
    </xdr:to>
    <xdr:sp macro="" textlink="">
      <xdr:nvSpPr>
        <xdr:cNvPr id="86" name="楕円 85"/>
        <xdr:cNvSpPr/>
      </xdr:nvSpPr>
      <xdr:spPr>
        <a:xfrm>
          <a:off x="2857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145160</xdr:rowOff>
    </xdr:from>
    <xdr:ext cx="469744" cy="259045"/>
    <xdr:sp macro="" textlink="">
      <xdr:nvSpPr>
        <xdr:cNvPr id="87" name="テキスト ボックス 86"/>
        <xdr:cNvSpPr txBox="1"/>
      </xdr:nvSpPr>
      <xdr:spPr>
        <a:xfrm>
          <a:off x="2673428"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4536</xdr:rowOff>
    </xdr:from>
    <xdr:to>
      <xdr:col>10</xdr:col>
      <xdr:colOff>165100</xdr:colOff>
      <xdr:row>35</xdr:row>
      <xdr:rowOff>106136</xdr:rowOff>
    </xdr:to>
    <xdr:sp macro="" textlink="">
      <xdr:nvSpPr>
        <xdr:cNvPr id="88" name="楕円 87"/>
        <xdr:cNvSpPr/>
      </xdr:nvSpPr>
      <xdr:spPr>
        <a:xfrm>
          <a:off x="1968500" y="60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97263</xdr:rowOff>
    </xdr:from>
    <xdr:ext cx="469744" cy="259045"/>
    <xdr:sp macro="" textlink="">
      <xdr:nvSpPr>
        <xdr:cNvPr id="89" name="テキスト ボックス 88"/>
        <xdr:cNvSpPr txBox="1"/>
      </xdr:nvSpPr>
      <xdr:spPr>
        <a:xfrm>
          <a:off x="1784428"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63863</xdr:rowOff>
    </xdr:from>
    <xdr:to>
      <xdr:col>6</xdr:col>
      <xdr:colOff>38100</xdr:colOff>
      <xdr:row>34</xdr:row>
      <xdr:rowOff>165463</xdr:rowOff>
    </xdr:to>
    <xdr:sp macro="" textlink="">
      <xdr:nvSpPr>
        <xdr:cNvPr id="90" name="楕円 89"/>
        <xdr:cNvSpPr/>
      </xdr:nvSpPr>
      <xdr:spPr>
        <a:xfrm>
          <a:off x="1079500" y="58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156590</xdr:rowOff>
    </xdr:from>
    <xdr:ext cx="469744" cy="259045"/>
    <xdr:sp macro="" textlink="">
      <xdr:nvSpPr>
        <xdr:cNvPr id="91" name="テキスト ボックス 90"/>
        <xdr:cNvSpPr txBox="1"/>
      </xdr:nvSpPr>
      <xdr:spPr>
        <a:xfrm>
          <a:off x="895428" y="59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122738</xdr:rowOff>
    </xdr:from>
    <xdr:to>
      <xdr:col>24</xdr:col>
      <xdr:colOff>63500</xdr:colOff>
      <xdr:row>57</xdr:row>
      <xdr:rowOff>128837</xdr:rowOff>
    </xdr:to>
    <xdr:cxnSp macro="">
      <xdr:nvCxnSpPr>
        <xdr:cNvPr id="118" name="直線コネクタ 117"/>
        <xdr:cNvCxnSpPr/>
      </xdr:nvCxnSpPr>
      <xdr:spPr>
        <a:xfrm>
          <a:off x="3797300" y="9895388"/>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42298</xdr:rowOff>
    </xdr:from>
    <xdr:to>
      <xdr:col>19</xdr:col>
      <xdr:colOff>177800</xdr:colOff>
      <xdr:row>57</xdr:row>
      <xdr:rowOff>122738</xdr:rowOff>
    </xdr:to>
    <xdr:cxnSp macro="">
      <xdr:nvCxnSpPr>
        <xdr:cNvPr id="121" name="直線コネクタ 120"/>
        <xdr:cNvCxnSpPr/>
      </xdr:nvCxnSpPr>
      <xdr:spPr>
        <a:xfrm>
          <a:off x="2908300" y="9472048"/>
          <a:ext cx="889000" cy="4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42298</xdr:rowOff>
    </xdr:from>
    <xdr:to>
      <xdr:col>15</xdr:col>
      <xdr:colOff>50800</xdr:colOff>
      <xdr:row>57</xdr:row>
      <xdr:rowOff>151757</xdr:rowOff>
    </xdr:to>
    <xdr:cxnSp macro="">
      <xdr:nvCxnSpPr>
        <xdr:cNvPr id="124" name="直線コネクタ 123"/>
        <xdr:cNvCxnSpPr/>
      </xdr:nvCxnSpPr>
      <xdr:spPr>
        <a:xfrm flipV="1">
          <a:off x="2019300" y="9472048"/>
          <a:ext cx="889000" cy="45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107957</xdr:rowOff>
    </xdr:from>
    <xdr:to>
      <xdr:col>10</xdr:col>
      <xdr:colOff>114300</xdr:colOff>
      <xdr:row>57</xdr:row>
      <xdr:rowOff>151757</xdr:rowOff>
    </xdr:to>
    <xdr:cxnSp macro="">
      <xdr:nvCxnSpPr>
        <xdr:cNvPr id="127" name="直線コネクタ 126"/>
        <xdr:cNvCxnSpPr/>
      </xdr:nvCxnSpPr>
      <xdr:spPr>
        <a:xfrm>
          <a:off x="1130300" y="9880607"/>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78037</xdr:rowOff>
    </xdr:from>
    <xdr:to>
      <xdr:col>24</xdr:col>
      <xdr:colOff>114300</xdr:colOff>
      <xdr:row>58</xdr:row>
      <xdr:rowOff>8187</xdr:rowOff>
    </xdr:to>
    <xdr:sp macro="" textlink="">
      <xdr:nvSpPr>
        <xdr:cNvPr id="137" name="楕円 136"/>
        <xdr:cNvSpPr/>
      </xdr:nvSpPr>
      <xdr:spPr>
        <a:xfrm>
          <a:off x="4584700" y="98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164414</xdr:rowOff>
    </xdr:from>
    <xdr:ext cx="534377" cy="259045"/>
    <xdr:sp macro="" textlink="">
      <xdr:nvSpPr>
        <xdr:cNvPr id="138" name="総務費該当値テキスト"/>
        <xdr:cNvSpPr txBox="1"/>
      </xdr:nvSpPr>
      <xdr:spPr>
        <a:xfrm>
          <a:off x="4686300" y="97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71938</xdr:rowOff>
    </xdr:from>
    <xdr:to>
      <xdr:col>20</xdr:col>
      <xdr:colOff>38100</xdr:colOff>
      <xdr:row>58</xdr:row>
      <xdr:rowOff>2088</xdr:rowOff>
    </xdr:to>
    <xdr:sp macro="" textlink="">
      <xdr:nvSpPr>
        <xdr:cNvPr id="139" name="楕円 138"/>
        <xdr:cNvSpPr/>
      </xdr:nvSpPr>
      <xdr:spPr>
        <a:xfrm>
          <a:off x="3746500" y="98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164665</xdr:rowOff>
    </xdr:from>
    <xdr:ext cx="534377" cy="259045"/>
    <xdr:sp macro="" textlink="">
      <xdr:nvSpPr>
        <xdr:cNvPr id="140" name="テキスト ボックス 139"/>
        <xdr:cNvSpPr txBox="1"/>
      </xdr:nvSpPr>
      <xdr:spPr>
        <a:xfrm>
          <a:off x="3530111" y="99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162948</xdr:rowOff>
    </xdr:from>
    <xdr:to>
      <xdr:col>15</xdr:col>
      <xdr:colOff>101600</xdr:colOff>
      <xdr:row>55</xdr:row>
      <xdr:rowOff>93098</xdr:rowOff>
    </xdr:to>
    <xdr:sp macro="" textlink="">
      <xdr:nvSpPr>
        <xdr:cNvPr id="141" name="楕円 140"/>
        <xdr:cNvSpPr/>
      </xdr:nvSpPr>
      <xdr:spPr>
        <a:xfrm>
          <a:off x="2857500" y="94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84225</xdr:rowOff>
    </xdr:from>
    <xdr:ext cx="599010" cy="259045"/>
    <xdr:sp macro="" textlink="">
      <xdr:nvSpPr>
        <xdr:cNvPr id="142" name="テキスト ボックス 141"/>
        <xdr:cNvSpPr txBox="1"/>
      </xdr:nvSpPr>
      <xdr:spPr>
        <a:xfrm>
          <a:off x="2608795" y="951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100957</xdr:rowOff>
    </xdr:from>
    <xdr:to>
      <xdr:col>10</xdr:col>
      <xdr:colOff>165100</xdr:colOff>
      <xdr:row>58</xdr:row>
      <xdr:rowOff>31107</xdr:rowOff>
    </xdr:to>
    <xdr:sp macro="" textlink="">
      <xdr:nvSpPr>
        <xdr:cNvPr id="143" name="楕円 142"/>
        <xdr:cNvSpPr/>
      </xdr:nvSpPr>
      <xdr:spPr>
        <a:xfrm>
          <a:off x="1968500" y="987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22234</xdr:rowOff>
    </xdr:from>
    <xdr:ext cx="534377" cy="259045"/>
    <xdr:sp macro="" textlink="">
      <xdr:nvSpPr>
        <xdr:cNvPr id="144" name="テキスト ボックス 143"/>
        <xdr:cNvSpPr txBox="1"/>
      </xdr:nvSpPr>
      <xdr:spPr>
        <a:xfrm>
          <a:off x="1752111" y="99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57157</xdr:rowOff>
    </xdr:from>
    <xdr:to>
      <xdr:col>6</xdr:col>
      <xdr:colOff>38100</xdr:colOff>
      <xdr:row>57</xdr:row>
      <xdr:rowOff>158757</xdr:rowOff>
    </xdr:to>
    <xdr:sp macro="" textlink="">
      <xdr:nvSpPr>
        <xdr:cNvPr id="145" name="楕円 144"/>
        <xdr:cNvSpPr/>
      </xdr:nvSpPr>
      <xdr:spPr>
        <a:xfrm>
          <a:off x="1079500" y="98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149884</xdr:rowOff>
    </xdr:from>
    <xdr:ext cx="534377" cy="259045"/>
    <xdr:sp macro="" textlink="">
      <xdr:nvSpPr>
        <xdr:cNvPr id="146" name="テキスト ボックス 145"/>
        <xdr:cNvSpPr txBox="1"/>
      </xdr:nvSpPr>
      <xdr:spPr>
        <a:xfrm>
          <a:off x="863111" y="99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50569</xdr:rowOff>
    </xdr:from>
    <xdr:to>
      <xdr:col>24</xdr:col>
      <xdr:colOff>63500</xdr:colOff>
      <xdr:row>75</xdr:row>
      <xdr:rowOff>57991</xdr:rowOff>
    </xdr:to>
    <xdr:cxnSp macro="">
      <xdr:nvCxnSpPr>
        <xdr:cNvPr id="176" name="直線コネクタ 175"/>
        <xdr:cNvCxnSpPr/>
      </xdr:nvCxnSpPr>
      <xdr:spPr>
        <a:xfrm>
          <a:off x="3797300" y="12909319"/>
          <a:ext cx="8382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50569</xdr:rowOff>
    </xdr:from>
    <xdr:to>
      <xdr:col>19</xdr:col>
      <xdr:colOff>177800</xdr:colOff>
      <xdr:row>76</xdr:row>
      <xdr:rowOff>89377</xdr:rowOff>
    </xdr:to>
    <xdr:cxnSp macro="">
      <xdr:nvCxnSpPr>
        <xdr:cNvPr id="179" name="直線コネクタ 178"/>
        <xdr:cNvCxnSpPr/>
      </xdr:nvCxnSpPr>
      <xdr:spPr>
        <a:xfrm flipV="1">
          <a:off x="2908300" y="12909319"/>
          <a:ext cx="889000" cy="2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89377</xdr:rowOff>
    </xdr:from>
    <xdr:to>
      <xdr:col>15</xdr:col>
      <xdr:colOff>50800</xdr:colOff>
      <xdr:row>76</xdr:row>
      <xdr:rowOff>170301</xdr:rowOff>
    </xdr:to>
    <xdr:cxnSp macro="">
      <xdr:nvCxnSpPr>
        <xdr:cNvPr id="182" name="直線コネクタ 181"/>
        <xdr:cNvCxnSpPr/>
      </xdr:nvCxnSpPr>
      <xdr:spPr>
        <a:xfrm flipV="1">
          <a:off x="2019300" y="13119577"/>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170301</xdr:rowOff>
    </xdr:from>
    <xdr:to>
      <xdr:col>10</xdr:col>
      <xdr:colOff>114300</xdr:colOff>
      <xdr:row>77</xdr:row>
      <xdr:rowOff>43726</xdr:rowOff>
    </xdr:to>
    <xdr:cxnSp macro="">
      <xdr:nvCxnSpPr>
        <xdr:cNvPr id="185" name="直線コネクタ 184"/>
        <xdr:cNvCxnSpPr/>
      </xdr:nvCxnSpPr>
      <xdr:spPr>
        <a:xfrm flipV="1">
          <a:off x="1130300" y="13200501"/>
          <a:ext cx="889000" cy="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7191</xdr:rowOff>
    </xdr:from>
    <xdr:to>
      <xdr:col>24</xdr:col>
      <xdr:colOff>114300</xdr:colOff>
      <xdr:row>75</xdr:row>
      <xdr:rowOff>108791</xdr:rowOff>
    </xdr:to>
    <xdr:sp macro="" textlink="">
      <xdr:nvSpPr>
        <xdr:cNvPr id="195" name="楕円 194"/>
        <xdr:cNvSpPr/>
      </xdr:nvSpPr>
      <xdr:spPr>
        <a:xfrm>
          <a:off x="4584700" y="128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157068</xdr:rowOff>
    </xdr:from>
    <xdr:ext cx="599010" cy="259045"/>
    <xdr:sp macro="" textlink="">
      <xdr:nvSpPr>
        <xdr:cNvPr id="196" name="民生費該当値テキスト"/>
        <xdr:cNvSpPr txBox="1"/>
      </xdr:nvSpPr>
      <xdr:spPr>
        <a:xfrm>
          <a:off x="4686300" y="128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171219</xdr:rowOff>
    </xdr:from>
    <xdr:to>
      <xdr:col>20</xdr:col>
      <xdr:colOff>38100</xdr:colOff>
      <xdr:row>75</xdr:row>
      <xdr:rowOff>101369</xdr:rowOff>
    </xdr:to>
    <xdr:sp macro="" textlink="">
      <xdr:nvSpPr>
        <xdr:cNvPr id="197" name="楕円 196"/>
        <xdr:cNvSpPr/>
      </xdr:nvSpPr>
      <xdr:spPr>
        <a:xfrm>
          <a:off x="3746500" y="128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92496</xdr:rowOff>
    </xdr:from>
    <xdr:ext cx="599010" cy="259045"/>
    <xdr:sp macro="" textlink="">
      <xdr:nvSpPr>
        <xdr:cNvPr id="198" name="テキスト ボックス 197"/>
        <xdr:cNvSpPr txBox="1"/>
      </xdr:nvSpPr>
      <xdr:spPr>
        <a:xfrm>
          <a:off x="3497795" y="1295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38577</xdr:rowOff>
    </xdr:from>
    <xdr:to>
      <xdr:col>15</xdr:col>
      <xdr:colOff>101600</xdr:colOff>
      <xdr:row>76</xdr:row>
      <xdr:rowOff>140177</xdr:rowOff>
    </xdr:to>
    <xdr:sp macro="" textlink="">
      <xdr:nvSpPr>
        <xdr:cNvPr id="199" name="楕円 198"/>
        <xdr:cNvSpPr/>
      </xdr:nvSpPr>
      <xdr:spPr>
        <a:xfrm>
          <a:off x="2857500" y="130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131304</xdr:rowOff>
    </xdr:from>
    <xdr:ext cx="599010" cy="259045"/>
    <xdr:sp macro="" textlink="">
      <xdr:nvSpPr>
        <xdr:cNvPr id="200" name="テキスト ボックス 199"/>
        <xdr:cNvSpPr txBox="1"/>
      </xdr:nvSpPr>
      <xdr:spPr>
        <a:xfrm>
          <a:off x="2608795" y="1316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119501</xdr:rowOff>
    </xdr:from>
    <xdr:to>
      <xdr:col>10</xdr:col>
      <xdr:colOff>165100</xdr:colOff>
      <xdr:row>77</xdr:row>
      <xdr:rowOff>49651</xdr:rowOff>
    </xdr:to>
    <xdr:sp macro="" textlink="">
      <xdr:nvSpPr>
        <xdr:cNvPr id="201" name="楕円 200"/>
        <xdr:cNvSpPr/>
      </xdr:nvSpPr>
      <xdr:spPr>
        <a:xfrm>
          <a:off x="1968500" y="131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202" name="テキスト ボックス 201"/>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164376</xdr:rowOff>
    </xdr:from>
    <xdr:to>
      <xdr:col>6</xdr:col>
      <xdr:colOff>38100</xdr:colOff>
      <xdr:row>77</xdr:row>
      <xdr:rowOff>94526</xdr:rowOff>
    </xdr:to>
    <xdr:sp macro="" textlink="">
      <xdr:nvSpPr>
        <xdr:cNvPr id="203" name="楕円 202"/>
        <xdr:cNvSpPr/>
      </xdr:nvSpPr>
      <xdr:spPr>
        <a:xfrm>
          <a:off x="1079500" y="131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85653</xdr:rowOff>
    </xdr:from>
    <xdr:ext cx="599010" cy="259045"/>
    <xdr:sp macro="" textlink="">
      <xdr:nvSpPr>
        <xdr:cNvPr id="204" name="テキスト ボックス 203"/>
        <xdr:cNvSpPr txBox="1"/>
      </xdr:nvSpPr>
      <xdr:spPr>
        <a:xfrm>
          <a:off x="830795" y="1328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40419</xdr:rowOff>
    </xdr:from>
    <xdr:to>
      <xdr:col>24</xdr:col>
      <xdr:colOff>63500</xdr:colOff>
      <xdr:row>94</xdr:row>
      <xdr:rowOff>138854</xdr:rowOff>
    </xdr:to>
    <xdr:cxnSp macro="">
      <xdr:nvCxnSpPr>
        <xdr:cNvPr id="232" name="直線コネクタ 231"/>
        <xdr:cNvCxnSpPr/>
      </xdr:nvCxnSpPr>
      <xdr:spPr>
        <a:xfrm>
          <a:off x="3797300" y="16156719"/>
          <a:ext cx="838200" cy="9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40419</xdr:rowOff>
    </xdr:from>
    <xdr:to>
      <xdr:col>19</xdr:col>
      <xdr:colOff>177800</xdr:colOff>
      <xdr:row>95</xdr:row>
      <xdr:rowOff>127150</xdr:rowOff>
    </xdr:to>
    <xdr:cxnSp macro="">
      <xdr:nvCxnSpPr>
        <xdr:cNvPr id="235" name="直線コネクタ 234"/>
        <xdr:cNvCxnSpPr/>
      </xdr:nvCxnSpPr>
      <xdr:spPr>
        <a:xfrm flipV="1">
          <a:off x="2908300" y="16156719"/>
          <a:ext cx="889000" cy="25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127150</xdr:rowOff>
    </xdr:from>
    <xdr:to>
      <xdr:col>15</xdr:col>
      <xdr:colOff>50800</xdr:colOff>
      <xdr:row>96</xdr:row>
      <xdr:rowOff>55164</xdr:rowOff>
    </xdr:to>
    <xdr:cxnSp macro="">
      <xdr:nvCxnSpPr>
        <xdr:cNvPr id="238" name="直線コネクタ 237"/>
        <xdr:cNvCxnSpPr/>
      </xdr:nvCxnSpPr>
      <xdr:spPr>
        <a:xfrm flipV="1">
          <a:off x="2019300" y="16414900"/>
          <a:ext cx="889000" cy="9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143997</xdr:rowOff>
    </xdr:from>
    <xdr:to>
      <xdr:col>10</xdr:col>
      <xdr:colOff>114300</xdr:colOff>
      <xdr:row>96</xdr:row>
      <xdr:rowOff>55164</xdr:rowOff>
    </xdr:to>
    <xdr:cxnSp macro="">
      <xdr:nvCxnSpPr>
        <xdr:cNvPr id="241" name="直線コネクタ 240"/>
        <xdr:cNvCxnSpPr/>
      </xdr:nvCxnSpPr>
      <xdr:spPr>
        <a:xfrm>
          <a:off x="1130300" y="16088847"/>
          <a:ext cx="889000" cy="4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5" name="テキスト ボックス 244"/>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88054</xdr:rowOff>
    </xdr:from>
    <xdr:to>
      <xdr:col>24</xdr:col>
      <xdr:colOff>114300</xdr:colOff>
      <xdr:row>95</xdr:row>
      <xdr:rowOff>18204</xdr:rowOff>
    </xdr:to>
    <xdr:sp macro="" textlink="">
      <xdr:nvSpPr>
        <xdr:cNvPr id="251" name="楕円 250"/>
        <xdr:cNvSpPr/>
      </xdr:nvSpPr>
      <xdr:spPr>
        <a:xfrm>
          <a:off x="4584700" y="162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110931</xdr:rowOff>
    </xdr:from>
    <xdr:ext cx="534377" cy="259045"/>
    <xdr:sp macro="" textlink="">
      <xdr:nvSpPr>
        <xdr:cNvPr id="252" name="衛生費該当値テキスト"/>
        <xdr:cNvSpPr txBox="1"/>
      </xdr:nvSpPr>
      <xdr:spPr>
        <a:xfrm>
          <a:off x="4686300" y="160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161069</xdr:rowOff>
    </xdr:from>
    <xdr:to>
      <xdr:col>20</xdr:col>
      <xdr:colOff>38100</xdr:colOff>
      <xdr:row>94</xdr:row>
      <xdr:rowOff>91219</xdr:rowOff>
    </xdr:to>
    <xdr:sp macro="" textlink="">
      <xdr:nvSpPr>
        <xdr:cNvPr id="253" name="楕円 252"/>
        <xdr:cNvSpPr/>
      </xdr:nvSpPr>
      <xdr:spPr>
        <a:xfrm>
          <a:off x="3746500" y="161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107746</xdr:rowOff>
    </xdr:from>
    <xdr:ext cx="534377" cy="259045"/>
    <xdr:sp macro="" textlink="">
      <xdr:nvSpPr>
        <xdr:cNvPr id="254" name="テキスト ボックス 253"/>
        <xdr:cNvSpPr txBox="1"/>
      </xdr:nvSpPr>
      <xdr:spPr>
        <a:xfrm>
          <a:off x="3530111" y="1588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76350</xdr:rowOff>
    </xdr:from>
    <xdr:to>
      <xdr:col>15</xdr:col>
      <xdr:colOff>101600</xdr:colOff>
      <xdr:row>96</xdr:row>
      <xdr:rowOff>6500</xdr:rowOff>
    </xdr:to>
    <xdr:sp macro="" textlink="">
      <xdr:nvSpPr>
        <xdr:cNvPr id="255" name="楕円 254"/>
        <xdr:cNvSpPr/>
      </xdr:nvSpPr>
      <xdr:spPr>
        <a:xfrm>
          <a:off x="2857500" y="163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23027</xdr:rowOff>
    </xdr:from>
    <xdr:ext cx="534377" cy="259045"/>
    <xdr:sp macro="" textlink="">
      <xdr:nvSpPr>
        <xdr:cNvPr id="256" name="テキスト ボックス 255"/>
        <xdr:cNvSpPr txBox="1"/>
      </xdr:nvSpPr>
      <xdr:spPr>
        <a:xfrm>
          <a:off x="2641111" y="161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4364</xdr:rowOff>
    </xdr:from>
    <xdr:to>
      <xdr:col>10</xdr:col>
      <xdr:colOff>165100</xdr:colOff>
      <xdr:row>96</xdr:row>
      <xdr:rowOff>105964</xdr:rowOff>
    </xdr:to>
    <xdr:sp macro="" textlink="">
      <xdr:nvSpPr>
        <xdr:cNvPr id="257" name="楕円 256"/>
        <xdr:cNvSpPr/>
      </xdr:nvSpPr>
      <xdr:spPr>
        <a:xfrm>
          <a:off x="1968500" y="164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122491</xdr:rowOff>
    </xdr:from>
    <xdr:ext cx="534377" cy="259045"/>
    <xdr:sp macro="" textlink="">
      <xdr:nvSpPr>
        <xdr:cNvPr id="258" name="テキスト ボックス 257"/>
        <xdr:cNvSpPr txBox="1"/>
      </xdr:nvSpPr>
      <xdr:spPr>
        <a:xfrm>
          <a:off x="1752111" y="162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93197</xdr:rowOff>
    </xdr:from>
    <xdr:to>
      <xdr:col>6</xdr:col>
      <xdr:colOff>38100</xdr:colOff>
      <xdr:row>94</xdr:row>
      <xdr:rowOff>23347</xdr:rowOff>
    </xdr:to>
    <xdr:sp macro="" textlink="">
      <xdr:nvSpPr>
        <xdr:cNvPr id="259" name="楕円 258"/>
        <xdr:cNvSpPr/>
      </xdr:nvSpPr>
      <xdr:spPr>
        <a:xfrm>
          <a:off x="1079500" y="160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39874</xdr:rowOff>
    </xdr:from>
    <xdr:ext cx="534377" cy="259045"/>
    <xdr:sp macro="" textlink="">
      <xdr:nvSpPr>
        <xdr:cNvPr id="260" name="テキスト ボックス 259"/>
        <xdr:cNvSpPr txBox="1"/>
      </xdr:nvSpPr>
      <xdr:spPr>
        <a:xfrm>
          <a:off x="863111" y="158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151892</xdr:rowOff>
    </xdr:from>
    <xdr:to>
      <xdr:col>55</xdr:col>
      <xdr:colOff>0</xdr:colOff>
      <xdr:row>37</xdr:row>
      <xdr:rowOff>153797</xdr:rowOff>
    </xdr:to>
    <xdr:cxnSp macro="">
      <xdr:nvCxnSpPr>
        <xdr:cNvPr id="289" name="直線コネクタ 288"/>
        <xdr:cNvCxnSpPr/>
      </xdr:nvCxnSpPr>
      <xdr:spPr>
        <a:xfrm>
          <a:off x="9639300" y="649554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151511</xdr:rowOff>
    </xdr:from>
    <xdr:to>
      <xdr:col>50</xdr:col>
      <xdr:colOff>114300</xdr:colOff>
      <xdr:row>37</xdr:row>
      <xdr:rowOff>151892</xdr:rowOff>
    </xdr:to>
    <xdr:cxnSp macro="">
      <xdr:nvCxnSpPr>
        <xdr:cNvPr id="292" name="直線コネクタ 291"/>
        <xdr:cNvCxnSpPr/>
      </xdr:nvCxnSpPr>
      <xdr:spPr>
        <a:xfrm>
          <a:off x="8750300" y="64951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151511</xdr:rowOff>
    </xdr:from>
    <xdr:to>
      <xdr:col>45</xdr:col>
      <xdr:colOff>177800</xdr:colOff>
      <xdr:row>38</xdr:row>
      <xdr:rowOff>5207</xdr:rowOff>
    </xdr:to>
    <xdr:cxnSp macro="">
      <xdr:nvCxnSpPr>
        <xdr:cNvPr id="295" name="直線コネクタ 294"/>
        <xdr:cNvCxnSpPr/>
      </xdr:nvCxnSpPr>
      <xdr:spPr>
        <a:xfrm flipV="1">
          <a:off x="7861300" y="649516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5207</xdr:rowOff>
    </xdr:from>
    <xdr:to>
      <xdr:col>41</xdr:col>
      <xdr:colOff>50800</xdr:colOff>
      <xdr:row>38</xdr:row>
      <xdr:rowOff>23876</xdr:rowOff>
    </xdr:to>
    <xdr:cxnSp macro="">
      <xdr:nvCxnSpPr>
        <xdr:cNvPr id="298" name="直線コネクタ 297"/>
        <xdr:cNvCxnSpPr/>
      </xdr:nvCxnSpPr>
      <xdr:spPr>
        <a:xfrm flipV="1">
          <a:off x="6972300" y="6520307"/>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102997</xdr:rowOff>
    </xdr:from>
    <xdr:to>
      <xdr:col>55</xdr:col>
      <xdr:colOff>50800</xdr:colOff>
      <xdr:row>38</xdr:row>
      <xdr:rowOff>33147</xdr:rowOff>
    </xdr:to>
    <xdr:sp macro="" textlink="">
      <xdr:nvSpPr>
        <xdr:cNvPr id="308" name="楕円 307"/>
        <xdr:cNvSpPr/>
      </xdr:nvSpPr>
      <xdr:spPr>
        <a:xfrm>
          <a:off x="104267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81424</xdr:rowOff>
    </xdr:from>
    <xdr:ext cx="378565" cy="259045"/>
    <xdr:sp macro="" textlink="">
      <xdr:nvSpPr>
        <xdr:cNvPr id="309" name="労働費該当値テキスト"/>
        <xdr:cNvSpPr txBox="1"/>
      </xdr:nvSpPr>
      <xdr:spPr>
        <a:xfrm>
          <a:off x="10528300"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101092</xdr:rowOff>
    </xdr:from>
    <xdr:to>
      <xdr:col>50</xdr:col>
      <xdr:colOff>165100</xdr:colOff>
      <xdr:row>38</xdr:row>
      <xdr:rowOff>31242</xdr:rowOff>
    </xdr:to>
    <xdr:sp macro="" textlink="">
      <xdr:nvSpPr>
        <xdr:cNvPr id="310" name="楕円 309"/>
        <xdr:cNvSpPr/>
      </xdr:nvSpPr>
      <xdr:spPr>
        <a:xfrm>
          <a:off x="9588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22369</xdr:rowOff>
    </xdr:from>
    <xdr:ext cx="378565" cy="259045"/>
    <xdr:sp macro="" textlink="">
      <xdr:nvSpPr>
        <xdr:cNvPr id="311" name="テキスト ボックス 310"/>
        <xdr:cNvSpPr txBox="1"/>
      </xdr:nvSpPr>
      <xdr:spPr>
        <a:xfrm>
          <a:off x="9450017" y="653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100711</xdr:rowOff>
    </xdr:from>
    <xdr:to>
      <xdr:col>46</xdr:col>
      <xdr:colOff>38100</xdr:colOff>
      <xdr:row>38</xdr:row>
      <xdr:rowOff>30861</xdr:rowOff>
    </xdr:to>
    <xdr:sp macro="" textlink="">
      <xdr:nvSpPr>
        <xdr:cNvPr id="312" name="楕円 311"/>
        <xdr:cNvSpPr/>
      </xdr:nvSpPr>
      <xdr:spPr>
        <a:xfrm>
          <a:off x="8699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21988</xdr:rowOff>
    </xdr:from>
    <xdr:ext cx="378565" cy="259045"/>
    <xdr:sp macro="" textlink="">
      <xdr:nvSpPr>
        <xdr:cNvPr id="313" name="テキスト ボックス 312"/>
        <xdr:cNvSpPr txBox="1"/>
      </xdr:nvSpPr>
      <xdr:spPr>
        <a:xfrm>
          <a:off x="8561017" y="653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125857</xdr:rowOff>
    </xdr:from>
    <xdr:to>
      <xdr:col>41</xdr:col>
      <xdr:colOff>101600</xdr:colOff>
      <xdr:row>38</xdr:row>
      <xdr:rowOff>56007</xdr:rowOff>
    </xdr:to>
    <xdr:sp macro="" textlink="">
      <xdr:nvSpPr>
        <xdr:cNvPr id="314" name="楕円 313"/>
        <xdr:cNvSpPr/>
      </xdr:nvSpPr>
      <xdr:spPr>
        <a:xfrm>
          <a:off x="7810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47134</xdr:rowOff>
    </xdr:from>
    <xdr:ext cx="378565" cy="259045"/>
    <xdr:sp macro="" textlink="">
      <xdr:nvSpPr>
        <xdr:cNvPr id="315" name="テキスト ボックス 314"/>
        <xdr:cNvSpPr txBox="1"/>
      </xdr:nvSpPr>
      <xdr:spPr>
        <a:xfrm>
          <a:off x="7672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144526</xdr:rowOff>
    </xdr:from>
    <xdr:to>
      <xdr:col>36</xdr:col>
      <xdr:colOff>165100</xdr:colOff>
      <xdr:row>38</xdr:row>
      <xdr:rowOff>74676</xdr:rowOff>
    </xdr:to>
    <xdr:sp macro="" textlink="">
      <xdr:nvSpPr>
        <xdr:cNvPr id="316" name="楕円 315"/>
        <xdr:cNvSpPr/>
      </xdr:nvSpPr>
      <xdr:spPr>
        <a:xfrm>
          <a:off x="6921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65803</xdr:rowOff>
    </xdr:from>
    <xdr:ext cx="378565" cy="259045"/>
    <xdr:sp macro="" textlink="">
      <xdr:nvSpPr>
        <xdr:cNvPr id="317" name="テキスト ボックス 316"/>
        <xdr:cNvSpPr txBox="1"/>
      </xdr:nvSpPr>
      <xdr:spPr>
        <a:xfrm>
          <a:off x="6783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116017</xdr:rowOff>
    </xdr:from>
    <xdr:to>
      <xdr:col>55</xdr:col>
      <xdr:colOff>0</xdr:colOff>
      <xdr:row>56</xdr:row>
      <xdr:rowOff>166584</xdr:rowOff>
    </xdr:to>
    <xdr:cxnSp macro="">
      <xdr:nvCxnSpPr>
        <xdr:cNvPr id="344" name="直線コネクタ 343"/>
        <xdr:cNvCxnSpPr/>
      </xdr:nvCxnSpPr>
      <xdr:spPr>
        <a:xfrm flipV="1">
          <a:off x="9639300" y="9717217"/>
          <a:ext cx="838200" cy="5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130282</xdr:rowOff>
    </xdr:from>
    <xdr:to>
      <xdr:col>50</xdr:col>
      <xdr:colOff>114300</xdr:colOff>
      <xdr:row>56</xdr:row>
      <xdr:rowOff>166584</xdr:rowOff>
    </xdr:to>
    <xdr:cxnSp macro="">
      <xdr:nvCxnSpPr>
        <xdr:cNvPr id="347" name="直線コネクタ 346"/>
        <xdr:cNvCxnSpPr/>
      </xdr:nvCxnSpPr>
      <xdr:spPr>
        <a:xfrm>
          <a:off x="8750300" y="9731482"/>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123149</xdr:rowOff>
    </xdr:from>
    <xdr:to>
      <xdr:col>45</xdr:col>
      <xdr:colOff>177800</xdr:colOff>
      <xdr:row>56</xdr:row>
      <xdr:rowOff>130282</xdr:rowOff>
    </xdr:to>
    <xdr:cxnSp macro="">
      <xdr:nvCxnSpPr>
        <xdr:cNvPr id="350" name="直線コネクタ 349"/>
        <xdr:cNvCxnSpPr/>
      </xdr:nvCxnSpPr>
      <xdr:spPr>
        <a:xfrm>
          <a:off x="7861300" y="9724349"/>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123149</xdr:rowOff>
    </xdr:from>
    <xdr:to>
      <xdr:col>41</xdr:col>
      <xdr:colOff>50800</xdr:colOff>
      <xdr:row>57</xdr:row>
      <xdr:rowOff>1854</xdr:rowOff>
    </xdr:to>
    <xdr:cxnSp macro="">
      <xdr:nvCxnSpPr>
        <xdr:cNvPr id="353" name="直線コネクタ 352"/>
        <xdr:cNvCxnSpPr/>
      </xdr:nvCxnSpPr>
      <xdr:spPr>
        <a:xfrm flipV="1">
          <a:off x="6972300" y="9724349"/>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65217</xdr:rowOff>
    </xdr:from>
    <xdr:to>
      <xdr:col>55</xdr:col>
      <xdr:colOff>50800</xdr:colOff>
      <xdr:row>56</xdr:row>
      <xdr:rowOff>166817</xdr:rowOff>
    </xdr:to>
    <xdr:sp macro="" textlink="">
      <xdr:nvSpPr>
        <xdr:cNvPr id="363" name="楕円 362"/>
        <xdr:cNvSpPr/>
      </xdr:nvSpPr>
      <xdr:spPr>
        <a:xfrm>
          <a:off x="10426700" y="96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88094</xdr:rowOff>
    </xdr:from>
    <xdr:ext cx="469744" cy="259045"/>
    <xdr:sp macro="" textlink="">
      <xdr:nvSpPr>
        <xdr:cNvPr id="364" name="農林水産業費該当値テキスト"/>
        <xdr:cNvSpPr txBox="1"/>
      </xdr:nvSpPr>
      <xdr:spPr>
        <a:xfrm>
          <a:off x="10528300" y="95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115784</xdr:rowOff>
    </xdr:from>
    <xdr:to>
      <xdr:col>50</xdr:col>
      <xdr:colOff>165100</xdr:colOff>
      <xdr:row>57</xdr:row>
      <xdr:rowOff>45934</xdr:rowOff>
    </xdr:to>
    <xdr:sp macro="" textlink="">
      <xdr:nvSpPr>
        <xdr:cNvPr id="365" name="楕円 364"/>
        <xdr:cNvSpPr/>
      </xdr:nvSpPr>
      <xdr:spPr>
        <a:xfrm>
          <a:off x="9588500" y="97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62461</xdr:rowOff>
    </xdr:from>
    <xdr:ext cx="469744" cy="259045"/>
    <xdr:sp macro="" textlink="">
      <xdr:nvSpPr>
        <xdr:cNvPr id="366" name="テキスト ボックス 365"/>
        <xdr:cNvSpPr txBox="1"/>
      </xdr:nvSpPr>
      <xdr:spPr>
        <a:xfrm>
          <a:off x="9404428" y="94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79482</xdr:rowOff>
    </xdr:from>
    <xdr:to>
      <xdr:col>46</xdr:col>
      <xdr:colOff>38100</xdr:colOff>
      <xdr:row>57</xdr:row>
      <xdr:rowOff>9632</xdr:rowOff>
    </xdr:to>
    <xdr:sp macro="" textlink="">
      <xdr:nvSpPr>
        <xdr:cNvPr id="367" name="楕円 366"/>
        <xdr:cNvSpPr/>
      </xdr:nvSpPr>
      <xdr:spPr>
        <a:xfrm>
          <a:off x="8699500" y="96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26159</xdr:rowOff>
    </xdr:from>
    <xdr:ext cx="469744" cy="259045"/>
    <xdr:sp macro="" textlink="">
      <xdr:nvSpPr>
        <xdr:cNvPr id="368" name="テキスト ボックス 367"/>
        <xdr:cNvSpPr txBox="1"/>
      </xdr:nvSpPr>
      <xdr:spPr>
        <a:xfrm>
          <a:off x="8515428" y="94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72349</xdr:rowOff>
    </xdr:from>
    <xdr:to>
      <xdr:col>41</xdr:col>
      <xdr:colOff>101600</xdr:colOff>
      <xdr:row>57</xdr:row>
      <xdr:rowOff>2499</xdr:rowOff>
    </xdr:to>
    <xdr:sp macro="" textlink="">
      <xdr:nvSpPr>
        <xdr:cNvPr id="369" name="楕円 368"/>
        <xdr:cNvSpPr/>
      </xdr:nvSpPr>
      <xdr:spPr>
        <a:xfrm>
          <a:off x="7810500" y="96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19026</xdr:rowOff>
    </xdr:from>
    <xdr:ext cx="469744" cy="259045"/>
    <xdr:sp macro="" textlink="">
      <xdr:nvSpPr>
        <xdr:cNvPr id="370" name="テキスト ボックス 369"/>
        <xdr:cNvSpPr txBox="1"/>
      </xdr:nvSpPr>
      <xdr:spPr>
        <a:xfrm>
          <a:off x="7626428" y="944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122504</xdr:rowOff>
    </xdr:from>
    <xdr:to>
      <xdr:col>36</xdr:col>
      <xdr:colOff>165100</xdr:colOff>
      <xdr:row>57</xdr:row>
      <xdr:rowOff>52654</xdr:rowOff>
    </xdr:to>
    <xdr:sp macro="" textlink="">
      <xdr:nvSpPr>
        <xdr:cNvPr id="371" name="楕円 370"/>
        <xdr:cNvSpPr/>
      </xdr:nvSpPr>
      <xdr:spPr>
        <a:xfrm>
          <a:off x="6921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69181</xdr:rowOff>
    </xdr:from>
    <xdr:ext cx="469744" cy="259045"/>
    <xdr:sp macro="" textlink="">
      <xdr:nvSpPr>
        <xdr:cNvPr id="372" name="テキスト ボックス 371"/>
        <xdr:cNvSpPr txBox="1"/>
      </xdr:nvSpPr>
      <xdr:spPr>
        <a:xfrm>
          <a:off x="6737428" y="949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41794</xdr:rowOff>
    </xdr:from>
    <xdr:to>
      <xdr:col>55</xdr:col>
      <xdr:colOff>0</xdr:colOff>
      <xdr:row>78</xdr:row>
      <xdr:rowOff>98487</xdr:rowOff>
    </xdr:to>
    <xdr:cxnSp macro="">
      <xdr:nvCxnSpPr>
        <xdr:cNvPr id="403" name="直線コネクタ 402"/>
        <xdr:cNvCxnSpPr/>
      </xdr:nvCxnSpPr>
      <xdr:spPr>
        <a:xfrm flipV="1">
          <a:off x="9639300" y="13414894"/>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155490</xdr:rowOff>
    </xdr:from>
    <xdr:to>
      <xdr:col>50</xdr:col>
      <xdr:colOff>114300</xdr:colOff>
      <xdr:row>78</xdr:row>
      <xdr:rowOff>98487</xdr:rowOff>
    </xdr:to>
    <xdr:cxnSp macro="">
      <xdr:nvCxnSpPr>
        <xdr:cNvPr id="406" name="直線コネクタ 405"/>
        <xdr:cNvCxnSpPr/>
      </xdr:nvCxnSpPr>
      <xdr:spPr>
        <a:xfrm>
          <a:off x="8750300" y="13357140"/>
          <a:ext cx="889000" cy="1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155490</xdr:rowOff>
    </xdr:from>
    <xdr:to>
      <xdr:col>45</xdr:col>
      <xdr:colOff>177800</xdr:colOff>
      <xdr:row>78</xdr:row>
      <xdr:rowOff>137626</xdr:rowOff>
    </xdr:to>
    <xdr:cxnSp macro="">
      <xdr:nvCxnSpPr>
        <xdr:cNvPr id="409" name="直線コネクタ 408"/>
        <xdr:cNvCxnSpPr/>
      </xdr:nvCxnSpPr>
      <xdr:spPr>
        <a:xfrm flipV="1">
          <a:off x="7861300" y="13357140"/>
          <a:ext cx="889000" cy="1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137626</xdr:rowOff>
    </xdr:from>
    <xdr:to>
      <xdr:col>41</xdr:col>
      <xdr:colOff>50800</xdr:colOff>
      <xdr:row>78</xdr:row>
      <xdr:rowOff>144224</xdr:rowOff>
    </xdr:to>
    <xdr:cxnSp macro="">
      <xdr:nvCxnSpPr>
        <xdr:cNvPr id="412" name="直線コネクタ 411"/>
        <xdr:cNvCxnSpPr/>
      </xdr:nvCxnSpPr>
      <xdr:spPr>
        <a:xfrm flipV="1">
          <a:off x="6972300" y="13510726"/>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162444</xdr:rowOff>
    </xdr:from>
    <xdr:to>
      <xdr:col>55</xdr:col>
      <xdr:colOff>50800</xdr:colOff>
      <xdr:row>78</xdr:row>
      <xdr:rowOff>92594</xdr:rowOff>
    </xdr:to>
    <xdr:sp macro="" textlink="">
      <xdr:nvSpPr>
        <xdr:cNvPr id="422" name="楕円 421"/>
        <xdr:cNvSpPr/>
      </xdr:nvSpPr>
      <xdr:spPr>
        <a:xfrm>
          <a:off x="10426700" y="133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13871</xdr:rowOff>
    </xdr:from>
    <xdr:ext cx="534377" cy="259045"/>
    <xdr:sp macro="" textlink="">
      <xdr:nvSpPr>
        <xdr:cNvPr id="423" name="商工費該当値テキスト"/>
        <xdr:cNvSpPr txBox="1"/>
      </xdr:nvSpPr>
      <xdr:spPr>
        <a:xfrm>
          <a:off x="10528300" y="132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47687</xdr:rowOff>
    </xdr:from>
    <xdr:to>
      <xdr:col>50</xdr:col>
      <xdr:colOff>165100</xdr:colOff>
      <xdr:row>78</xdr:row>
      <xdr:rowOff>149287</xdr:rowOff>
    </xdr:to>
    <xdr:sp macro="" textlink="">
      <xdr:nvSpPr>
        <xdr:cNvPr id="424" name="楕円 423"/>
        <xdr:cNvSpPr/>
      </xdr:nvSpPr>
      <xdr:spPr>
        <a:xfrm>
          <a:off x="9588500" y="134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140414</xdr:rowOff>
    </xdr:from>
    <xdr:ext cx="534377" cy="259045"/>
    <xdr:sp macro="" textlink="">
      <xdr:nvSpPr>
        <xdr:cNvPr id="425" name="テキスト ボックス 424"/>
        <xdr:cNvSpPr txBox="1"/>
      </xdr:nvSpPr>
      <xdr:spPr>
        <a:xfrm>
          <a:off x="9372111" y="135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104690</xdr:rowOff>
    </xdr:from>
    <xdr:to>
      <xdr:col>46</xdr:col>
      <xdr:colOff>38100</xdr:colOff>
      <xdr:row>78</xdr:row>
      <xdr:rowOff>34840</xdr:rowOff>
    </xdr:to>
    <xdr:sp macro="" textlink="">
      <xdr:nvSpPr>
        <xdr:cNvPr id="426" name="楕円 425"/>
        <xdr:cNvSpPr/>
      </xdr:nvSpPr>
      <xdr:spPr>
        <a:xfrm>
          <a:off x="8699500" y="133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51367</xdr:rowOff>
    </xdr:from>
    <xdr:ext cx="534377" cy="259045"/>
    <xdr:sp macro="" textlink="">
      <xdr:nvSpPr>
        <xdr:cNvPr id="427" name="テキスト ボックス 426"/>
        <xdr:cNvSpPr txBox="1"/>
      </xdr:nvSpPr>
      <xdr:spPr>
        <a:xfrm>
          <a:off x="8483111" y="13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86826</xdr:rowOff>
    </xdr:from>
    <xdr:to>
      <xdr:col>41</xdr:col>
      <xdr:colOff>101600</xdr:colOff>
      <xdr:row>79</xdr:row>
      <xdr:rowOff>16976</xdr:rowOff>
    </xdr:to>
    <xdr:sp macro="" textlink="">
      <xdr:nvSpPr>
        <xdr:cNvPr id="428" name="楕円 427"/>
        <xdr:cNvSpPr/>
      </xdr:nvSpPr>
      <xdr:spPr>
        <a:xfrm>
          <a:off x="7810500" y="13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33503</xdr:rowOff>
    </xdr:from>
    <xdr:ext cx="469744" cy="259045"/>
    <xdr:sp macro="" textlink="">
      <xdr:nvSpPr>
        <xdr:cNvPr id="429" name="テキスト ボックス 428"/>
        <xdr:cNvSpPr txBox="1"/>
      </xdr:nvSpPr>
      <xdr:spPr>
        <a:xfrm>
          <a:off x="7626428" y="1323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93424</xdr:rowOff>
    </xdr:from>
    <xdr:to>
      <xdr:col>36</xdr:col>
      <xdr:colOff>165100</xdr:colOff>
      <xdr:row>79</xdr:row>
      <xdr:rowOff>23574</xdr:rowOff>
    </xdr:to>
    <xdr:sp macro="" textlink="">
      <xdr:nvSpPr>
        <xdr:cNvPr id="430" name="楕円 429"/>
        <xdr:cNvSpPr/>
      </xdr:nvSpPr>
      <xdr:spPr>
        <a:xfrm>
          <a:off x="6921500" y="134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40101</xdr:rowOff>
    </xdr:from>
    <xdr:ext cx="469744" cy="259045"/>
    <xdr:sp macro="" textlink="">
      <xdr:nvSpPr>
        <xdr:cNvPr id="431" name="テキスト ボックス 430"/>
        <xdr:cNvSpPr txBox="1"/>
      </xdr:nvSpPr>
      <xdr:spPr>
        <a:xfrm>
          <a:off x="6737428" y="132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104839</xdr:rowOff>
    </xdr:from>
    <xdr:to>
      <xdr:col>55</xdr:col>
      <xdr:colOff>0</xdr:colOff>
      <xdr:row>96</xdr:row>
      <xdr:rowOff>126653</xdr:rowOff>
    </xdr:to>
    <xdr:cxnSp macro="">
      <xdr:nvCxnSpPr>
        <xdr:cNvPr id="463" name="直線コネクタ 462"/>
        <xdr:cNvCxnSpPr/>
      </xdr:nvCxnSpPr>
      <xdr:spPr>
        <a:xfrm>
          <a:off x="9639300" y="16392589"/>
          <a:ext cx="838200" cy="19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104839</xdr:rowOff>
    </xdr:from>
    <xdr:to>
      <xdr:col>50</xdr:col>
      <xdr:colOff>114300</xdr:colOff>
      <xdr:row>96</xdr:row>
      <xdr:rowOff>114636</xdr:rowOff>
    </xdr:to>
    <xdr:cxnSp macro="">
      <xdr:nvCxnSpPr>
        <xdr:cNvPr id="466" name="直線コネクタ 465"/>
        <xdr:cNvCxnSpPr/>
      </xdr:nvCxnSpPr>
      <xdr:spPr>
        <a:xfrm flipV="1">
          <a:off x="8750300" y="1639258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114636</xdr:rowOff>
    </xdr:from>
    <xdr:to>
      <xdr:col>45</xdr:col>
      <xdr:colOff>177800</xdr:colOff>
      <xdr:row>96</xdr:row>
      <xdr:rowOff>158037</xdr:rowOff>
    </xdr:to>
    <xdr:cxnSp macro="">
      <xdr:nvCxnSpPr>
        <xdr:cNvPr id="469" name="直線コネクタ 468"/>
        <xdr:cNvCxnSpPr/>
      </xdr:nvCxnSpPr>
      <xdr:spPr>
        <a:xfrm flipV="1">
          <a:off x="7861300" y="16573836"/>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158037</xdr:rowOff>
    </xdr:from>
    <xdr:to>
      <xdr:col>41</xdr:col>
      <xdr:colOff>50800</xdr:colOff>
      <xdr:row>97</xdr:row>
      <xdr:rowOff>92151</xdr:rowOff>
    </xdr:to>
    <xdr:cxnSp macro="">
      <xdr:nvCxnSpPr>
        <xdr:cNvPr id="472" name="直線コネクタ 471"/>
        <xdr:cNvCxnSpPr/>
      </xdr:nvCxnSpPr>
      <xdr:spPr>
        <a:xfrm flipV="1">
          <a:off x="6972300" y="16617237"/>
          <a:ext cx="889000" cy="10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4" name="テキスト ボックス 473"/>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75853</xdr:rowOff>
    </xdr:from>
    <xdr:to>
      <xdr:col>55</xdr:col>
      <xdr:colOff>50800</xdr:colOff>
      <xdr:row>97</xdr:row>
      <xdr:rowOff>6003</xdr:rowOff>
    </xdr:to>
    <xdr:sp macro="" textlink="">
      <xdr:nvSpPr>
        <xdr:cNvPr id="482" name="楕円 481"/>
        <xdr:cNvSpPr/>
      </xdr:nvSpPr>
      <xdr:spPr>
        <a:xfrm>
          <a:off x="10426700" y="165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98730</xdr:rowOff>
    </xdr:from>
    <xdr:ext cx="534377" cy="259045"/>
    <xdr:sp macro="" textlink="">
      <xdr:nvSpPr>
        <xdr:cNvPr id="483" name="土木費該当値テキスト"/>
        <xdr:cNvSpPr txBox="1"/>
      </xdr:nvSpPr>
      <xdr:spPr>
        <a:xfrm>
          <a:off x="10528300" y="163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54039</xdr:rowOff>
    </xdr:from>
    <xdr:to>
      <xdr:col>50</xdr:col>
      <xdr:colOff>165100</xdr:colOff>
      <xdr:row>95</xdr:row>
      <xdr:rowOff>155639</xdr:rowOff>
    </xdr:to>
    <xdr:sp macro="" textlink="">
      <xdr:nvSpPr>
        <xdr:cNvPr id="484" name="楕円 483"/>
        <xdr:cNvSpPr/>
      </xdr:nvSpPr>
      <xdr:spPr>
        <a:xfrm>
          <a:off x="9588500" y="163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xdr:rowOff>
    </xdr:from>
    <xdr:ext cx="534377" cy="259045"/>
    <xdr:sp macro="" textlink="">
      <xdr:nvSpPr>
        <xdr:cNvPr id="485" name="テキスト ボックス 484"/>
        <xdr:cNvSpPr txBox="1"/>
      </xdr:nvSpPr>
      <xdr:spPr>
        <a:xfrm>
          <a:off x="9372111" y="161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63836</xdr:rowOff>
    </xdr:from>
    <xdr:to>
      <xdr:col>46</xdr:col>
      <xdr:colOff>38100</xdr:colOff>
      <xdr:row>96</xdr:row>
      <xdr:rowOff>165436</xdr:rowOff>
    </xdr:to>
    <xdr:sp macro="" textlink="">
      <xdr:nvSpPr>
        <xdr:cNvPr id="486" name="楕円 485"/>
        <xdr:cNvSpPr/>
      </xdr:nvSpPr>
      <xdr:spPr>
        <a:xfrm>
          <a:off x="8699500" y="165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10513</xdr:rowOff>
    </xdr:from>
    <xdr:ext cx="534377" cy="259045"/>
    <xdr:sp macro="" textlink="">
      <xdr:nvSpPr>
        <xdr:cNvPr id="487" name="テキスト ボックス 486"/>
        <xdr:cNvSpPr txBox="1"/>
      </xdr:nvSpPr>
      <xdr:spPr>
        <a:xfrm>
          <a:off x="8483111" y="1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107237</xdr:rowOff>
    </xdr:from>
    <xdr:to>
      <xdr:col>41</xdr:col>
      <xdr:colOff>101600</xdr:colOff>
      <xdr:row>97</xdr:row>
      <xdr:rowOff>37387</xdr:rowOff>
    </xdr:to>
    <xdr:sp macro="" textlink="">
      <xdr:nvSpPr>
        <xdr:cNvPr id="488" name="楕円 487"/>
        <xdr:cNvSpPr/>
      </xdr:nvSpPr>
      <xdr:spPr>
        <a:xfrm>
          <a:off x="7810500" y="16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53914</xdr:rowOff>
    </xdr:from>
    <xdr:ext cx="534377" cy="259045"/>
    <xdr:sp macro="" textlink="">
      <xdr:nvSpPr>
        <xdr:cNvPr id="489" name="テキスト ボックス 488"/>
        <xdr:cNvSpPr txBox="1"/>
      </xdr:nvSpPr>
      <xdr:spPr>
        <a:xfrm>
          <a:off x="7594111" y="163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41351</xdr:rowOff>
    </xdr:from>
    <xdr:to>
      <xdr:col>36</xdr:col>
      <xdr:colOff>165100</xdr:colOff>
      <xdr:row>97</xdr:row>
      <xdr:rowOff>142951</xdr:rowOff>
    </xdr:to>
    <xdr:sp macro="" textlink="">
      <xdr:nvSpPr>
        <xdr:cNvPr id="490" name="楕円 489"/>
        <xdr:cNvSpPr/>
      </xdr:nvSpPr>
      <xdr:spPr>
        <a:xfrm>
          <a:off x="6921500" y="166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159478</xdr:rowOff>
    </xdr:from>
    <xdr:ext cx="534377" cy="259045"/>
    <xdr:sp macro="" textlink="">
      <xdr:nvSpPr>
        <xdr:cNvPr id="491" name="テキスト ボックス 490"/>
        <xdr:cNvSpPr txBox="1"/>
      </xdr:nvSpPr>
      <xdr:spPr>
        <a:xfrm>
          <a:off x="6705111" y="164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5588</xdr:rowOff>
    </xdr:from>
    <xdr:to>
      <xdr:col>85</xdr:col>
      <xdr:colOff>127000</xdr:colOff>
      <xdr:row>32</xdr:row>
      <xdr:rowOff>73025</xdr:rowOff>
    </xdr:to>
    <xdr:cxnSp macro="">
      <xdr:nvCxnSpPr>
        <xdr:cNvPr id="525" name="直線コネクタ 524"/>
        <xdr:cNvCxnSpPr/>
      </xdr:nvCxnSpPr>
      <xdr:spPr>
        <a:xfrm>
          <a:off x="15481300" y="5320538"/>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5588</xdr:rowOff>
    </xdr:from>
    <xdr:to>
      <xdr:col>81</xdr:col>
      <xdr:colOff>50800</xdr:colOff>
      <xdr:row>32</xdr:row>
      <xdr:rowOff>143701</xdr:rowOff>
    </xdr:to>
    <xdr:cxnSp macro="">
      <xdr:nvCxnSpPr>
        <xdr:cNvPr id="528" name="直線コネクタ 527"/>
        <xdr:cNvCxnSpPr/>
      </xdr:nvCxnSpPr>
      <xdr:spPr>
        <a:xfrm flipV="1">
          <a:off x="14592300" y="5320538"/>
          <a:ext cx="889000" cy="3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143701</xdr:rowOff>
    </xdr:from>
    <xdr:to>
      <xdr:col>76</xdr:col>
      <xdr:colOff>114300</xdr:colOff>
      <xdr:row>33</xdr:row>
      <xdr:rowOff>144653</xdr:rowOff>
    </xdr:to>
    <xdr:cxnSp macro="">
      <xdr:nvCxnSpPr>
        <xdr:cNvPr id="531" name="直線コネクタ 530"/>
        <xdr:cNvCxnSpPr/>
      </xdr:nvCxnSpPr>
      <xdr:spPr>
        <a:xfrm flipV="1">
          <a:off x="13703300" y="5630101"/>
          <a:ext cx="889000" cy="17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11113</xdr:rowOff>
    </xdr:from>
    <xdr:to>
      <xdr:col>71</xdr:col>
      <xdr:colOff>177800</xdr:colOff>
      <xdr:row>33</xdr:row>
      <xdr:rowOff>144653</xdr:rowOff>
    </xdr:to>
    <xdr:cxnSp macro="">
      <xdr:nvCxnSpPr>
        <xdr:cNvPr id="534" name="直線コネクタ 533"/>
        <xdr:cNvCxnSpPr/>
      </xdr:nvCxnSpPr>
      <xdr:spPr>
        <a:xfrm>
          <a:off x="12814300" y="5497513"/>
          <a:ext cx="889000" cy="30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22225</xdr:rowOff>
    </xdr:from>
    <xdr:to>
      <xdr:col>85</xdr:col>
      <xdr:colOff>177800</xdr:colOff>
      <xdr:row>32</xdr:row>
      <xdr:rowOff>123825</xdr:rowOff>
    </xdr:to>
    <xdr:sp macro="" textlink="">
      <xdr:nvSpPr>
        <xdr:cNvPr id="544" name="楕円 543"/>
        <xdr:cNvSpPr/>
      </xdr:nvSpPr>
      <xdr:spPr>
        <a:xfrm>
          <a:off x="1626870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45102</xdr:rowOff>
    </xdr:from>
    <xdr:ext cx="534377" cy="259045"/>
    <xdr:sp macro="" textlink="">
      <xdr:nvSpPr>
        <xdr:cNvPr id="545" name="消防費該当値テキスト"/>
        <xdr:cNvSpPr txBox="1"/>
      </xdr:nvSpPr>
      <xdr:spPr>
        <a:xfrm>
          <a:off x="16370300" y="53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126238</xdr:rowOff>
    </xdr:from>
    <xdr:to>
      <xdr:col>81</xdr:col>
      <xdr:colOff>101600</xdr:colOff>
      <xdr:row>31</xdr:row>
      <xdr:rowOff>56388</xdr:rowOff>
    </xdr:to>
    <xdr:sp macro="" textlink="">
      <xdr:nvSpPr>
        <xdr:cNvPr id="546" name="楕円 545"/>
        <xdr:cNvSpPr/>
      </xdr:nvSpPr>
      <xdr:spPr>
        <a:xfrm>
          <a:off x="15430500" y="52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72915</xdr:rowOff>
    </xdr:from>
    <xdr:ext cx="534377" cy="259045"/>
    <xdr:sp macro="" textlink="">
      <xdr:nvSpPr>
        <xdr:cNvPr id="547" name="テキスト ボックス 546"/>
        <xdr:cNvSpPr txBox="1"/>
      </xdr:nvSpPr>
      <xdr:spPr>
        <a:xfrm>
          <a:off x="15214111" y="50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92901</xdr:rowOff>
    </xdr:from>
    <xdr:to>
      <xdr:col>76</xdr:col>
      <xdr:colOff>165100</xdr:colOff>
      <xdr:row>33</xdr:row>
      <xdr:rowOff>23051</xdr:rowOff>
    </xdr:to>
    <xdr:sp macro="" textlink="">
      <xdr:nvSpPr>
        <xdr:cNvPr id="548" name="楕円 547"/>
        <xdr:cNvSpPr/>
      </xdr:nvSpPr>
      <xdr:spPr>
        <a:xfrm>
          <a:off x="14541500" y="55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39578</xdr:rowOff>
    </xdr:from>
    <xdr:ext cx="534377" cy="259045"/>
    <xdr:sp macro="" textlink="">
      <xdr:nvSpPr>
        <xdr:cNvPr id="549" name="テキスト ボックス 548"/>
        <xdr:cNvSpPr txBox="1"/>
      </xdr:nvSpPr>
      <xdr:spPr>
        <a:xfrm>
          <a:off x="14325111" y="53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93853</xdr:rowOff>
    </xdr:from>
    <xdr:to>
      <xdr:col>72</xdr:col>
      <xdr:colOff>38100</xdr:colOff>
      <xdr:row>34</xdr:row>
      <xdr:rowOff>24003</xdr:rowOff>
    </xdr:to>
    <xdr:sp macro="" textlink="">
      <xdr:nvSpPr>
        <xdr:cNvPr id="550" name="楕円 549"/>
        <xdr:cNvSpPr/>
      </xdr:nvSpPr>
      <xdr:spPr>
        <a:xfrm>
          <a:off x="13652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40530</xdr:rowOff>
    </xdr:from>
    <xdr:ext cx="534377" cy="259045"/>
    <xdr:sp macro="" textlink="">
      <xdr:nvSpPr>
        <xdr:cNvPr id="551" name="テキスト ボックス 550"/>
        <xdr:cNvSpPr txBox="1"/>
      </xdr:nvSpPr>
      <xdr:spPr>
        <a:xfrm>
          <a:off x="13436111" y="55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131763</xdr:rowOff>
    </xdr:from>
    <xdr:to>
      <xdr:col>67</xdr:col>
      <xdr:colOff>101600</xdr:colOff>
      <xdr:row>32</xdr:row>
      <xdr:rowOff>61913</xdr:rowOff>
    </xdr:to>
    <xdr:sp macro="" textlink="">
      <xdr:nvSpPr>
        <xdr:cNvPr id="552" name="楕円 551"/>
        <xdr:cNvSpPr/>
      </xdr:nvSpPr>
      <xdr:spPr>
        <a:xfrm>
          <a:off x="12763500" y="54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78440</xdr:rowOff>
    </xdr:from>
    <xdr:ext cx="534377" cy="259045"/>
    <xdr:sp macro="" textlink="">
      <xdr:nvSpPr>
        <xdr:cNvPr id="553" name="テキスト ボックス 552"/>
        <xdr:cNvSpPr txBox="1"/>
      </xdr:nvSpPr>
      <xdr:spPr>
        <a:xfrm>
          <a:off x="12547111" y="52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80241</xdr:rowOff>
    </xdr:from>
    <xdr:to>
      <xdr:col>85</xdr:col>
      <xdr:colOff>127000</xdr:colOff>
      <xdr:row>55</xdr:row>
      <xdr:rowOff>156845</xdr:rowOff>
    </xdr:to>
    <xdr:cxnSp macro="">
      <xdr:nvCxnSpPr>
        <xdr:cNvPr id="581" name="直線コネクタ 580"/>
        <xdr:cNvCxnSpPr/>
      </xdr:nvCxnSpPr>
      <xdr:spPr>
        <a:xfrm flipV="1">
          <a:off x="15481300" y="9167091"/>
          <a:ext cx="838200" cy="4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75784</xdr:rowOff>
    </xdr:from>
    <xdr:to>
      <xdr:col>81</xdr:col>
      <xdr:colOff>50800</xdr:colOff>
      <xdr:row>55</xdr:row>
      <xdr:rowOff>156845</xdr:rowOff>
    </xdr:to>
    <xdr:cxnSp macro="">
      <xdr:nvCxnSpPr>
        <xdr:cNvPr id="584" name="直線コネクタ 583"/>
        <xdr:cNvCxnSpPr/>
      </xdr:nvCxnSpPr>
      <xdr:spPr>
        <a:xfrm>
          <a:off x="14592300" y="8991184"/>
          <a:ext cx="889000" cy="59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75784</xdr:rowOff>
    </xdr:from>
    <xdr:to>
      <xdr:col>76</xdr:col>
      <xdr:colOff>114300</xdr:colOff>
      <xdr:row>55</xdr:row>
      <xdr:rowOff>81042</xdr:rowOff>
    </xdr:to>
    <xdr:cxnSp macro="">
      <xdr:nvCxnSpPr>
        <xdr:cNvPr id="587" name="直線コネクタ 586"/>
        <xdr:cNvCxnSpPr/>
      </xdr:nvCxnSpPr>
      <xdr:spPr>
        <a:xfrm flipV="1">
          <a:off x="13703300" y="8991184"/>
          <a:ext cx="889000" cy="5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134717</xdr:rowOff>
    </xdr:from>
    <xdr:to>
      <xdr:col>71</xdr:col>
      <xdr:colOff>177800</xdr:colOff>
      <xdr:row>55</xdr:row>
      <xdr:rowOff>81042</xdr:rowOff>
    </xdr:to>
    <xdr:cxnSp macro="">
      <xdr:nvCxnSpPr>
        <xdr:cNvPr id="590" name="直線コネクタ 589"/>
        <xdr:cNvCxnSpPr/>
      </xdr:nvCxnSpPr>
      <xdr:spPr>
        <a:xfrm>
          <a:off x="12814300" y="9050117"/>
          <a:ext cx="889000" cy="46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29441</xdr:rowOff>
    </xdr:from>
    <xdr:to>
      <xdr:col>85</xdr:col>
      <xdr:colOff>177800</xdr:colOff>
      <xdr:row>53</xdr:row>
      <xdr:rowOff>131041</xdr:rowOff>
    </xdr:to>
    <xdr:sp macro="" textlink="">
      <xdr:nvSpPr>
        <xdr:cNvPr id="600" name="楕円 599"/>
        <xdr:cNvSpPr/>
      </xdr:nvSpPr>
      <xdr:spPr>
        <a:xfrm>
          <a:off x="16268700" y="91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52318</xdr:rowOff>
    </xdr:from>
    <xdr:ext cx="534377" cy="259045"/>
    <xdr:sp macro="" textlink="">
      <xdr:nvSpPr>
        <xdr:cNvPr id="601" name="教育費該当値テキスト"/>
        <xdr:cNvSpPr txBox="1"/>
      </xdr:nvSpPr>
      <xdr:spPr>
        <a:xfrm>
          <a:off x="16370300" y="89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106045</xdr:rowOff>
    </xdr:from>
    <xdr:to>
      <xdr:col>81</xdr:col>
      <xdr:colOff>101600</xdr:colOff>
      <xdr:row>56</xdr:row>
      <xdr:rowOff>36195</xdr:rowOff>
    </xdr:to>
    <xdr:sp macro="" textlink="">
      <xdr:nvSpPr>
        <xdr:cNvPr id="602" name="楕円 601"/>
        <xdr:cNvSpPr/>
      </xdr:nvSpPr>
      <xdr:spPr>
        <a:xfrm>
          <a:off x="15430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27322</xdr:rowOff>
    </xdr:from>
    <xdr:ext cx="534377" cy="259045"/>
    <xdr:sp macro="" textlink="">
      <xdr:nvSpPr>
        <xdr:cNvPr id="603" name="テキスト ボックス 602"/>
        <xdr:cNvSpPr txBox="1"/>
      </xdr:nvSpPr>
      <xdr:spPr>
        <a:xfrm>
          <a:off x="15214111" y="96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24984</xdr:rowOff>
    </xdr:from>
    <xdr:to>
      <xdr:col>76</xdr:col>
      <xdr:colOff>165100</xdr:colOff>
      <xdr:row>52</xdr:row>
      <xdr:rowOff>126584</xdr:rowOff>
    </xdr:to>
    <xdr:sp macro="" textlink="">
      <xdr:nvSpPr>
        <xdr:cNvPr id="604" name="楕円 603"/>
        <xdr:cNvSpPr/>
      </xdr:nvSpPr>
      <xdr:spPr>
        <a:xfrm>
          <a:off x="14541500" y="8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143111</xdr:rowOff>
    </xdr:from>
    <xdr:ext cx="534377" cy="259045"/>
    <xdr:sp macro="" textlink="">
      <xdr:nvSpPr>
        <xdr:cNvPr id="605" name="テキスト ボックス 604"/>
        <xdr:cNvSpPr txBox="1"/>
      </xdr:nvSpPr>
      <xdr:spPr>
        <a:xfrm>
          <a:off x="14325111" y="87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30242</xdr:rowOff>
    </xdr:from>
    <xdr:to>
      <xdr:col>72</xdr:col>
      <xdr:colOff>38100</xdr:colOff>
      <xdr:row>55</xdr:row>
      <xdr:rowOff>131842</xdr:rowOff>
    </xdr:to>
    <xdr:sp macro="" textlink="">
      <xdr:nvSpPr>
        <xdr:cNvPr id="606" name="楕円 605"/>
        <xdr:cNvSpPr/>
      </xdr:nvSpPr>
      <xdr:spPr>
        <a:xfrm>
          <a:off x="13652500" y="94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148369</xdr:rowOff>
    </xdr:from>
    <xdr:ext cx="534377" cy="259045"/>
    <xdr:sp macro="" textlink="">
      <xdr:nvSpPr>
        <xdr:cNvPr id="607" name="テキスト ボックス 606"/>
        <xdr:cNvSpPr txBox="1"/>
      </xdr:nvSpPr>
      <xdr:spPr>
        <a:xfrm>
          <a:off x="13436111" y="923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83917</xdr:rowOff>
    </xdr:from>
    <xdr:to>
      <xdr:col>67</xdr:col>
      <xdr:colOff>101600</xdr:colOff>
      <xdr:row>53</xdr:row>
      <xdr:rowOff>14067</xdr:rowOff>
    </xdr:to>
    <xdr:sp macro="" textlink="">
      <xdr:nvSpPr>
        <xdr:cNvPr id="608" name="楕円 607"/>
        <xdr:cNvSpPr/>
      </xdr:nvSpPr>
      <xdr:spPr>
        <a:xfrm>
          <a:off x="12763500" y="89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30594</xdr:rowOff>
    </xdr:from>
    <xdr:ext cx="534377" cy="259045"/>
    <xdr:sp macro="" textlink="">
      <xdr:nvSpPr>
        <xdr:cNvPr id="609" name="テキスト ボックス 608"/>
        <xdr:cNvSpPr txBox="1"/>
      </xdr:nvSpPr>
      <xdr:spPr>
        <a:xfrm>
          <a:off x="12547111" y="87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159386</xdr:rowOff>
    </xdr:from>
    <xdr:to>
      <xdr:col>85</xdr:col>
      <xdr:colOff>127000</xdr:colOff>
      <xdr:row>78</xdr:row>
      <xdr:rowOff>164719</xdr:rowOff>
    </xdr:to>
    <xdr:cxnSp macro="">
      <xdr:nvCxnSpPr>
        <xdr:cNvPr id="638" name="直線コネクタ 637"/>
        <xdr:cNvCxnSpPr/>
      </xdr:nvCxnSpPr>
      <xdr:spPr>
        <a:xfrm>
          <a:off x="15481300" y="1353248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143890</xdr:rowOff>
    </xdr:from>
    <xdr:to>
      <xdr:col>81</xdr:col>
      <xdr:colOff>50800</xdr:colOff>
      <xdr:row>78</xdr:row>
      <xdr:rowOff>159386</xdr:rowOff>
    </xdr:to>
    <xdr:cxnSp macro="">
      <xdr:nvCxnSpPr>
        <xdr:cNvPr id="641" name="直線コネクタ 640"/>
        <xdr:cNvCxnSpPr/>
      </xdr:nvCxnSpPr>
      <xdr:spPr>
        <a:xfrm>
          <a:off x="14592300" y="13345540"/>
          <a:ext cx="889000" cy="18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143890</xdr:rowOff>
    </xdr:from>
    <xdr:to>
      <xdr:col>76</xdr:col>
      <xdr:colOff>114300</xdr:colOff>
      <xdr:row>78</xdr:row>
      <xdr:rowOff>49276</xdr:rowOff>
    </xdr:to>
    <xdr:cxnSp macro="">
      <xdr:nvCxnSpPr>
        <xdr:cNvPr id="644" name="直線コネクタ 643"/>
        <xdr:cNvCxnSpPr/>
      </xdr:nvCxnSpPr>
      <xdr:spPr>
        <a:xfrm flipV="1">
          <a:off x="13703300" y="13345540"/>
          <a:ext cx="889000" cy="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126128</xdr:rowOff>
    </xdr:from>
    <xdr:ext cx="469744" cy="259045"/>
    <xdr:sp macro="" textlink="">
      <xdr:nvSpPr>
        <xdr:cNvPr id="646" name="テキスト ボックス 645"/>
        <xdr:cNvSpPr txBox="1"/>
      </xdr:nvSpPr>
      <xdr:spPr>
        <a:xfrm>
          <a:off x="14357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97028</xdr:rowOff>
    </xdr:from>
    <xdr:to>
      <xdr:col>71</xdr:col>
      <xdr:colOff>177800</xdr:colOff>
      <xdr:row>78</xdr:row>
      <xdr:rowOff>49276</xdr:rowOff>
    </xdr:to>
    <xdr:cxnSp macro="">
      <xdr:nvCxnSpPr>
        <xdr:cNvPr id="647" name="直線コネクタ 646"/>
        <xdr:cNvCxnSpPr/>
      </xdr:nvCxnSpPr>
      <xdr:spPr>
        <a:xfrm>
          <a:off x="12814300" y="13298678"/>
          <a:ext cx="889000" cy="1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98441</xdr:rowOff>
    </xdr:from>
    <xdr:ext cx="469744" cy="259045"/>
    <xdr:sp macro="" textlink="">
      <xdr:nvSpPr>
        <xdr:cNvPr id="649" name="テキスト ボックス 648"/>
        <xdr:cNvSpPr txBox="1"/>
      </xdr:nvSpPr>
      <xdr:spPr>
        <a:xfrm>
          <a:off x="13468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51" name="テキスト ボックス 650"/>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113919</xdr:rowOff>
    </xdr:from>
    <xdr:to>
      <xdr:col>85</xdr:col>
      <xdr:colOff>177800</xdr:colOff>
      <xdr:row>79</xdr:row>
      <xdr:rowOff>44069</xdr:rowOff>
    </xdr:to>
    <xdr:sp macro="" textlink="">
      <xdr:nvSpPr>
        <xdr:cNvPr id="657" name="楕円 656"/>
        <xdr:cNvSpPr/>
      </xdr:nvSpPr>
      <xdr:spPr>
        <a:xfrm>
          <a:off x="16268700" y="134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54373</xdr:rowOff>
    </xdr:from>
    <xdr:ext cx="378565" cy="259045"/>
    <xdr:sp macro="" textlink="">
      <xdr:nvSpPr>
        <xdr:cNvPr id="658" name="災害復旧費該当値テキスト"/>
        <xdr:cNvSpPr txBox="1"/>
      </xdr:nvSpPr>
      <xdr:spPr>
        <a:xfrm>
          <a:off x="16370300"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108586</xdr:rowOff>
    </xdr:from>
    <xdr:to>
      <xdr:col>81</xdr:col>
      <xdr:colOff>101600</xdr:colOff>
      <xdr:row>79</xdr:row>
      <xdr:rowOff>38736</xdr:rowOff>
    </xdr:to>
    <xdr:sp macro="" textlink="">
      <xdr:nvSpPr>
        <xdr:cNvPr id="659" name="楕円 658"/>
        <xdr:cNvSpPr/>
      </xdr:nvSpPr>
      <xdr:spPr>
        <a:xfrm>
          <a:off x="15430500" y="134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29863</xdr:rowOff>
    </xdr:from>
    <xdr:ext cx="378565" cy="259045"/>
    <xdr:sp macro="" textlink="">
      <xdr:nvSpPr>
        <xdr:cNvPr id="660" name="テキスト ボックス 659"/>
        <xdr:cNvSpPr txBox="1"/>
      </xdr:nvSpPr>
      <xdr:spPr>
        <a:xfrm>
          <a:off x="15292017" y="135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93090</xdr:rowOff>
    </xdr:from>
    <xdr:to>
      <xdr:col>76</xdr:col>
      <xdr:colOff>165100</xdr:colOff>
      <xdr:row>78</xdr:row>
      <xdr:rowOff>23240</xdr:rowOff>
    </xdr:to>
    <xdr:sp macro="" textlink="">
      <xdr:nvSpPr>
        <xdr:cNvPr id="661" name="楕円 660"/>
        <xdr:cNvSpPr/>
      </xdr:nvSpPr>
      <xdr:spPr>
        <a:xfrm>
          <a:off x="145415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39767</xdr:rowOff>
    </xdr:from>
    <xdr:ext cx="469744" cy="259045"/>
    <xdr:sp macro="" textlink="">
      <xdr:nvSpPr>
        <xdr:cNvPr id="662" name="テキスト ボックス 661"/>
        <xdr:cNvSpPr txBox="1"/>
      </xdr:nvSpPr>
      <xdr:spPr>
        <a:xfrm>
          <a:off x="14357428" y="1306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169926</xdr:rowOff>
    </xdr:from>
    <xdr:to>
      <xdr:col>72</xdr:col>
      <xdr:colOff>38100</xdr:colOff>
      <xdr:row>78</xdr:row>
      <xdr:rowOff>100076</xdr:rowOff>
    </xdr:to>
    <xdr:sp macro="" textlink="">
      <xdr:nvSpPr>
        <xdr:cNvPr id="663" name="楕円 662"/>
        <xdr:cNvSpPr/>
      </xdr:nvSpPr>
      <xdr:spPr>
        <a:xfrm>
          <a:off x="136525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116603</xdr:rowOff>
    </xdr:from>
    <xdr:ext cx="469744" cy="259045"/>
    <xdr:sp macro="" textlink="">
      <xdr:nvSpPr>
        <xdr:cNvPr id="664" name="テキスト ボックス 663"/>
        <xdr:cNvSpPr txBox="1"/>
      </xdr:nvSpPr>
      <xdr:spPr>
        <a:xfrm>
          <a:off x="13468428" y="131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46228</xdr:rowOff>
    </xdr:from>
    <xdr:to>
      <xdr:col>67</xdr:col>
      <xdr:colOff>101600</xdr:colOff>
      <xdr:row>77</xdr:row>
      <xdr:rowOff>147828</xdr:rowOff>
    </xdr:to>
    <xdr:sp macro="" textlink="">
      <xdr:nvSpPr>
        <xdr:cNvPr id="665" name="楕円 664"/>
        <xdr:cNvSpPr/>
      </xdr:nvSpPr>
      <xdr:spPr>
        <a:xfrm>
          <a:off x="12763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164355</xdr:rowOff>
    </xdr:from>
    <xdr:ext cx="469744" cy="259045"/>
    <xdr:sp macro="" textlink="">
      <xdr:nvSpPr>
        <xdr:cNvPr id="666" name="テキスト ボックス 665"/>
        <xdr:cNvSpPr txBox="1"/>
      </xdr:nvSpPr>
      <xdr:spPr>
        <a:xfrm>
          <a:off x="12579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9322</xdr:rowOff>
    </xdr:from>
    <xdr:to>
      <xdr:col>85</xdr:col>
      <xdr:colOff>127000</xdr:colOff>
      <xdr:row>94</xdr:row>
      <xdr:rowOff>36982</xdr:rowOff>
    </xdr:to>
    <xdr:cxnSp macro="">
      <xdr:nvCxnSpPr>
        <xdr:cNvPr id="695" name="直線コネクタ 694"/>
        <xdr:cNvCxnSpPr/>
      </xdr:nvCxnSpPr>
      <xdr:spPr>
        <a:xfrm flipV="1">
          <a:off x="15481300" y="16125622"/>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28811</xdr:rowOff>
    </xdr:from>
    <xdr:to>
      <xdr:col>81</xdr:col>
      <xdr:colOff>50800</xdr:colOff>
      <xdr:row>94</xdr:row>
      <xdr:rowOff>36982</xdr:rowOff>
    </xdr:to>
    <xdr:cxnSp macro="">
      <xdr:nvCxnSpPr>
        <xdr:cNvPr id="698" name="直線コネクタ 697"/>
        <xdr:cNvCxnSpPr/>
      </xdr:nvCxnSpPr>
      <xdr:spPr>
        <a:xfrm>
          <a:off x="14592300" y="16145111"/>
          <a:ext cx="889000" cy="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28811</xdr:rowOff>
    </xdr:from>
    <xdr:to>
      <xdr:col>76</xdr:col>
      <xdr:colOff>114300</xdr:colOff>
      <xdr:row>94</xdr:row>
      <xdr:rowOff>42850</xdr:rowOff>
    </xdr:to>
    <xdr:cxnSp macro="">
      <xdr:nvCxnSpPr>
        <xdr:cNvPr id="701" name="直線コネクタ 700"/>
        <xdr:cNvCxnSpPr/>
      </xdr:nvCxnSpPr>
      <xdr:spPr>
        <a:xfrm flipV="1">
          <a:off x="13703300" y="16145111"/>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42850</xdr:rowOff>
    </xdr:from>
    <xdr:to>
      <xdr:col>71</xdr:col>
      <xdr:colOff>177800</xdr:colOff>
      <xdr:row>94</xdr:row>
      <xdr:rowOff>55651</xdr:rowOff>
    </xdr:to>
    <xdr:cxnSp macro="">
      <xdr:nvCxnSpPr>
        <xdr:cNvPr id="704" name="直線コネクタ 703"/>
        <xdr:cNvCxnSpPr/>
      </xdr:nvCxnSpPr>
      <xdr:spPr>
        <a:xfrm flipV="1">
          <a:off x="12814300" y="1615915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129972</xdr:rowOff>
    </xdr:from>
    <xdr:to>
      <xdr:col>85</xdr:col>
      <xdr:colOff>177800</xdr:colOff>
      <xdr:row>94</xdr:row>
      <xdr:rowOff>60122</xdr:rowOff>
    </xdr:to>
    <xdr:sp macro="" textlink="">
      <xdr:nvSpPr>
        <xdr:cNvPr id="714" name="楕円 713"/>
        <xdr:cNvSpPr/>
      </xdr:nvSpPr>
      <xdr:spPr>
        <a:xfrm>
          <a:off x="16268700" y="160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152849</xdr:rowOff>
    </xdr:from>
    <xdr:ext cx="534377" cy="259045"/>
    <xdr:sp macro="" textlink="">
      <xdr:nvSpPr>
        <xdr:cNvPr id="715" name="公債費該当値テキスト"/>
        <xdr:cNvSpPr txBox="1"/>
      </xdr:nvSpPr>
      <xdr:spPr>
        <a:xfrm>
          <a:off x="16370300" y="1592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157632</xdr:rowOff>
    </xdr:from>
    <xdr:to>
      <xdr:col>81</xdr:col>
      <xdr:colOff>101600</xdr:colOff>
      <xdr:row>94</xdr:row>
      <xdr:rowOff>87782</xdr:rowOff>
    </xdr:to>
    <xdr:sp macro="" textlink="">
      <xdr:nvSpPr>
        <xdr:cNvPr id="716" name="楕円 715"/>
        <xdr:cNvSpPr/>
      </xdr:nvSpPr>
      <xdr:spPr>
        <a:xfrm>
          <a:off x="15430500" y="161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104309</xdr:rowOff>
    </xdr:from>
    <xdr:ext cx="534377" cy="259045"/>
    <xdr:sp macro="" textlink="">
      <xdr:nvSpPr>
        <xdr:cNvPr id="717" name="テキスト ボックス 716"/>
        <xdr:cNvSpPr txBox="1"/>
      </xdr:nvSpPr>
      <xdr:spPr>
        <a:xfrm>
          <a:off x="15214111" y="1587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149461</xdr:rowOff>
    </xdr:from>
    <xdr:to>
      <xdr:col>76</xdr:col>
      <xdr:colOff>165100</xdr:colOff>
      <xdr:row>94</xdr:row>
      <xdr:rowOff>79611</xdr:rowOff>
    </xdr:to>
    <xdr:sp macro="" textlink="">
      <xdr:nvSpPr>
        <xdr:cNvPr id="718" name="楕円 717"/>
        <xdr:cNvSpPr/>
      </xdr:nvSpPr>
      <xdr:spPr>
        <a:xfrm>
          <a:off x="14541500" y="160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96138</xdr:rowOff>
    </xdr:from>
    <xdr:ext cx="534377" cy="259045"/>
    <xdr:sp macro="" textlink="">
      <xdr:nvSpPr>
        <xdr:cNvPr id="719" name="テキスト ボックス 718"/>
        <xdr:cNvSpPr txBox="1"/>
      </xdr:nvSpPr>
      <xdr:spPr>
        <a:xfrm>
          <a:off x="14325111" y="158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163500</xdr:rowOff>
    </xdr:from>
    <xdr:to>
      <xdr:col>72</xdr:col>
      <xdr:colOff>38100</xdr:colOff>
      <xdr:row>94</xdr:row>
      <xdr:rowOff>93650</xdr:rowOff>
    </xdr:to>
    <xdr:sp macro="" textlink="">
      <xdr:nvSpPr>
        <xdr:cNvPr id="720" name="楕円 719"/>
        <xdr:cNvSpPr/>
      </xdr:nvSpPr>
      <xdr:spPr>
        <a:xfrm>
          <a:off x="13652500" y="161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110177</xdr:rowOff>
    </xdr:from>
    <xdr:ext cx="534377" cy="259045"/>
    <xdr:sp macro="" textlink="">
      <xdr:nvSpPr>
        <xdr:cNvPr id="721" name="テキスト ボックス 720"/>
        <xdr:cNvSpPr txBox="1"/>
      </xdr:nvSpPr>
      <xdr:spPr>
        <a:xfrm>
          <a:off x="13436111" y="158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4851</xdr:rowOff>
    </xdr:from>
    <xdr:to>
      <xdr:col>67</xdr:col>
      <xdr:colOff>101600</xdr:colOff>
      <xdr:row>94</xdr:row>
      <xdr:rowOff>106451</xdr:rowOff>
    </xdr:to>
    <xdr:sp macro="" textlink="">
      <xdr:nvSpPr>
        <xdr:cNvPr id="722" name="楕円 721"/>
        <xdr:cNvSpPr/>
      </xdr:nvSpPr>
      <xdr:spPr>
        <a:xfrm>
          <a:off x="12763500" y="161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122978</xdr:rowOff>
    </xdr:from>
    <xdr:ext cx="534377" cy="259045"/>
    <xdr:sp macro="" textlink="">
      <xdr:nvSpPr>
        <xdr:cNvPr id="723" name="テキスト ボックス 722"/>
        <xdr:cNvSpPr txBox="1"/>
      </xdr:nvSpPr>
      <xdr:spPr>
        <a:xfrm>
          <a:off x="12547111" y="158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類似団体平均、三重県平均を共に上回っているのは、衛生費、土木費、教育費及び公債費で、教育費は、二見小中学校統合校整備による増額である。</a:t>
          </a:r>
        </a:p>
        <a:p>
          <a:r>
            <a:rPr kumimoji="1" lang="ja-JP" altLang="en-US" sz="1400">
              <a:latin typeface="ＭＳ Ｐゴシック" panose="020B0600070205080204" pitchFamily="50" charset="-128"/>
              <a:ea typeface="ＭＳ Ｐゴシック" panose="020B0600070205080204" pitchFamily="50" charset="-128"/>
            </a:rPr>
            <a:t>次年度以降も大型建設事業によるコスト増が見込まれるため、より一層の歳出抑制に努める。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小中学校統合校等の施設整備に係る経費及び市債の影響などもあったが、コロナ禍からの景気回復による市税の増収（前年度比</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億円）などにより、最終的には取り崩し額を積立金が上回り、実質収支の伸びに牽引されて財政調整基金残高は回復している。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全ての会計が黒字で推移しているが、特に、下水道事業会計については、今後も下水道建設等に伴う公債費負担が大きくなることから、更なる経営改善を進める必要がある。</a:t>
          </a:r>
        </a:p>
        <a:p>
          <a:r>
            <a:rPr kumimoji="1" lang="ja-JP" altLang="en-US" sz="1400">
              <a:latin typeface="ＭＳ ゴシック" pitchFamily="49" charset="-128"/>
              <a:ea typeface="ＭＳ ゴシック" pitchFamily="49" charset="-128"/>
            </a:rPr>
            <a:t>健全な財政状況を維持するため、長期的な視点に立ち事業の推進を図る。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81</v>
      </c>
      <c r="C2" s="182"/>
      <c r="D2" s="183"/>
    </row>
    <row r="3" spans="1:119" ht="18.75" customHeight="1" thickBot="1" x14ac:dyDescent="0.25">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58853640</v>
      </c>
      <c r="BO4" s="371"/>
      <c r="BP4" s="371"/>
      <c r="BQ4" s="371"/>
      <c r="BR4" s="371"/>
      <c r="BS4" s="371"/>
      <c r="BT4" s="371"/>
      <c r="BU4" s="372"/>
      <c r="BV4" s="370">
        <v>59407131</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1</v>
      </c>
      <c r="CU4" s="377"/>
      <c r="CV4" s="377"/>
      <c r="CW4" s="377"/>
      <c r="CX4" s="377"/>
      <c r="CY4" s="377"/>
      <c r="CZ4" s="377"/>
      <c r="DA4" s="378"/>
      <c r="DB4" s="376">
        <v>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58405884</v>
      </c>
      <c r="BO5" s="408"/>
      <c r="BP5" s="408"/>
      <c r="BQ5" s="408"/>
      <c r="BR5" s="408"/>
      <c r="BS5" s="408"/>
      <c r="BT5" s="408"/>
      <c r="BU5" s="409"/>
      <c r="BV5" s="407">
        <v>58665529</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93</v>
      </c>
      <c r="CU5" s="405"/>
      <c r="CV5" s="405"/>
      <c r="CW5" s="405"/>
      <c r="CX5" s="405"/>
      <c r="CY5" s="405"/>
      <c r="CZ5" s="405"/>
      <c r="DA5" s="406"/>
      <c r="DB5" s="404">
        <v>91</v>
      </c>
      <c r="DC5" s="405"/>
      <c r="DD5" s="405"/>
      <c r="DE5" s="405"/>
      <c r="DF5" s="405"/>
      <c r="DG5" s="405"/>
      <c r="DH5" s="405"/>
      <c r="DI5" s="406"/>
    </row>
    <row r="6" spans="1:119" ht="18.75" customHeight="1" x14ac:dyDescent="0.2">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447756</v>
      </c>
      <c r="BO6" s="408"/>
      <c r="BP6" s="408"/>
      <c r="BQ6" s="408"/>
      <c r="BR6" s="408"/>
      <c r="BS6" s="408"/>
      <c r="BT6" s="408"/>
      <c r="BU6" s="409"/>
      <c r="BV6" s="407">
        <v>741602</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94.7</v>
      </c>
      <c r="CU6" s="445"/>
      <c r="CV6" s="445"/>
      <c r="CW6" s="445"/>
      <c r="CX6" s="445"/>
      <c r="CY6" s="445"/>
      <c r="CZ6" s="445"/>
      <c r="DA6" s="446"/>
      <c r="DB6" s="444">
        <v>97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94</v>
      </c>
      <c r="AV7" s="440"/>
      <c r="AW7" s="440"/>
      <c r="AX7" s="440"/>
      <c r="AY7" s="441" t="s">
        <v>105</v>
      </c>
      <c r="AZ7" s="442"/>
      <c r="BA7" s="442"/>
      <c r="BB7" s="442"/>
      <c r="BC7" s="442"/>
      <c r="BD7" s="442"/>
      <c r="BE7" s="442"/>
      <c r="BF7" s="442"/>
      <c r="BG7" s="442"/>
      <c r="BH7" s="442"/>
      <c r="BI7" s="442"/>
      <c r="BJ7" s="442"/>
      <c r="BK7" s="442"/>
      <c r="BL7" s="442"/>
      <c r="BM7" s="443"/>
      <c r="BN7" s="407">
        <v>144158</v>
      </c>
      <c r="BO7" s="408"/>
      <c r="BP7" s="408"/>
      <c r="BQ7" s="408"/>
      <c r="BR7" s="408"/>
      <c r="BS7" s="408"/>
      <c r="BT7" s="408"/>
      <c r="BU7" s="409"/>
      <c r="BV7" s="407">
        <v>224816</v>
      </c>
      <c r="BW7" s="408"/>
      <c r="BX7" s="408"/>
      <c r="BY7" s="408"/>
      <c r="BZ7" s="408"/>
      <c r="CA7" s="408"/>
      <c r="CB7" s="408"/>
      <c r="CC7" s="409"/>
      <c r="CD7" s="410" t="s">
        <v>106</v>
      </c>
      <c r="CE7" s="411"/>
      <c r="CF7" s="411"/>
      <c r="CG7" s="411"/>
      <c r="CH7" s="411"/>
      <c r="CI7" s="411"/>
      <c r="CJ7" s="411"/>
      <c r="CK7" s="411"/>
      <c r="CL7" s="411"/>
      <c r="CM7" s="411"/>
      <c r="CN7" s="411"/>
      <c r="CO7" s="411"/>
      <c r="CP7" s="411"/>
      <c r="CQ7" s="411"/>
      <c r="CR7" s="411"/>
      <c r="CS7" s="412"/>
      <c r="CT7" s="407">
        <v>30686666</v>
      </c>
      <c r="CU7" s="408"/>
      <c r="CV7" s="408"/>
      <c r="CW7" s="408"/>
      <c r="CX7" s="408"/>
      <c r="CY7" s="408"/>
      <c r="CZ7" s="408"/>
      <c r="DA7" s="409"/>
      <c r="DB7" s="407">
        <v>31343540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107</v>
      </c>
      <c r="AN8" s="437"/>
      <c r="AO8" s="437"/>
      <c r="AP8" s="437"/>
      <c r="AQ8" s="437"/>
      <c r="AR8" s="437"/>
      <c r="AS8" s="437"/>
      <c r="AT8" s="438"/>
      <c r="AU8" s="439" t="s">
        <v>108</v>
      </c>
      <c r="AV8" s="440"/>
      <c r="AW8" s="440"/>
      <c r="AX8" s="440"/>
      <c r="AY8" s="441" t="s">
        <v>109</v>
      </c>
      <c r="AZ8" s="442"/>
      <c r="BA8" s="442"/>
      <c r="BB8" s="442"/>
      <c r="BC8" s="442"/>
      <c r="BD8" s="442"/>
      <c r="BE8" s="442"/>
      <c r="BF8" s="442"/>
      <c r="BG8" s="442"/>
      <c r="BH8" s="442"/>
      <c r="BI8" s="442"/>
      <c r="BJ8" s="442"/>
      <c r="BK8" s="442"/>
      <c r="BL8" s="442"/>
      <c r="BM8" s="443"/>
      <c r="BN8" s="407">
        <v>303598</v>
      </c>
      <c r="BO8" s="408"/>
      <c r="BP8" s="408"/>
      <c r="BQ8" s="408"/>
      <c r="BR8" s="408"/>
      <c r="BS8" s="408"/>
      <c r="BT8" s="408"/>
      <c r="BU8" s="409"/>
      <c r="BV8" s="407">
        <v>516786</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0.57999999999999996</v>
      </c>
      <c r="CU8" s="448"/>
      <c r="CV8" s="448"/>
      <c r="CW8" s="448"/>
      <c r="CX8" s="448"/>
      <c r="CY8" s="448"/>
      <c r="CZ8" s="448"/>
      <c r="DA8" s="449"/>
      <c r="DB8" s="447">
        <v>0.59</v>
      </c>
      <c r="DC8" s="448"/>
      <c r="DD8" s="448"/>
      <c r="DE8" s="448"/>
      <c r="DF8" s="448"/>
      <c r="DG8" s="448"/>
      <c r="DH8" s="448"/>
      <c r="DI8" s="449"/>
    </row>
    <row r="9" spans="1:119" ht="18.75" customHeight="1" thickBot="1" x14ac:dyDescent="0.25">
      <c r="A9" s="181"/>
      <c r="B9" s="401" t="s">
        <v>111</v>
      </c>
      <c r="C9" s="402"/>
      <c r="D9" s="402"/>
      <c r="E9" s="402"/>
      <c r="F9" s="402"/>
      <c r="G9" s="402"/>
      <c r="H9" s="402"/>
      <c r="I9" s="402"/>
      <c r="J9" s="402"/>
      <c r="K9" s="450"/>
      <c r="L9" s="451" t="s">
        <v>112</v>
      </c>
      <c r="M9" s="452"/>
      <c r="N9" s="452"/>
      <c r="O9" s="452"/>
      <c r="P9" s="452"/>
      <c r="Q9" s="453"/>
      <c r="R9" s="454">
        <v>122765</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115</v>
      </c>
      <c r="AV9" s="440"/>
      <c r="AW9" s="440"/>
      <c r="AX9" s="440"/>
      <c r="AY9" s="441" t="s">
        <v>116</v>
      </c>
      <c r="AZ9" s="442"/>
      <c r="BA9" s="442"/>
      <c r="BB9" s="442"/>
      <c r="BC9" s="442"/>
      <c r="BD9" s="442"/>
      <c r="BE9" s="442"/>
      <c r="BF9" s="442"/>
      <c r="BG9" s="442"/>
      <c r="BH9" s="442"/>
      <c r="BI9" s="442"/>
      <c r="BJ9" s="442"/>
      <c r="BK9" s="442"/>
      <c r="BL9" s="442"/>
      <c r="BM9" s="443"/>
      <c r="BN9" s="407">
        <v>-213188</v>
      </c>
      <c r="BO9" s="408"/>
      <c r="BP9" s="408"/>
      <c r="BQ9" s="408"/>
      <c r="BR9" s="408"/>
      <c r="BS9" s="408"/>
      <c r="BT9" s="408"/>
      <c r="BU9" s="409"/>
      <c r="BV9" s="407">
        <v>234572</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15.3</v>
      </c>
      <c r="CU9" s="405"/>
      <c r="CV9" s="405"/>
      <c r="CW9" s="405"/>
      <c r="CX9" s="405"/>
      <c r="CY9" s="405"/>
      <c r="CZ9" s="405"/>
      <c r="DA9" s="406"/>
      <c r="DB9" s="404">
        <v>15.1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127817</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19223</v>
      </c>
      <c r="BO10" s="408"/>
      <c r="BP10" s="408"/>
      <c r="BQ10" s="408"/>
      <c r="BR10" s="408"/>
      <c r="BS10" s="408"/>
      <c r="BT10" s="408"/>
      <c r="BU10" s="409"/>
      <c r="BV10" s="407">
        <v>16267</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94</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121770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250000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120625</v>
      </c>
      <c r="S13" s="492"/>
      <c r="T13" s="492"/>
      <c r="U13" s="492"/>
      <c r="V13" s="493"/>
      <c r="W13" s="423" t="s">
        <v>140</v>
      </c>
      <c r="X13" s="424"/>
      <c r="Y13" s="424"/>
      <c r="Z13" s="424"/>
      <c r="AA13" s="424"/>
      <c r="AB13" s="414"/>
      <c r="AC13" s="458">
        <v>1406</v>
      </c>
      <c r="AD13" s="459"/>
      <c r="AE13" s="459"/>
      <c r="AF13" s="459"/>
      <c r="AG13" s="501"/>
      <c r="AH13" s="458">
        <v>1622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-443965</v>
      </c>
      <c r="BO13" s="408"/>
      <c r="BP13" s="408"/>
      <c r="BQ13" s="408"/>
      <c r="BR13" s="408"/>
      <c r="BS13" s="408"/>
      <c r="BT13" s="408"/>
      <c r="BU13" s="409"/>
      <c r="BV13" s="407">
        <v>250839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4.8</v>
      </c>
      <c r="CU13" s="405"/>
      <c r="CV13" s="405"/>
      <c r="CW13" s="405"/>
      <c r="CX13" s="405"/>
      <c r="CY13" s="405"/>
      <c r="CZ13" s="405"/>
      <c r="DA13" s="406"/>
      <c r="DB13" s="404">
        <v>4.2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123189</v>
      </c>
      <c r="S14" s="492"/>
      <c r="T14" s="492"/>
      <c r="U14" s="492"/>
      <c r="V14" s="493"/>
      <c r="W14" s="397"/>
      <c r="X14" s="398"/>
      <c r="Y14" s="398"/>
      <c r="Z14" s="398"/>
      <c r="AA14" s="398"/>
      <c r="AB14" s="387"/>
      <c r="AC14" s="494">
        <v>2.5</v>
      </c>
      <c r="AD14" s="495"/>
      <c r="AE14" s="495"/>
      <c r="AF14" s="495"/>
      <c r="AG14" s="496"/>
      <c r="AH14" s="494">
        <v>2.7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122133</v>
      </c>
      <c r="S15" s="492"/>
      <c r="T15" s="492"/>
      <c r="U15" s="492"/>
      <c r="V15" s="493"/>
      <c r="W15" s="423" t="s">
        <v>150</v>
      </c>
      <c r="X15" s="424"/>
      <c r="Y15" s="424"/>
      <c r="Z15" s="424"/>
      <c r="AA15" s="424"/>
      <c r="AB15" s="414"/>
      <c r="AC15" s="458">
        <v>14462</v>
      </c>
      <c r="AD15" s="459"/>
      <c r="AE15" s="459"/>
      <c r="AF15" s="459"/>
      <c r="AG15" s="501"/>
      <c r="AH15" s="458">
        <v>15939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14941151</v>
      </c>
      <c r="BO15" s="371"/>
      <c r="BP15" s="371"/>
      <c r="BQ15" s="371"/>
      <c r="BR15" s="371"/>
      <c r="BS15" s="371"/>
      <c r="BT15" s="371"/>
      <c r="BU15" s="372"/>
      <c r="BV15" s="370">
        <v>14466509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25.7</v>
      </c>
      <c r="AD16" s="495"/>
      <c r="AE16" s="495"/>
      <c r="AF16" s="495"/>
      <c r="AG16" s="496"/>
      <c r="AH16" s="494">
        <v>26.9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26187130</v>
      </c>
      <c r="BO16" s="408"/>
      <c r="BP16" s="408"/>
      <c r="BQ16" s="408"/>
      <c r="BR16" s="408"/>
      <c r="BS16" s="408"/>
      <c r="BT16" s="408"/>
      <c r="BU16" s="409"/>
      <c r="BV16" s="407">
        <v>25565812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40482</v>
      </c>
      <c r="AD17" s="459"/>
      <c r="AE17" s="459"/>
      <c r="AF17" s="459"/>
      <c r="AG17" s="501"/>
      <c r="AH17" s="458">
        <v>41702</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18870731</v>
      </c>
      <c r="BO17" s="408"/>
      <c r="BP17" s="408"/>
      <c r="BQ17" s="408"/>
      <c r="BR17" s="408"/>
      <c r="BS17" s="408"/>
      <c r="BT17" s="408"/>
      <c r="BU17" s="409"/>
      <c r="BV17" s="407">
        <v>18284261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208.37</v>
      </c>
      <c r="M18" s="531"/>
      <c r="N18" s="531"/>
      <c r="O18" s="531"/>
      <c r="P18" s="531"/>
      <c r="Q18" s="531"/>
      <c r="R18" s="532"/>
      <c r="S18" s="532"/>
      <c r="T18" s="532"/>
      <c r="U18" s="532"/>
      <c r="V18" s="533"/>
      <c r="W18" s="425"/>
      <c r="X18" s="426"/>
      <c r="Y18" s="426"/>
      <c r="Z18" s="426"/>
      <c r="AA18" s="426"/>
      <c r="AB18" s="417"/>
      <c r="AC18" s="534">
        <v>71.8</v>
      </c>
      <c r="AD18" s="535"/>
      <c r="AE18" s="535"/>
      <c r="AF18" s="535"/>
      <c r="AG18" s="536"/>
      <c r="AH18" s="534">
        <v>70.400000000000006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29217876</v>
      </c>
      <c r="BO18" s="408"/>
      <c r="BP18" s="408"/>
      <c r="BQ18" s="408"/>
      <c r="BR18" s="408"/>
      <c r="BS18" s="408"/>
      <c r="BT18" s="408"/>
      <c r="BU18" s="409"/>
      <c r="BV18" s="407">
        <v>29533310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589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37289496</v>
      </c>
      <c r="BO19" s="408"/>
      <c r="BP19" s="408"/>
      <c r="BQ19" s="408"/>
      <c r="BR19" s="408"/>
      <c r="BS19" s="408"/>
      <c r="BT19" s="408"/>
      <c r="BU19" s="409"/>
      <c r="BV19" s="407">
        <v>37131903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51580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60417418</v>
      </c>
      <c r="BO22" s="371"/>
      <c r="BP22" s="371"/>
      <c r="BQ22" s="371"/>
      <c r="BR22" s="371"/>
      <c r="BS22" s="371"/>
      <c r="BT22" s="371"/>
      <c r="BU22" s="372"/>
      <c r="BV22" s="370">
        <v>59664699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38321825</v>
      </c>
      <c r="BO23" s="408"/>
      <c r="BP23" s="408"/>
      <c r="BQ23" s="408"/>
      <c r="BR23" s="408"/>
      <c r="BS23" s="408"/>
      <c r="BT23" s="408"/>
      <c r="BU23" s="409"/>
      <c r="BV23" s="407">
        <v>39565360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10060</v>
      </c>
      <c r="R24" s="459"/>
      <c r="S24" s="459"/>
      <c r="T24" s="459"/>
      <c r="U24" s="459"/>
      <c r="V24" s="501"/>
      <c r="W24" s="553"/>
      <c r="X24" s="554"/>
      <c r="Y24" s="555"/>
      <c r="Z24" s="457" t="s">
        <v>175</v>
      </c>
      <c r="AA24" s="437"/>
      <c r="AB24" s="437"/>
      <c r="AC24" s="437"/>
      <c r="AD24" s="437"/>
      <c r="AE24" s="437"/>
      <c r="AF24" s="437"/>
      <c r="AG24" s="438"/>
      <c r="AH24" s="458">
        <v>966</v>
      </c>
      <c r="AI24" s="459"/>
      <c r="AJ24" s="459"/>
      <c r="AK24" s="459"/>
      <c r="AL24" s="501"/>
      <c r="AM24" s="458">
        <v>2997498</v>
      </c>
      <c r="AN24" s="459"/>
      <c r="AO24" s="459"/>
      <c r="AP24" s="459"/>
      <c r="AQ24" s="459"/>
      <c r="AR24" s="501"/>
      <c r="AS24" s="458">
        <v>3103</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37677036</v>
      </c>
      <c r="BO24" s="408"/>
      <c r="BP24" s="408"/>
      <c r="BQ24" s="408"/>
      <c r="BR24" s="408"/>
      <c r="BS24" s="408"/>
      <c r="BT24" s="408"/>
      <c r="BU24" s="409"/>
      <c r="BV24" s="407">
        <v>35481646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7800</v>
      </c>
      <c r="R25" s="459"/>
      <c r="S25" s="459"/>
      <c r="T25" s="459"/>
      <c r="U25" s="459"/>
      <c r="V25" s="501"/>
      <c r="W25" s="553"/>
      <c r="X25" s="554"/>
      <c r="Y25" s="555"/>
      <c r="Z25" s="457" t="s">
        <v>178</v>
      </c>
      <c r="AA25" s="437"/>
      <c r="AB25" s="437"/>
      <c r="AC25" s="437"/>
      <c r="AD25" s="437"/>
      <c r="AE25" s="437"/>
      <c r="AF25" s="437"/>
      <c r="AG25" s="438"/>
      <c r="AH25" s="458">
        <v>199</v>
      </c>
      <c r="AI25" s="459"/>
      <c r="AJ25" s="459"/>
      <c r="AK25" s="459"/>
      <c r="AL25" s="501"/>
      <c r="AM25" s="458">
        <v>594413</v>
      </c>
      <c r="AN25" s="459"/>
      <c r="AO25" s="459"/>
      <c r="AP25" s="459"/>
      <c r="AQ25" s="459"/>
      <c r="AR25" s="501"/>
      <c r="AS25" s="458">
        <v>2987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7241985</v>
      </c>
      <c r="BO25" s="371"/>
      <c r="BP25" s="371"/>
      <c r="BQ25" s="371"/>
      <c r="BR25" s="371"/>
      <c r="BS25" s="371"/>
      <c r="BT25" s="371"/>
      <c r="BU25" s="372"/>
      <c r="BV25" s="370">
        <v>7864287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6780</v>
      </c>
      <c r="R26" s="459"/>
      <c r="S26" s="459"/>
      <c r="T26" s="459"/>
      <c r="U26" s="459"/>
      <c r="V26" s="501"/>
      <c r="W26" s="553"/>
      <c r="X26" s="554"/>
      <c r="Y26" s="555"/>
      <c r="Z26" s="457" t="s">
        <v>181</v>
      </c>
      <c r="AA26" s="559"/>
      <c r="AB26" s="559"/>
      <c r="AC26" s="559"/>
      <c r="AD26" s="559"/>
      <c r="AE26" s="559"/>
      <c r="AF26" s="559"/>
      <c r="AG26" s="560"/>
      <c r="AH26" s="458">
        <v>90</v>
      </c>
      <c r="AI26" s="459"/>
      <c r="AJ26" s="459"/>
      <c r="AK26" s="459"/>
      <c r="AL26" s="501"/>
      <c r="AM26" s="458">
        <v>279810</v>
      </c>
      <c r="AN26" s="459"/>
      <c r="AO26" s="459"/>
      <c r="AP26" s="459"/>
      <c r="AQ26" s="459"/>
      <c r="AR26" s="501"/>
      <c r="AS26" s="458">
        <v>3109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5640</v>
      </c>
      <c r="R27" s="459"/>
      <c r="S27" s="459"/>
      <c r="T27" s="459"/>
      <c r="U27" s="459"/>
      <c r="V27" s="501"/>
      <c r="W27" s="553"/>
      <c r="X27" s="554"/>
      <c r="Y27" s="555"/>
      <c r="Z27" s="457" t="s">
        <v>184</v>
      </c>
      <c r="AA27" s="437"/>
      <c r="AB27" s="437"/>
      <c r="AC27" s="437"/>
      <c r="AD27" s="437"/>
      <c r="AE27" s="437"/>
      <c r="AF27" s="437"/>
      <c r="AG27" s="438"/>
      <c r="AH27" s="458">
        <v>31</v>
      </c>
      <c r="AI27" s="459"/>
      <c r="AJ27" s="459"/>
      <c r="AK27" s="459"/>
      <c r="AL27" s="501"/>
      <c r="AM27" s="458">
        <v>108851</v>
      </c>
      <c r="AN27" s="459"/>
      <c r="AO27" s="459"/>
      <c r="AP27" s="459"/>
      <c r="AQ27" s="459"/>
      <c r="AR27" s="501"/>
      <c r="AS27" s="458">
        <v>3511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2030921</v>
      </c>
      <c r="BO27" s="527"/>
      <c r="BP27" s="527"/>
      <c r="BQ27" s="527"/>
      <c r="BR27" s="527"/>
      <c r="BS27" s="527"/>
      <c r="BT27" s="527"/>
      <c r="BU27" s="528"/>
      <c r="BV27" s="526">
        <v>2027293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5060</v>
      </c>
      <c r="R28" s="459"/>
      <c r="S28" s="459"/>
      <c r="T28" s="459"/>
      <c r="U28" s="459"/>
      <c r="V28" s="501"/>
      <c r="W28" s="553"/>
      <c r="X28" s="554"/>
      <c r="Y28" s="555"/>
      <c r="Z28" s="457" t="s">
        <v>187</v>
      </c>
      <c r="AA28" s="437"/>
      <c r="AB28" s="437"/>
      <c r="AC28" s="437"/>
      <c r="AD28" s="437"/>
      <c r="AE28" s="437"/>
      <c r="AF28" s="437"/>
      <c r="AG28" s="438"/>
      <c r="AH28" s="458" t="s">
        <v>148</v>
      </c>
      <c r="AI28" s="459"/>
      <c r="AJ28" s="459"/>
      <c r="AK28" s="459"/>
      <c r="AL28" s="501"/>
      <c r="AM28" s="458" t="s">
        <v>148</v>
      </c>
      <c r="AN28" s="459"/>
      <c r="AO28" s="459"/>
      <c r="AP28" s="459"/>
      <c r="AQ28" s="459"/>
      <c r="AR28" s="501"/>
      <c r="AS28" s="458" t="s">
        <v>148</v>
      </c>
      <c r="AT28" s="459"/>
      <c r="AU28" s="459"/>
      <c r="AV28" s="459"/>
      <c r="AW28" s="459"/>
      <c r="AX28" s="460"/>
      <c r="AY28" s="561" t="s">
        <v>188</v>
      </c>
      <c r="AZ28" s="562"/>
      <c r="BA28" s="562"/>
      <c r="BB28" s="563"/>
      <c r="BC28" s="367" t="s">
        <v>48</v>
      </c>
      <c r="BD28" s="368"/>
      <c r="BE28" s="368"/>
      <c r="BF28" s="368"/>
      <c r="BG28" s="368"/>
      <c r="BH28" s="368"/>
      <c r="BI28" s="368"/>
      <c r="BJ28" s="368"/>
      <c r="BK28" s="368"/>
      <c r="BL28" s="368"/>
      <c r="BM28" s="369"/>
      <c r="BN28" s="370">
        <v>10553552</v>
      </c>
      <c r="BO28" s="371"/>
      <c r="BP28" s="371"/>
      <c r="BQ28" s="371"/>
      <c r="BR28" s="371"/>
      <c r="BS28" s="371"/>
      <c r="BT28" s="371"/>
      <c r="BU28" s="372"/>
      <c r="BV28" s="370">
        <v>10514329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22</v>
      </c>
      <c r="M29" s="459"/>
      <c r="N29" s="459"/>
      <c r="O29" s="459"/>
      <c r="P29" s="501"/>
      <c r="Q29" s="458">
        <v>4480</v>
      </c>
      <c r="R29" s="459"/>
      <c r="S29" s="459"/>
      <c r="T29" s="459"/>
      <c r="U29" s="459"/>
      <c r="V29" s="501"/>
      <c r="W29" s="556"/>
      <c r="X29" s="557"/>
      <c r="Y29" s="558"/>
      <c r="Z29" s="457" t="s">
        <v>190</v>
      </c>
      <c r="AA29" s="437"/>
      <c r="AB29" s="437"/>
      <c r="AC29" s="437"/>
      <c r="AD29" s="437"/>
      <c r="AE29" s="437"/>
      <c r="AF29" s="437"/>
      <c r="AG29" s="438"/>
      <c r="AH29" s="458">
        <v>997</v>
      </c>
      <c r="AI29" s="459"/>
      <c r="AJ29" s="459"/>
      <c r="AK29" s="459"/>
      <c r="AL29" s="501"/>
      <c r="AM29" s="458">
        <v>3106349</v>
      </c>
      <c r="AN29" s="459"/>
      <c r="AO29" s="459"/>
      <c r="AP29" s="459"/>
      <c r="AQ29" s="459"/>
      <c r="AR29" s="501"/>
      <c r="AS29" s="458">
        <v>3116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1528270</v>
      </c>
      <c r="BO29" s="408"/>
      <c r="BP29" s="408"/>
      <c r="BQ29" s="408"/>
      <c r="BR29" s="408"/>
      <c r="BS29" s="408"/>
      <c r="BT29" s="408"/>
      <c r="BU29" s="409"/>
      <c r="BV29" s="407">
        <v>1725195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50</v>
      </c>
      <c r="BD30" s="524"/>
      <c r="BE30" s="524"/>
      <c r="BF30" s="524"/>
      <c r="BG30" s="524"/>
      <c r="BH30" s="524"/>
      <c r="BI30" s="524"/>
      <c r="BJ30" s="524"/>
      <c r="BK30" s="524"/>
      <c r="BL30" s="524"/>
      <c r="BM30" s="525"/>
      <c r="BN30" s="526">
        <v>4378121</v>
      </c>
      <c r="BO30" s="527"/>
      <c r="BP30" s="527"/>
      <c r="BQ30" s="527"/>
      <c r="BR30" s="527"/>
      <c r="BS30" s="527"/>
      <c r="BT30" s="527"/>
      <c r="BU30" s="528"/>
      <c r="BV30" s="526">
        <v>4948432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199</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わたらい老人福祉施設組合（一般会計）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伊勢志摩総合地方卸売市場</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わたらい老人福祉施設組合（特別養護老人ホーム高砂寮特別会計）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土地取得特別会計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わたらい老人福祉施設組合（指定通所事業所高砂寮特別会計）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観光交通対策特別会計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わたらい老人福祉施設組合（特別養護老人ホーム真砂寮特別会計）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わたらい老人福祉施設組合（特別養護老人ホームわたらい緑清苑特別会計）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三重県市町総合事務組合（一般会計）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三重県市町総合事務組合（共同研修特別会計）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三重県市町総合事務組合（デジタル地図特別会計）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三重県市町総合事務組合（物品特別会計）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三重県市町総合事務組合（退職手当特別会計）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xCYXlqgJImcqbkEbiVnCX3DYq3GvW9Q7PNNsdldOQfxMZoCMAedhoRcRSavW4D44k8bfAEYSstpUbbsn7ZOFIg==" saltValue="ENVdRTK22dKdE4eayU/Q9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573</v>
      </c>
      <c r="D34" s="1151"/>
      <c r="E34" s="1152"/>
      <c r="F34" s="32">
        <v>6.26</v>
      </c>
      <c r="G34" s="33">
        <v>6.63</v>
      </c>
      <c r="H34" s="33">
        <v>7.16</v>
      </c>
      <c r="I34" s="33">
        <v>7.54</v>
      </c>
      <c r="J34" s="34">
        <v>7.87</v>
      </c>
      <c r="K34" s="22"/>
      <c r="L34" s="22"/>
      <c r="M34" s="22"/>
      <c r="N34" s="22"/>
      <c r="O34" s="22"/>
      <c r="P34" s="22"/>
    </row>
    <row r="35" spans="1:16" ht="39" customHeight="1" x14ac:dyDescent="0.2">
      <c r="A35" s="22"/>
      <c r="B35" s="35"/>
      <c r="C35" s="1145" t="s">
        <v>574</v>
      </c>
      <c r="D35" s="1146"/>
      <c r="E35" s="1147"/>
      <c r="F35" s="36">
        <v>0.44</v>
      </c>
      <c r="G35" s="37">
        <v>1.89</v>
      </c>
      <c r="H35" s="37">
        <v>2.5099999999999998</v>
      </c>
      <c r="I35" s="37">
        <v>4.46</v>
      </c>
      <c r="J35" s="38">
        <v>6.23</v>
      </c>
      <c r="K35" s="22"/>
      <c r="L35" s="22"/>
      <c r="M35" s="22"/>
      <c r="N35" s="22"/>
      <c r="O35" s="22"/>
      <c r="P35" s="22"/>
    </row>
    <row r="36" spans="1:16" ht="39" customHeight="1" x14ac:dyDescent="0.2">
      <c r="A36" s="22"/>
      <c r="B36" s="35"/>
      <c r="C36" s="1145" t="s">
        <v>575</v>
      </c>
      <c r="D36" s="1146"/>
      <c r="E36" s="1147"/>
      <c r="F36" s="36">
        <v>6.07</v>
      </c>
      <c r="G36" s="37">
        <v>4.95</v>
      </c>
      <c r="H36" s="37">
        <v>3.74</v>
      </c>
      <c r="I36" s="37">
        <v>2.77</v>
      </c>
      <c r="J36" s="38">
        <v>3.05</v>
      </c>
      <c r="K36" s="22"/>
      <c r="L36" s="22"/>
      <c r="M36" s="22"/>
      <c r="N36" s="22"/>
      <c r="O36" s="22"/>
      <c r="P36" s="22"/>
    </row>
    <row r="37" spans="1:16" ht="39" customHeight="1" x14ac:dyDescent="0.2">
      <c r="A37" s="22"/>
      <c r="B37" s="35"/>
      <c r="C37" s="1145" t="s">
        <v>576</v>
      </c>
      <c r="D37" s="1146"/>
      <c r="E37" s="1147"/>
      <c r="F37" s="36">
        <v>1.91</v>
      </c>
      <c r="G37" s="37">
        <v>1.75</v>
      </c>
      <c r="H37" s="37">
        <v>1.79</v>
      </c>
      <c r="I37" s="37">
        <v>2.04</v>
      </c>
      <c r="J37" s="38">
        <v>2.02</v>
      </c>
      <c r="K37" s="22"/>
      <c r="L37" s="22"/>
      <c r="M37" s="22"/>
      <c r="N37" s="22"/>
      <c r="O37" s="22"/>
      <c r="P37" s="22"/>
    </row>
    <row r="38" spans="1:16" ht="39" customHeight="1" x14ac:dyDescent="0.2">
      <c r="A38" s="22"/>
      <c r="B38" s="35"/>
      <c r="C38" s="1145" t="s">
        <v>577</v>
      </c>
      <c r="D38" s="1146"/>
      <c r="E38" s="1147"/>
      <c r="F38" s="36">
        <v>1.39</v>
      </c>
      <c r="G38" s="37">
        <v>1.19</v>
      </c>
      <c r="H38" s="37">
        <v>0.91</v>
      </c>
      <c r="I38" s="37">
        <v>1.64</v>
      </c>
      <c r="J38" s="38">
        <v>0.98</v>
      </c>
      <c r="K38" s="22"/>
      <c r="L38" s="22"/>
      <c r="M38" s="22"/>
      <c r="N38" s="22"/>
      <c r="O38" s="22"/>
      <c r="P38" s="22"/>
    </row>
    <row r="39" spans="1:16" ht="39" customHeight="1" x14ac:dyDescent="0.2">
      <c r="A39" s="22"/>
      <c r="B39" s="35"/>
      <c r="C39" s="1145" t="s">
        <v>578</v>
      </c>
      <c r="D39" s="1146"/>
      <c r="E39" s="1147"/>
      <c r="F39" s="36">
        <v>0.71</v>
      </c>
      <c r="G39" s="37">
        <v>0.77</v>
      </c>
      <c r="H39" s="37">
        <v>0.54</v>
      </c>
      <c r="I39" s="37">
        <v>0.2</v>
      </c>
      <c r="J39" s="38">
        <v>0.4</v>
      </c>
      <c r="K39" s="22"/>
      <c r="L39" s="22"/>
      <c r="M39" s="22"/>
      <c r="N39" s="22"/>
      <c r="O39" s="22"/>
      <c r="P39" s="22"/>
    </row>
    <row r="40" spans="1:16" ht="39" customHeight="1" x14ac:dyDescent="0.2">
      <c r="A40" s="22"/>
      <c r="B40" s="35"/>
      <c r="C40" s="1145" t="s">
        <v>579</v>
      </c>
      <c r="D40" s="1146"/>
      <c r="E40" s="1147"/>
      <c r="F40" s="36">
        <v>0.16</v>
      </c>
      <c r="G40" s="37">
        <v>0.09</v>
      </c>
      <c r="H40" s="37">
        <v>0</v>
      </c>
      <c r="I40" s="37">
        <v>0.01</v>
      </c>
      <c r="J40" s="38">
        <v>0.28000000000000003</v>
      </c>
      <c r="K40" s="22"/>
      <c r="L40" s="22"/>
      <c r="M40" s="22"/>
      <c r="N40" s="22"/>
      <c r="O40" s="22"/>
      <c r="P40" s="22"/>
    </row>
    <row r="41" spans="1:16" ht="39" customHeight="1" x14ac:dyDescent="0.2">
      <c r="A41" s="22"/>
      <c r="B41" s="35"/>
      <c r="C41" s="1145" t="s">
        <v>580</v>
      </c>
      <c r="D41" s="1146"/>
      <c r="E41" s="1147"/>
      <c r="F41" s="36">
        <v>0.25</v>
      </c>
      <c r="G41" s="37">
        <v>0.2</v>
      </c>
      <c r="H41" s="37">
        <v>0.15</v>
      </c>
      <c r="I41" s="37">
        <v>0.16</v>
      </c>
      <c r="J41" s="38">
        <v>0.19</v>
      </c>
      <c r="K41" s="22"/>
      <c r="L41" s="22"/>
      <c r="M41" s="22"/>
      <c r="N41" s="22"/>
      <c r="O41" s="22"/>
      <c r="P41" s="22"/>
    </row>
    <row r="42" spans="1:16" ht="39" customHeight="1" x14ac:dyDescent="0.2">
      <c r="A42" s="22"/>
      <c r="B42" s="39"/>
      <c r="C42" s="1145" t="s">
        <v>581</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582</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oZcOHtCu8AmK3p1vroliKihkKzUKbqyjUwmCvuqSicOiDyto2xildIqxomXbNu103fOoCzfv0St82JVzUxbcw==" saltValue="vxcIGkeMUD2+gl72yLM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5621</v>
      </c>
      <c r="L45" s="60">
        <v>5656</v>
      </c>
      <c r="M45" s="60">
        <v>5701</v>
      </c>
      <c r="N45" s="60">
        <v>5592</v>
      </c>
      <c r="O45" s="61">
        <v>5704</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14</v>
      </c>
      <c r="F48" s="1161"/>
      <c r="G48" s="1161"/>
      <c r="H48" s="1161"/>
      <c r="I48" s="1161"/>
      <c r="J48" s="1162"/>
      <c r="K48" s="63">
        <v>1598</v>
      </c>
      <c r="L48" s="64">
        <v>1625</v>
      </c>
      <c r="M48" s="64">
        <v>1922</v>
      </c>
      <c r="N48" s="64">
        <v>1908</v>
      </c>
      <c r="O48" s="65">
        <v>1908</v>
      </c>
      <c r="P48" s="48"/>
      <c r="Q48" s="48"/>
      <c r="R48" s="48"/>
      <c r="S48" s="48"/>
      <c r="T48" s="48"/>
      <c r="U48" s="48"/>
    </row>
    <row r="49" spans="1:21" ht="30.75" customHeight="1" x14ac:dyDescent="0.2">
      <c r="A49" s="48"/>
      <c r="B49" s="1155"/>
      <c r="C49" s="1156"/>
      <c r="D49" s="62"/>
      <c r="E49" s="1161" t="s">
        <v>15</v>
      </c>
      <c r="F49" s="1161"/>
      <c r="G49" s="1161"/>
      <c r="H49" s="1161"/>
      <c r="I49" s="1161"/>
      <c r="J49" s="1162"/>
      <c r="K49" s="63">
        <v>255</v>
      </c>
      <c r="L49" s="64">
        <v>200</v>
      </c>
      <c r="M49" s="64">
        <v>122</v>
      </c>
      <c r="N49" s="64">
        <v>116</v>
      </c>
      <c r="O49" s="65">
        <v>117</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522</v>
      </c>
      <c r="L50" s="64" t="s">
        <v>522</v>
      </c>
      <c r="M50" s="64" t="s">
        <v>522</v>
      </c>
      <c r="N50" s="64" t="s">
        <v>522</v>
      </c>
      <c r="O50" s="65" t="s">
        <v>522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6508</v>
      </c>
      <c r="L52" s="64">
        <v>6530</v>
      </c>
      <c r="M52" s="64">
        <v>6603</v>
      </c>
      <c r="N52" s="64">
        <v>6491</v>
      </c>
      <c r="O52" s="65">
        <v>6312</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966</v>
      </c>
      <c r="L53" s="69">
        <v>951</v>
      </c>
      <c r="M53" s="69">
        <v>1142</v>
      </c>
      <c r="N53" s="69">
        <v>1125</v>
      </c>
      <c r="O53" s="70">
        <v>1417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9+r2A+/j1kM24AEGerNClYchNiT6LXwDImkgW34fVNiIQA0+IUU96q6qDLkPiw7gFl2zmAgLL4hJ8RLTuivKw==" saltValue="PI1XfuLdrUYTjhy29WmV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564</v>
      </c>
      <c r="J40" s="103" t="s">
        <v>565</v>
      </c>
      <c r="K40" s="103" t="s">
        <v>566</v>
      </c>
      <c r="L40" s="103" t="s">
        <v>567</v>
      </c>
      <c r="M40" s="104" t="s">
        <v>568</v>
      </c>
    </row>
    <row r="41" spans="2:13" ht="27.75" customHeight="1" x14ac:dyDescent="0.2">
      <c r="B41" s="1184" t="s">
        <v>31</v>
      </c>
      <c r="C41" s="1185"/>
      <c r="D41" s="105"/>
      <c r="E41" s="1190" t="s">
        <v>32</v>
      </c>
      <c r="F41" s="1190"/>
      <c r="G41" s="1190"/>
      <c r="H41" s="1191"/>
      <c r="I41" s="355">
        <v>57574</v>
      </c>
      <c r="J41" s="356">
        <v>57122</v>
      </c>
      <c r="K41" s="356">
        <v>59305</v>
      </c>
      <c r="L41" s="356">
        <v>59665</v>
      </c>
      <c r="M41" s="357">
        <v>60417</v>
      </c>
    </row>
    <row r="42" spans="2:13" ht="27.75" customHeight="1" x14ac:dyDescent="0.2">
      <c r="B42" s="1186"/>
      <c r="C42" s="1187"/>
      <c r="D42" s="106"/>
      <c r="E42" s="1192" t="s">
        <v>33</v>
      </c>
      <c r="F42" s="1192"/>
      <c r="G42" s="1192"/>
      <c r="H42" s="1193"/>
      <c r="I42" s="358" t="s">
        <v>522</v>
      </c>
      <c r="J42" s="359" t="s">
        <v>522</v>
      </c>
      <c r="K42" s="359" t="s">
        <v>522</v>
      </c>
      <c r="L42" s="359" t="s">
        <v>522</v>
      </c>
      <c r="M42" s="360" t="s">
        <v>522</v>
      </c>
    </row>
    <row r="43" spans="2:13" ht="27.75" customHeight="1" x14ac:dyDescent="0.2">
      <c r="B43" s="1186"/>
      <c r="C43" s="1187"/>
      <c r="D43" s="106"/>
      <c r="E43" s="1192" t="s">
        <v>34</v>
      </c>
      <c r="F43" s="1192"/>
      <c r="G43" s="1192"/>
      <c r="H43" s="1193"/>
      <c r="I43" s="358">
        <v>32946</v>
      </c>
      <c r="J43" s="359">
        <v>33435</v>
      </c>
      <c r="K43" s="359">
        <v>31962</v>
      </c>
      <c r="L43" s="359">
        <v>30512</v>
      </c>
      <c r="M43" s="360">
        <v>30556</v>
      </c>
    </row>
    <row r="44" spans="2:13" ht="27.75" customHeight="1" x14ac:dyDescent="0.2">
      <c r="B44" s="1186"/>
      <c r="C44" s="1187"/>
      <c r="D44" s="106"/>
      <c r="E44" s="1192" t="s">
        <v>35</v>
      </c>
      <c r="F44" s="1192"/>
      <c r="G44" s="1192"/>
      <c r="H44" s="1193"/>
      <c r="I44" s="358">
        <v>958</v>
      </c>
      <c r="J44" s="359">
        <v>794</v>
      </c>
      <c r="K44" s="359">
        <v>691</v>
      </c>
      <c r="L44" s="359">
        <v>587</v>
      </c>
      <c r="M44" s="360">
        <v>472</v>
      </c>
    </row>
    <row r="45" spans="2:13" ht="27.75" customHeight="1" x14ac:dyDescent="0.2">
      <c r="B45" s="1186"/>
      <c r="C45" s="1187"/>
      <c r="D45" s="106"/>
      <c r="E45" s="1192" t="s">
        <v>36</v>
      </c>
      <c r="F45" s="1192"/>
      <c r="G45" s="1192"/>
      <c r="H45" s="1193"/>
      <c r="I45" s="358">
        <v>6993</v>
      </c>
      <c r="J45" s="359">
        <v>7138</v>
      </c>
      <c r="K45" s="359">
        <v>7162</v>
      </c>
      <c r="L45" s="359">
        <v>6999</v>
      </c>
      <c r="M45" s="360">
        <v>6857</v>
      </c>
    </row>
    <row r="46" spans="2:13" ht="27.75" customHeight="1" x14ac:dyDescent="0.2">
      <c r="B46" s="1186"/>
      <c r="C46" s="1187"/>
      <c r="D46" s="107"/>
      <c r="E46" s="1192" t="s">
        <v>37</v>
      </c>
      <c r="F46" s="1192"/>
      <c r="G46" s="1192"/>
      <c r="H46" s="1193"/>
      <c r="I46" s="358" t="s">
        <v>522</v>
      </c>
      <c r="J46" s="359" t="s">
        <v>522</v>
      </c>
      <c r="K46" s="359" t="s">
        <v>522</v>
      </c>
      <c r="L46" s="359" t="s">
        <v>522</v>
      </c>
      <c r="M46" s="360" t="s">
        <v>522</v>
      </c>
    </row>
    <row r="47" spans="2:13" ht="27.75" customHeight="1" x14ac:dyDescent="0.2">
      <c r="B47" s="1186"/>
      <c r="C47" s="1187"/>
      <c r="D47" s="108"/>
      <c r="E47" s="1194" t="s">
        <v>38</v>
      </c>
      <c r="F47" s="1195"/>
      <c r="G47" s="1195"/>
      <c r="H47" s="1196"/>
      <c r="I47" s="358" t="s">
        <v>522</v>
      </c>
      <c r="J47" s="359" t="s">
        <v>522</v>
      </c>
      <c r="K47" s="359" t="s">
        <v>522</v>
      </c>
      <c r="L47" s="359" t="s">
        <v>522</v>
      </c>
      <c r="M47" s="360" t="s">
        <v>522</v>
      </c>
    </row>
    <row r="48" spans="2:13" ht="27.75" customHeight="1" x14ac:dyDescent="0.2">
      <c r="B48" s="1186"/>
      <c r="C48" s="1187"/>
      <c r="D48" s="106"/>
      <c r="E48" s="1192" t="s">
        <v>39</v>
      </c>
      <c r="F48" s="1192"/>
      <c r="G48" s="1192"/>
      <c r="H48" s="1193"/>
      <c r="I48" s="358" t="s">
        <v>522</v>
      </c>
      <c r="J48" s="359" t="s">
        <v>522</v>
      </c>
      <c r="K48" s="359" t="s">
        <v>522</v>
      </c>
      <c r="L48" s="359" t="s">
        <v>522</v>
      </c>
      <c r="M48" s="360" t="s">
        <v>522</v>
      </c>
    </row>
    <row r="49" spans="2:13" ht="27.75" customHeight="1" x14ac:dyDescent="0.2">
      <c r="B49" s="1188"/>
      <c r="C49" s="1189"/>
      <c r="D49" s="106"/>
      <c r="E49" s="1192" t="s">
        <v>40</v>
      </c>
      <c r="F49" s="1192"/>
      <c r="G49" s="1192"/>
      <c r="H49" s="1193"/>
      <c r="I49" s="358" t="s">
        <v>522</v>
      </c>
      <c r="J49" s="359" t="s">
        <v>522</v>
      </c>
      <c r="K49" s="359" t="s">
        <v>522</v>
      </c>
      <c r="L49" s="359" t="s">
        <v>522</v>
      </c>
      <c r="M49" s="360" t="s">
        <v>522</v>
      </c>
    </row>
    <row r="50" spans="2:13" ht="27.75" customHeight="1" x14ac:dyDescent="0.2">
      <c r="B50" s="1197" t="s">
        <v>41</v>
      </c>
      <c r="C50" s="1198"/>
      <c r="D50" s="109"/>
      <c r="E50" s="1192" t="s">
        <v>42</v>
      </c>
      <c r="F50" s="1192"/>
      <c r="G50" s="1192"/>
      <c r="H50" s="1193"/>
      <c r="I50" s="358">
        <v>21642</v>
      </c>
      <c r="J50" s="359">
        <v>20522</v>
      </c>
      <c r="K50" s="359">
        <v>18984</v>
      </c>
      <c r="L50" s="359">
        <v>19229</v>
      </c>
      <c r="M50" s="360">
        <v>18946</v>
      </c>
    </row>
    <row r="51" spans="2:13" ht="27.75" customHeight="1" x14ac:dyDescent="0.2">
      <c r="B51" s="1186"/>
      <c r="C51" s="1187"/>
      <c r="D51" s="106"/>
      <c r="E51" s="1192" t="s">
        <v>43</v>
      </c>
      <c r="F51" s="1192"/>
      <c r="G51" s="1192"/>
      <c r="H51" s="1193"/>
      <c r="I51" s="358">
        <v>16027</v>
      </c>
      <c r="J51" s="359">
        <v>17083</v>
      </c>
      <c r="K51" s="359">
        <v>18862</v>
      </c>
      <c r="L51" s="359">
        <v>19303</v>
      </c>
      <c r="M51" s="360">
        <v>21688</v>
      </c>
    </row>
    <row r="52" spans="2:13" ht="27.75" customHeight="1" x14ac:dyDescent="0.2">
      <c r="B52" s="1188"/>
      <c r="C52" s="1189"/>
      <c r="D52" s="106"/>
      <c r="E52" s="1192" t="s">
        <v>44</v>
      </c>
      <c r="F52" s="1192"/>
      <c r="G52" s="1192"/>
      <c r="H52" s="1193"/>
      <c r="I52" s="358">
        <v>63252</v>
      </c>
      <c r="J52" s="359">
        <v>63184</v>
      </c>
      <c r="K52" s="359">
        <v>64219</v>
      </c>
      <c r="L52" s="359">
        <v>62946</v>
      </c>
      <c r="M52" s="360">
        <v>62023</v>
      </c>
    </row>
    <row r="53" spans="2:13" ht="27.75" customHeight="1" thickBot="1" x14ac:dyDescent="0.25">
      <c r="B53" s="1199" t="s">
        <v>20</v>
      </c>
      <c r="C53" s="1200"/>
      <c r="D53" s="110"/>
      <c r="E53" s="1201" t="s">
        <v>45</v>
      </c>
      <c r="F53" s="1201"/>
      <c r="G53" s="1201"/>
      <c r="H53" s="1202"/>
      <c r="I53" s="361">
        <v>-2451</v>
      </c>
      <c r="J53" s="362">
        <v>-2299</v>
      </c>
      <c r="K53" s="362">
        <v>-2945</v>
      </c>
      <c r="L53" s="362">
        <v>-3716</v>
      </c>
      <c r="M53" s="363">
        <v>-4354</v>
      </c>
    </row>
    <row r="54" spans="2:13" ht="27.75" customHeight="1" x14ac:dyDescent="0.2">
      <c r="B54" s="111" t="s">
        <v>46</v>
      </c>
      <c r="C54" s="112"/>
      <c r="D54" s="112"/>
      <c r="E54" s="113"/>
      <c r="F54" s="113"/>
      <c r="G54" s="113"/>
      <c r="H54" s="113"/>
      <c r="I54" s="114"/>
      <c r="J54" s="114"/>
      <c r="K54" s="114"/>
      <c r="L54" s="114"/>
      <c r="M54" s="114"/>
    </row>
    <row r="55" spans="2:13" ht="13.2" x14ac:dyDescent="0.2"/>
  </sheetData>
  <sheetProtection algorithmName="SHA-512" hashValue="8DcmCWFjncfb2psfLzV5Q2FoFi+mJ7EpeCt0u0bDedoXcvdBdrZFbRurByRh1QRA8kr8ZKICIXipG0xzSrDcLA==" saltValue="m8VUHGtjHI+pzVVRXLAi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47</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1" t="s">
        <v>48</v>
      </c>
      <c r="D55" s="1211"/>
      <c r="E55" s="1212"/>
      <c r="F55" s="122">
        <v>10353</v>
      </c>
      <c r="G55" s="122">
        <v>10514</v>
      </c>
      <c r="H55" s="123">
        <v>10554</v>
      </c>
    </row>
    <row r="56" spans="2:8" ht="52.5" customHeight="1" x14ac:dyDescent="0.2">
      <c r="B56" s="124"/>
      <c r="C56" s="1213" t="s">
        <v>49</v>
      </c>
      <c r="D56" s="1213"/>
      <c r="E56" s="1214"/>
      <c r="F56" s="125">
        <v>1173</v>
      </c>
      <c r="G56" s="125">
        <v>1725</v>
      </c>
      <c r="H56" s="126">
        <v>1528</v>
      </c>
    </row>
    <row r="57" spans="2:8" ht="53.25" customHeight="1" x14ac:dyDescent="0.2">
      <c r="B57" s="124"/>
      <c r="C57" s="1215" t="s">
        <v>50</v>
      </c>
      <c r="D57" s="1215"/>
      <c r="E57" s="1216"/>
      <c r="F57" s="127">
        <v>5967</v>
      </c>
      <c r="G57" s="127">
        <v>4948</v>
      </c>
      <c r="H57" s="128">
        <v>4378</v>
      </c>
    </row>
    <row r="58" spans="2:8" ht="45.75" customHeight="1" x14ac:dyDescent="0.2">
      <c r="B58" s="129"/>
      <c r="C58" s="1203" t="s">
        <v>589</v>
      </c>
      <c r="D58" s="1204"/>
      <c r="E58" s="1205"/>
      <c r="F58" s="130">
        <v>2578</v>
      </c>
      <c r="G58" s="130">
        <v>2215</v>
      </c>
      <c r="H58" s="131">
        <v>1769</v>
      </c>
    </row>
    <row r="59" spans="2:8" ht="45.75" customHeight="1" x14ac:dyDescent="0.2">
      <c r="B59" s="129"/>
      <c r="C59" s="1203" t="s">
        <v>590</v>
      </c>
      <c r="D59" s="1204"/>
      <c r="E59" s="1205"/>
      <c r="F59" s="130">
        <v>1442</v>
      </c>
      <c r="G59" s="130">
        <v>769</v>
      </c>
      <c r="H59" s="131">
        <v>733</v>
      </c>
    </row>
    <row r="60" spans="2:8" ht="45.75" customHeight="1" x14ac:dyDescent="0.2">
      <c r="B60" s="129"/>
      <c r="C60" s="1203" t="s">
        <v>619</v>
      </c>
      <c r="D60" s="1204"/>
      <c r="E60" s="1205"/>
      <c r="F60" s="130">
        <v>446</v>
      </c>
      <c r="G60" s="130">
        <v>447</v>
      </c>
      <c r="H60" s="131">
        <v>448</v>
      </c>
    </row>
    <row r="61" spans="2:8" ht="45.75" customHeight="1" x14ac:dyDescent="0.2">
      <c r="B61" s="129"/>
      <c r="C61" s="1203" t="s">
        <v>591</v>
      </c>
      <c r="D61" s="1204"/>
      <c r="E61" s="1205"/>
      <c r="F61" s="130">
        <v>431</v>
      </c>
      <c r="G61" s="130">
        <v>431</v>
      </c>
      <c r="H61" s="131">
        <v>429</v>
      </c>
    </row>
    <row r="62" spans="2:8" ht="45.75" customHeight="1" thickBot="1" x14ac:dyDescent="0.25">
      <c r="B62" s="132"/>
      <c r="C62" s="1206" t="s">
        <v>592</v>
      </c>
      <c r="D62" s="1207"/>
      <c r="E62" s="1208"/>
      <c r="F62" s="133">
        <v>184</v>
      </c>
      <c r="G62" s="133">
        <v>205</v>
      </c>
      <c r="H62" s="134">
        <v>227</v>
      </c>
    </row>
    <row r="63" spans="2:8" ht="52.5" customHeight="1" thickBot="1" x14ac:dyDescent="0.25">
      <c r="B63" s="135"/>
      <c r="C63" s="1209" t="s">
        <v>51</v>
      </c>
      <c r="D63" s="1209"/>
      <c r="E63" s="1210"/>
      <c r="F63" s="136">
        <v>17494</v>
      </c>
      <c r="G63" s="136">
        <v>17188</v>
      </c>
      <c r="H63" s="137">
        <v>16460</v>
      </c>
    </row>
    <row r="64" spans="2:8" ht="13.2" x14ac:dyDescent="0.2"/>
  </sheetData>
  <sheetProtection algorithmName="SHA-512" hashValue="nfMwV7IZnowdkvOkFFRCQb0aivbF2h2KIn3rvKv+tB2BL1Pv+UUfY/jBa7kG0TpiojD6/OCBDq2k7dHNH2wdLw==" saltValue="HE+Y3XgvH+Xnofh8DFUP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52</v>
      </c>
      <c r="E2" s="149"/>
      <c r="F2" s="150" t="s">
        <v>561</v>
      </c>
      <c r="G2" s="151"/>
      <c r="H2" s="152"/>
    </row>
    <row r="3" spans="1:8" x14ac:dyDescent="0.2">
      <c r="A3" s="148" t="s">
        <v>554</v>
      </c>
      <c r="B3" s="153"/>
      <c r="C3" s="154"/>
      <c r="D3" s="155">
        <v>69535</v>
      </c>
      <c r="E3" s="156"/>
      <c r="F3" s="157">
        <v>43226</v>
      </c>
      <c r="G3" s="158"/>
      <c r="H3" s="159"/>
    </row>
    <row r="4" spans="1:8" x14ac:dyDescent="0.2">
      <c r="A4" s="160"/>
      <c r="B4" s="161"/>
      <c r="C4" s="162"/>
      <c r="D4" s="163">
        <v>45370</v>
      </c>
      <c r="E4" s="164"/>
      <c r="F4" s="165">
        <v>22622</v>
      </c>
      <c r="G4" s="166"/>
      <c r="H4" s="167"/>
    </row>
    <row r="5" spans="1:8" x14ac:dyDescent="0.2">
      <c r="A5" s="148" t="s">
        <v>556</v>
      </c>
      <c r="B5" s="153"/>
      <c r="C5" s="154"/>
      <c r="D5" s="155">
        <v>41579</v>
      </c>
      <c r="E5" s="156"/>
      <c r="F5" s="157">
        <v>42836</v>
      </c>
      <c r="G5" s="158"/>
      <c r="H5" s="159"/>
    </row>
    <row r="6" spans="1:8" x14ac:dyDescent="0.2">
      <c r="A6" s="160"/>
      <c r="B6" s="161"/>
      <c r="C6" s="162"/>
      <c r="D6" s="163">
        <v>28381</v>
      </c>
      <c r="E6" s="164"/>
      <c r="F6" s="165">
        <v>22936</v>
      </c>
      <c r="G6" s="166"/>
      <c r="H6" s="167"/>
    </row>
    <row r="7" spans="1:8" x14ac:dyDescent="0.2">
      <c r="A7" s="148" t="s">
        <v>557</v>
      </c>
      <c r="B7" s="153"/>
      <c r="C7" s="154"/>
      <c r="D7" s="155">
        <v>60130</v>
      </c>
      <c r="E7" s="156"/>
      <c r="F7" s="157">
        <v>44161</v>
      </c>
      <c r="G7" s="158"/>
      <c r="H7" s="159"/>
    </row>
    <row r="8" spans="1:8" x14ac:dyDescent="0.2">
      <c r="A8" s="160"/>
      <c r="B8" s="161"/>
      <c r="C8" s="162"/>
      <c r="D8" s="163">
        <v>47701</v>
      </c>
      <c r="E8" s="164"/>
      <c r="F8" s="165">
        <v>23644</v>
      </c>
      <c r="G8" s="166"/>
      <c r="H8" s="167"/>
    </row>
    <row r="9" spans="1:8" x14ac:dyDescent="0.2">
      <c r="A9" s="148" t="s">
        <v>558</v>
      </c>
      <c r="B9" s="153"/>
      <c r="C9" s="154"/>
      <c r="D9" s="155">
        <v>33666</v>
      </c>
      <c r="E9" s="156"/>
      <c r="F9" s="157">
        <v>43955</v>
      </c>
      <c r="G9" s="158"/>
      <c r="H9" s="159"/>
    </row>
    <row r="10" spans="1:8" x14ac:dyDescent="0.2">
      <c r="A10" s="160"/>
      <c r="B10" s="161"/>
      <c r="C10" s="162"/>
      <c r="D10" s="163">
        <v>23846</v>
      </c>
      <c r="E10" s="164"/>
      <c r="F10" s="165">
        <v>21318</v>
      </c>
      <c r="G10" s="166"/>
      <c r="H10" s="167"/>
    </row>
    <row r="11" spans="1:8" x14ac:dyDescent="0.2">
      <c r="A11" s="148" t="s">
        <v>559</v>
      </c>
      <c r="B11" s="153"/>
      <c r="C11" s="154"/>
      <c r="D11" s="155">
        <v>62787</v>
      </c>
      <c r="E11" s="156"/>
      <c r="F11" s="157">
        <v>41921</v>
      </c>
      <c r="G11" s="158"/>
      <c r="H11" s="159"/>
    </row>
    <row r="12" spans="1:8" x14ac:dyDescent="0.2">
      <c r="A12" s="160"/>
      <c r="B12" s="161"/>
      <c r="C12" s="168"/>
      <c r="D12" s="163">
        <v>47359</v>
      </c>
      <c r="E12" s="164"/>
      <c r="F12" s="165">
        <v>21655</v>
      </c>
      <c r="G12" s="166"/>
      <c r="H12" s="167"/>
    </row>
    <row r="13" spans="1:8" x14ac:dyDescent="0.2">
      <c r="A13" s="148"/>
      <c r="B13" s="153"/>
      <c r="C13" s="169"/>
      <c r="D13" s="170">
        <v>53539</v>
      </c>
      <c r="E13" s="171"/>
      <c r="F13" s="172">
        <v>43220</v>
      </c>
      <c r="G13" s="173"/>
      <c r="H13" s="159"/>
    </row>
    <row r="14" spans="1:8" x14ac:dyDescent="0.2">
      <c r="A14" s="160"/>
      <c r="B14" s="161"/>
      <c r="C14" s="162"/>
      <c r="D14" s="163">
        <v>38531</v>
      </c>
      <c r="E14" s="164"/>
      <c r="F14" s="165">
        <v>22435</v>
      </c>
      <c r="G14" s="166"/>
      <c r="H14" s="167"/>
    </row>
    <row r="17" spans="1:11" x14ac:dyDescent="0.2">
      <c r="A17" s="144" t="s">
        <v>53</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54</v>
      </c>
      <c r="B19" s="174">
        <f>ROUND(VALUE(SUBSTITUTE(実質収支比率等に係る経年分析!F$48,"▲","-")),2)</f>
        <v>1.4</v>
      </c>
      <c r="C19" s="174">
        <f>ROUND(VALUE(SUBSTITUTE(実質収支比率等に係る経年分析!G$48,"▲","-")),2)</f>
        <v>1.2</v>
      </c>
      <c r="D19" s="174">
        <f>ROUND(VALUE(SUBSTITUTE(実質収支比率等に係る経年分析!H$48,"▲","-")),2)</f>
        <v>0.92</v>
      </c>
      <c r="E19" s="174">
        <f>ROUND(VALUE(SUBSTITUTE(実質収支比率等に係る経年分析!I$48,"▲","-")),2)</f>
        <v>1.65</v>
      </c>
      <c r="F19" s="174">
        <f>ROUND(VALUE(SUBSTITUTE(実質収支比率等に係る経年分析!J$48,"▲","-")),2)</f>
        <v>0.99</v>
      </c>
    </row>
    <row r="20" spans="1:11" x14ac:dyDescent="0.2">
      <c r="A20" s="174" t="s">
        <v>55</v>
      </c>
      <c r="B20" s="174">
        <f>ROUND(VALUE(SUBSTITUTE(実質収支比率等に係る経年分析!F$47,"▲","-")),2)</f>
        <v>42.99</v>
      </c>
      <c r="C20" s="174">
        <f>ROUND(VALUE(SUBSTITUTE(実質収支比率等に係る経年分析!G$47,"▲","-")),2)</f>
        <v>39.520000000000003</v>
      </c>
      <c r="D20" s="174">
        <f>ROUND(VALUE(SUBSTITUTE(実質収支比率等に係る経年分析!H$47,"▲","-")),2)</f>
        <v>33.82</v>
      </c>
      <c r="E20" s="174">
        <f>ROUND(VALUE(SUBSTITUTE(実質収支比率等に係る経年分析!I$47,"▲","-")),2)</f>
        <v>33.549999999999997</v>
      </c>
      <c r="F20" s="174">
        <f>ROUND(VALUE(SUBSTITUTE(実質収支比率等に係る経年分析!J$47,"▲","-")),2)</f>
        <v>34.39</v>
      </c>
    </row>
    <row r="21" spans="1:11" x14ac:dyDescent="0.2">
      <c r="A21" s="174" t="s">
        <v>56</v>
      </c>
      <c r="B21" s="174">
        <f>IF(ISNUMBER(VALUE(SUBSTITUTE(実質収支比率等に係る経年分析!F$49,"▲","-"))),ROUND(VALUE(SUBSTITUTE(実質収支比率等に係る経年分析!F$49,"▲","-")),2),NA())</f>
        <v>-7.69</v>
      </c>
      <c r="C21" s="174">
        <f>IF(ISNUMBER(VALUE(SUBSTITUTE(実質収支比率等に係る経年分析!G$49,"▲","-"))),ROUND(VALUE(SUBSTITUTE(実質収支比率等に係る経年分析!G$49,"▲","-")),2),NA())</f>
        <v>-4.4800000000000004</v>
      </c>
      <c r="D21" s="174">
        <f>IF(ISNUMBER(VALUE(SUBSTITUTE(実質収支比率等に係る経年分析!H$49,"▲","-"))),ROUND(VALUE(SUBSTITUTE(実質収支比率等に係る経年分析!H$49,"▲","-")),2),NA())</f>
        <v>-5.59</v>
      </c>
      <c r="E21" s="174">
        <f>IF(ISNUMBER(VALUE(SUBSTITUTE(実質収支比率等に係る経年分析!I$49,"▲","-"))),ROUND(VALUE(SUBSTITUTE(実質収支比率等に係る経年分析!I$49,"▲","-")),2),NA())</f>
        <v>0.8</v>
      </c>
      <c r="F21" s="174">
        <f>IF(ISNUMBER(VALUE(SUBSTITUTE(実質収支比率等に係る経年分析!J$49,"▲","-"))),ROUND(VALUE(SUBSTITUTE(実質収支比率等に係る経年分析!J$49,"▲","-")),2),NA())</f>
        <v>-1.45</v>
      </c>
    </row>
    <row r="24" spans="1:11" x14ac:dyDescent="0.2">
      <c r="A24" s="144" t="s">
        <v>57</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0.19</v>
      </c>
    </row>
    <row r="30" spans="1:11" x14ac:dyDescent="0.2">
      <c r="A30" s="175" t="str">
        <f>IF(連結実質赤字比率に係る赤字・黒字の構成分析!C$40="",NA(),連結実質赤字比率に係る赤字・黒字の構成分析!C$40)</f>
        <v>観光交通対策特別会計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0.28000000000000003</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0.98</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2.02</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3.05</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2.5099999999999998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7.87</v>
      </c>
    </row>
    <row r="39" spans="1:16" x14ac:dyDescent="0.2">
      <c r="A39" s="144" t="s">
        <v>60</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6508</v>
      </c>
      <c r="E42" s="176"/>
      <c r="F42" s="176"/>
      <c r="G42" s="176">
        <f>'実質公債費比率（分子）の構造'!L$52</f>
        <v>6530</v>
      </c>
      <c r="H42" s="176"/>
      <c r="I42" s="176"/>
      <c r="J42" s="176">
        <f>'実質公債費比率（分子）の構造'!M$52</f>
        <v>6603</v>
      </c>
      <c r="K42" s="176"/>
      <c r="L42" s="176"/>
      <c r="M42" s="176">
        <f>'実質公債費比率（分子）の構造'!N$52</f>
        <v>6491</v>
      </c>
      <c r="N42" s="176"/>
      <c r="O42" s="176"/>
      <c r="P42" s="176">
        <f>'実質公債費比率（分子）の構造'!O$52</f>
        <v>6312</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66</v>
      </c>
      <c r="B45" s="176">
        <f>'実質公債費比率（分子）の構造'!K$49</f>
        <v>255</v>
      </c>
      <c r="C45" s="176"/>
      <c r="D45" s="176"/>
      <c r="E45" s="176">
        <f>'実質公債費比率（分子）の構造'!L$49</f>
        <v>200</v>
      </c>
      <c r="F45" s="176"/>
      <c r="G45" s="176"/>
      <c r="H45" s="176">
        <f>'実質公債費比率（分子）の構造'!M$49</f>
        <v>122</v>
      </c>
      <c r="I45" s="176"/>
      <c r="J45" s="176"/>
      <c r="K45" s="176">
        <f>'実質公債費比率（分子）の構造'!N$49</f>
        <v>116</v>
      </c>
      <c r="L45" s="176"/>
      <c r="M45" s="176"/>
      <c r="N45" s="176">
        <f>'実質公債費比率（分子）の構造'!O$49</f>
        <v>117</v>
      </c>
      <c r="O45" s="176"/>
      <c r="P45" s="176"/>
    </row>
    <row r="46" spans="1:16" x14ac:dyDescent="0.2">
      <c r="A46" s="176" t="s">
        <v>67</v>
      </c>
      <c r="B46" s="176">
        <f>'実質公債費比率（分子）の構造'!K$48</f>
        <v>1598</v>
      </c>
      <c r="C46" s="176"/>
      <c r="D46" s="176"/>
      <c r="E46" s="176">
        <f>'実質公債費比率（分子）の構造'!L$48</f>
        <v>1625</v>
      </c>
      <c r="F46" s="176"/>
      <c r="G46" s="176"/>
      <c r="H46" s="176">
        <f>'実質公債費比率（分子）の構造'!M$48</f>
        <v>1922</v>
      </c>
      <c r="I46" s="176"/>
      <c r="J46" s="176"/>
      <c r="K46" s="176">
        <f>'実質公債費比率（分子）の構造'!N$48</f>
        <v>1908</v>
      </c>
      <c r="L46" s="176"/>
      <c r="M46" s="176"/>
      <c r="N46" s="176">
        <f>'実質公債費比率（分子）の構造'!O$48</f>
        <v>1908</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5621</v>
      </c>
      <c r="C49" s="176"/>
      <c r="D49" s="176"/>
      <c r="E49" s="176">
        <f>'実質公債費比率（分子）の構造'!L$45</f>
        <v>5656</v>
      </c>
      <c r="F49" s="176"/>
      <c r="G49" s="176"/>
      <c r="H49" s="176">
        <f>'実質公債費比率（分子）の構造'!M$45</f>
        <v>5701</v>
      </c>
      <c r="I49" s="176"/>
      <c r="J49" s="176"/>
      <c r="K49" s="176">
        <f>'実質公債費比率（分子）の構造'!N$45</f>
        <v>5592</v>
      </c>
      <c r="L49" s="176"/>
      <c r="M49" s="176"/>
      <c r="N49" s="176">
        <f>'実質公債費比率（分子）の構造'!O$45</f>
        <v>5704</v>
      </c>
      <c r="O49" s="176"/>
      <c r="P49" s="176"/>
    </row>
    <row r="50" spans="1:16" x14ac:dyDescent="0.2">
      <c r="A50" s="176" t="s">
        <v>71</v>
      </c>
      <c r="B50" s="176" t="e">
        <f>NA()</f>
        <v>#N/A</v>
      </c>
      <c r="C50" s="176">
        <f>IF(ISNUMBER('実質公債費比率（分子）の構造'!K$53),'実質公債費比率（分子）の構造'!K$53,NA())</f>
        <v>966</v>
      </c>
      <c r="D50" s="176" t="e">
        <f>NA()</f>
        <v>#N/A</v>
      </c>
      <c r="E50" s="176" t="e">
        <f>NA()</f>
        <v>#N/A</v>
      </c>
      <c r="F50" s="176">
        <f>IF(ISNUMBER('実質公債費比率（分子）の構造'!L$53),'実質公債費比率（分子）の構造'!L$53,NA())</f>
        <v>951</v>
      </c>
      <c r="G50" s="176" t="e">
        <f>NA()</f>
        <v>#N/A</v>
      </c>
      <c r="H50" s="176" t="e">
        <f>NA()</f>
        <v>#N/A</v>
      </c>
      <c r="I50" s="176">
        <f>IF(ISNUMBER('実質公債費比率（分子）の構造'!M$53),'実質公債費比率（分子）の構造'!M$53,NA())</f>
        <v>1142</v>
      </c>
      <c r="J50" s="176" t="e">
        <f>NA()</f>
        <v>#N/A</v>
      </c>
      <c r="K50" s="176" t="e">
        <f>NA()</f>
        <v>#N/A</v>
      </c>
      <c r="L50" s="176">
        <f>IF(ISNUMBER('実質公債費比率（分子）の構造'!N$53),'実質公債費比率（分子）の構造'!N$53,NA())</f>
        <v>1125</v>
      </c>
      <c r="M50" s="176" t="e">
        <f>NA()</f>
        <v>#N/A</v>
      </c>
      <c r="N50" s="176" t="e">
        <f>NA()</f>
        <v>#N/A</v>
      </c>
      <c r="O50" s="176">
        <f>IF(ISNUMBER('実質公債費比率（分子）の構造'!O$53),'実質公債費比率（分子）の構造'!O$53,NA())</f>
        <v>1417</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f>'将来負担比率（分子）の構造'!I$52</f>
        <v>63252</v>
      </c>
      <c r="E56" s="175"/>
      <c r="F56" s="175"/>
      <c r="G56" s="175">
        <f>'将来負担比率（分子）の構造'!J$52</f>
        <v>63184</v>
      </c>
      <c r="H56" s="175"/>
      <c r="I56" s="175"/>
      <c r="J56" s="175">
        <f>'将来負担比率（分子）の構造'!K$52</f>
        <v>64219</v>
      </c>
      <c r="K56" s="175"/>
      <c r="L56" s="175"/>
      <c r="M56" s="175">
        <f>'将来負担比率（分子）の構造'!L$52</f>
        <v>62946</v>
      </c>
      <c r="N56" s="175"/>
      <c r="O56" s="175"/>
      <c r="P56" s="175">
        <f>'将来負担比率（分子）の構造'!M$52</f>
        <v>62023</v>
      </c>
    </row>
    <row r="57" spans="1:16" x14ac:dyDescent="0.2">
      <c r="A57" s="175" t="s">
        <v>43</v>
      </c>
      <c r="B57" s="175"/>
      <c r="C57" s="175"/>
      <c r="D57" s="175">
        <f>'将来負担比率（分子）の構造'!I$51</f>
        <v>16027</v>
      </c>
      <c r="E57" s="175"/>
      <c r="F57" s="175"/>
      <c r="G57" s="175">
        <f>'将来負担比率（分子）の構造'!J$51</f>
        <v>17083</v>
      </c>
      <c r="H57" s="175"/>
      <c r="I57" s="175"/>
      <c r="J57" s="175">
        <f>'将来負担比率（分子）の構造'!K$51</f>
        <v>18862</v>
      </c>
      <c r="K57" s="175"/>
      <c r="L57" s="175"/>
      <c r="M57" s="175">
        <f>'将来負担比率（分子）の構造'!L$51</f>
        <v>19303</v>
      </c>
      <c r="N57" s="175"/>
      <c r="O57" s="175"/>
      <c r="P57" s="175">
        <f>'将来負担比率（分子）の構造'!M$51</f>
        <v>21688</v>
      </c>
    </row>
    <row r="58" spans="1:16" x14ac:dyDescent="0.2">
      <c r="A58" s="175" t="s">
        <v>42</v>
      </c>
      <c r="B58" s="175"/>
      <c r="C58" s="175"/>
      <c r="D58" s="175">
        <f>'将来負担比率（分子）の構造'!I$50</f>
        <v>21642</v>
      </c>
      <c r="E58" s="175"/>
      <c r="F58" s="175"/>
      <c r="G58" s="175">
        <f>'将来負担比率（分子）の構造'!J$50</f>
        <v>20522</v>
      </c>
      <c r="H58" s="175"/>
      <c r="I58" s="175"/>
      <c r="J58" s="175">
        <f>'将来負担比率（分子）の構造'!K$50</f>
        <v>18984</v>
      </c>
      <c r="K58" s="175"/>
      <c r="L58" s="175"/>
      <c r="M58" s="175">
        <f>'将来負担比率（分子）の構造'!L$50</f>
        <v>19229</v>
      </c>
      <c r="N58" s="175"/>
      <c r="O58" s="175"/>
      <c r="P58" s="175">
        <f>'将来負担比率（分子）の構造'!M$50</f>
        <v>18946</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6993</v>
      </c>
      <c r="C62" s="175"/>
      <c r="D62" s="175"/>
      <c r="E62" s="175">
        <f>'将来負担比率（分子）の構造'!J$45</f>
        <v>7138</v>
      </c>
      <c r="F62" s="175"/>
      <c r="G62" s="175"/>
      <c r="H62" s="175">
        <f>'将来負担比率（分子）の構造'!K$45</f>
        <v>7162</v>
      </c>
      <c r="I62" s="175"/>
      <c r="J62" s="175"/>
      <c r="K62" s="175">
        <f>'将来負担比率（分子）の構造'!L$45</f>
        <v>6999</v>
      </c>
      <c r="L62" s="175"/>
      <c r="M62" s="175"/>
      <c r="N62" s="175">
        <f>'将来負担比率（分子）の構造'!M$45</f>
        <v>6857</v>
      </c>
      <c r="O62" s="175"/>
      <c r="P62" s="175"/>
    </row>
    <row r="63" spans="1:16" x14ac:dyDescent="0.2">
      <c r="A63" s="175" t="s">
        <v>35</v>
      </c>
      <c r="B63" s="175">
        <f>'将来負担比率（分子）の構造'!I$44</f>
        <v>958</v>
      </c>
      <c r="C63" s="175"/>
      <c r="D63" s="175"/>
      <c r="E63" s="175">
        <f>'将来負担比率（分子）の構造'!J$44</f>
        <v>794</v>
      </c>
      <c r="F63" s="175"/>
      <c r="G63" s="175"/>
      <c r="H63" s="175">
        <f>'将来負担比率（分子）の構造'!K$44</f>
        <v>691</v>
      </c>
      <c r="I63" s="175"/>
      <c r="J63" s="175"/>
      <c r="K63" s="175">
        <f>'将来負担比率（分子）の構造'!L$44</f>
        <v>587</v>
      </c>
      <c r="L63" s="175"/>
      <c r="M63" s="175"/>
      <c r="N63" s="175">
        <f>'将来負担比率（分子）の構造'!M$44</f>
        <v>472</v>
      </c>
      <c r="O63" s="175"/>
      <c r="P63" s="175"/>
    </row>
    <row r="64" spans="1:16" x14ac:dyDescent="0.2">
      <c r="A64" s="175" t="s">
        <v>34</v>
      </c>
      <c r="B64" s="175">
        <f>'将来負担比率（分子）の構造'!I$43</f>
        <v>32946</v>
      </c>
      <c r="C64" s="175"/>
      <c r="D64" s="175"/>
      <c r="E64" s="175">
        <f>'将来負担比率（分子）の構造'!J$43</f>
        <v>33435</v>
      </c>
      <c r="F64" s="175"/>
      <c r="G64" s="175"/>
      <c r="H64" s="175">
        <f>'将来負担比率（分子）の構造'!K$43</f>
        <v>31962</v>
      </c>
      <c r="I64" s="175"/>
      <c r="J64" s="175"/>
      <c r="K64" s="175">
        <f>'将来負担比率（分子）の構造'!L$43</f>
        <v>30512</v>
      </c>
      <c r="L64" s="175"/>
      <c r="M64" s="175"/>
      <c r="N64" s="175">
        <f>'将来負担比率（分子）の構造'!M$43</f>
        <v>30556</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57574</v>
      </c>
      <c r="C66" s="175"/>
      <c r="D66" s="175"/>
      <c r="E66" s="175">
        <f>'将来負担比率（分子）の構造'!J$41</f>
        <v>57122</v>
      </c>
      <c r="F66" s="175"/>
      <c r="G66" s="175"/>
      <c r="H66" s="175">
        <f>'将来負担比率（分子）の構造'!K$41</f>
        <v>59305</v>
      </c>
      <c r="I66" s="175"/>
      <c r="J66" s="175"/>
      <c r="K66" s="175">
        <f>'将来負担比率（分子）の構造'!L$41</f>
        <v>59665</v>
      </c>
      <c r="L66" s="175"/>
      <c r="M66" s="175"/>
      <c r="N66" s="175">
        <f>'将来負担比率（分子）の構造'!M$41</f>
        <v>60417</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10353</v>
      </c>
      <c r="C72" s="179">
        <f>基金残高に係る経年分析!G55</f>
        <v>10514</v>
      </c>
      <c r="D72" s="179">
        <f>基金残高に係る経年分析!H55</f>
        <v>10554</v>
      </c>
    </row>
    <row r="73" spans="1:16" x14ac:dyDescent="0.2">
      <c r="A73" s="178" t="s">
        <v>78</v>
      </c>
      <c r="B73" s="179">
        <f>基金残高に係る経年分析!F56</f>
        <v>1173</v>
      </c>
      <c r="C73" s="179">
        <f>基金残高に係る経年分析!G56</f>
        <v>1725</v>
      </c>
      <c r="D73" s="179">
        <f>基金残高に係る経年分析!H56</f>
        <v>1528</v>
      </c>
    </row>
    <row r="74" spans="1:16" x14ac:dyDescent="0.2">
      <c r="A74" s="178" t="s">
        <v>79</v>
      </c>
      <c r="B74" s="179">
        <f>基金残高に係る経年分析!F57</f>
        <v>5967</v>
      </c>
      <c r="C74" s="179">
        <f>基金残高に係る経年分析!G57</f>
        <v>4948</v>
      </c>
      <c r="D74" s="179">
        <f>基金残高に係る経年分析!H57</f>
        <v>4378</v>
      </c>
    </row>
  </sheetData>
  <sheetProtection algorithmName="SHA-512" hashValue="uh3CXZMxUS+qBcmEtoB8PqwpKzPFBcv1ek6qepQ+SVOR2k9M4pzIeOrkYLI0mOp+h462o7I5UK6ODRqKbbbwBw==" saltValue="+BmLkuVRnddfwJY6g1UW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16585376</v>
      </c>
      <c r="S5" s="613"/>
      <c r="T5" s="613"/>
      <c r="U5" s="613"/>
      <c r="V5" s="613"/>
      <c r="W5" s="613"/>
      <c r="X5" s="613"/>
      <c r="Y5" s="614"/>
      <c r="Z5" s="615">
        <v>28.2</v>
      </c>
      <c r="AA5" s="615"/>
      <c r="AB5" s="615"/>
      <c r="AC5" s="615"/>
      <c r="AD5" s="616">
        <v>15210403</v>
      </c>
      <c r="AE5" s="616"/>
      <c r="AF5" s="616"/>
      <c r="AG5" s="616"/>
      <c r="AH5" s="616"/>
      <c r="AI5" s="616"/>
      <c r="AJ5" s="616"/>
      <c r="AK5" s="616"/>
      <c r="AL5" s="617">
        <v>49.3</v>
      </c>
      <c r="AM5" s="618"/>
      <c r="AN5" s="618"/>
      <c r="AO5" s="619"/>
      <c r="AP5" s="609" t="s">
        <v>231</v>
      </c>
      <c r="AQ5" s="610"/>
      <c r="AR5" s="610"/>
      <c r="AS5" s="610"/>
      <c r="AT5" s="610"/>
      <c r="AU5" s="610"/>
      <c r="AV5" s="610"/>
      <c r="AW5" s="610"/>
      <c r="AX5" s="610"/>
      <c r="AY5" s="610"/>
      <c r="AZ5" s="610"/>
      <c r="BA5" s="610"/>
      <c r="BB5" s="610"/>
      <c r="BC5" s="610"/>
      <c r="BD5" s="610"/>
      <c r="BE5" s="610"/>
      <c r="BF5" s="611"/>
      <c r="BG5" s="623">
        <v>15188736</v>
      </c>
      <c r="BH5" s="624"/>
      <c r="BI5" s="624"/>
      <c r="BJ5" s="624"/>
      <c r="BK5" s="624"/>
      <c r="BL5" s="624"/>
      <c r="BM5" s="624"/>
      <c r="BN5" s="625"/>
      <c r="BO5" s="626">
        <v>91.6</v>
      </c>
      <c r="BP5" s="626"/>
      <c r="BQ5" s="626"/>
      <c r="BR5" s="626"/>
      <c r="BS5" s="627" t="s">
        <v>138</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348734</v>
      </c>
      <c r="S6" s="624"/>
      <c r="T6" s="624"/>
      <c r="U6" s="624"/>
      <c r="V6" s="624"/>
      <c r="W6" s="624"/>
      <c r="X6" s="624"/>
      <c r="Y6" s="625"/>
      <c r="Z6" s="626">
        <v>0.6</v>
      </c>
      <c r="AA6" s="626"/>
      <c r="AB6" s="626"/>
      <c r="AC6" s="626"/>
      <c r="AD6" s="627">
        <v>348734</v>
      </c>
      <c r="AE6" s="627"/>
      <c r="AF6" s="627"/>
      <c r="AG6" s="627"/>
      <c r="AH6" s="627"/>
      <c r="AI6" s="627"/>
      <c r="AJ6" s="627"/>
      <c r="AK6" s="627"/>
      <c r="AL6" s="628">
        <v>1.1000000000000001</v>
      </c>
      <c r="AM6" s="629"/>
      <c r="AN6" s="629"/>
      <c r="AO6" s="630"/>
      <c r="AP6" s="620" t="s">
        <v>236</v>
      </c>
      <c r="AQ6" s="621"/>
      <c r="AR6" s="621"/>
      <c r="AS6" s="621"/>
      <c r="AT6" s="621"/>
      <c r="AU6" s="621"/>
      <c r="AV6" s="621"/>
      <c r="AW6" s="621"/>
      <c r="AX6" s="621"/>
      <c r="AY6" s="621"/>
      <c r="AZ6" s="621"/>
      <c r="BA6" s="621"/>
      <c r="BB6" s="621"/>
      <c r="BC6" s="621"/>
      <c r="BD6" s="621"/>
      <c r="BE6" s="621"/>
      <c r="BF6" s="622"/>
      <c r="BG6" s="623">
        <v>15188736</v>
      </c>
      <c r="BH6" s="624"/>
      <c r="BI6" s="624"/>
      <c r="BJ6" s="624"/>
      <c r="BK6" s="624"/>
      <c r="BL6" s="624"/>
      <c r="BM6" s="624"/>
      <c r="BN6" s="625"/>
      <c r="BO6" s="626">
        <v>91.6</v>
      </c>
      <c r="BP6" s="626"/>
      <c r="BQ6" s="626"/>
      <c r="BR6" s="626"/>
      <c r="BS6" s="627" t="s">
        <v>138</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296111</v>
      </c>
      <c r="CS6" s="624"/>
      <c r="CT6" s="624"/>
      <c r="CU6" s="624"/>
      <c r="CV6" s="624"/>
      <c r="CW6" s="624"/>
      <c r="CX6" s="624"/>
      <c r="CY6" s="625"/>
      <c r="CZ6" s="617">
        <v>0.5</v>
      </c>
      <c r="DA6" s="618"/>
      <c r="DB6" s="618"/>
      <c r="DC6" s="634"/>
      <c r="DD6" s="632" t="s">
        <v>138</v>
      </c>
      <c r="DE6" s="624"/>
      <c r="DF6" s="624"/>
      <c r="DG6" s="624"/>
      <c r="DH6" s="624"/>
      <c r="DI6" s="624"/>
      <c r="DJ6" s="624"/>
      <c r="DK6" s="624"/>
      <c r="DL6" s="624"/>
      <c r="DM6" s="624"/>
      <c r="DN6" s="624"/>
      <c r="DO6" s="624"/>
      <c r="DP6" s="625"/>
      <c r="DQ6" s="632">
        <v>296111</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7191</v>
      </c>
      <c r="S7" s="624"/>
      <c r="T7" s="624"/>
      <c r="U7" s="624"/>
      <c r="V7" s="624"/>
      <c r="W7" s="624"/>
      <c r="X7" s="624"/>
      <c r="Y7" s="625"/>
      <c r="Z7" s="626">
        <v>0</v>
      </c>
      <c r="AA7" s="626"/>
      <c r="AB7" s="626"/>
      <c r="AC7" s="626"/>
      <c r="AD7" s="627">
        <v>7191</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7199488</v>
      </c>
      <c r="BH7" s="624"/>
      <c r="BI7" s="624"/>
      <c r="BJ7" s="624"/>
      <c r="BK7" s="624"/>
      <c r="BL7" s="624"/>
      <c r="BM7" s="624"/>
      <c r="BN7" s="625"/>
      <c r="BO7" s="626">
        <v>43.4</v>
      </c>
      <c r="BP7" s="626"/>
      <c r="BQ7" s="626"/>
      <c r="BR7" s="626"/>
      <c r="BS7" s="627" t="s">
        <v>138</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4855675</v>
      </c>
      <c r="CS7" s="624"/>
      <c r="CT7" s="624"/>
      <c r="CU7" s="624"/>
      <c r="CV7" s="624"/>
      <c r="CW7" s="624"/>
      <c r="CX7" s="624"/>
      <c r="CY7" s="625"/>
      <c r="CZ7" s="626">
        <v>8.3000000000000007</v>
      </c>
      <c r="DA7" s="626"/>
      <c r="DB7" s="626"/>
      <c r="DC7" s="626"/>
      <c r="DD7" s="632">
        <v>41863</v>
      </c>
      <c r="DE7" s="624"/>
      <c r="DF7" s="624"/>
      <c r="DG7" s="624"/>
      <c r="DH7" s="624"/>
      <c r="DI7" s="624"/>
      <c r="DJ7" s="624"/>
      <c r="DK7" s="624"/>
      <c r="DL7" s="624"/>
      <c r="DM7" s="624"/>
      <c r="DN7" s="624"/>
      <c r="DO7" s="624"/>
      <c r="DP7" s="625"/>
      <c r="DQ7" s="632">
        <v>3996443</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109210</v>
      </c>
      <c r="S8" s="624"/>
      <c r="T8" s="624"/>
      <c r="U8" s="624"/>
      <c r="V8" s="624"/>
      <c r="W8" s="624"/>
      <c r="X8" s="624"/>
      <c r="Y8" s="625"/>
      <c r="Z8" s="626">
        <v>0.2</v>
      </c>
      <c r="AA8" s="626"/>
      <c r="AB8" s="626"/>
      <c r="AC8" s="626"/>
      <c r="AD8" s="627">
        <v>109210</v>
      </c>
      <c r="AE8" s="627"/>
      <c r="AF8" s="627"/>
      <c r="AG8" s="627"/>
      <c r="AH8" s="627"/>
      <c r="AI8" s="627"/>
      <c r="AJ8" s="627"/>
      <c r="AK8" s="627"/>
      <c r="AL8" s="628">
        <v>0.4</v>
      </c>
      <c r="AM8" s="629"/>
      <c r="AN8" s="629"/>
      <c r="AO8" s="630"/>
      <c r="AP8" s="620" t="s">
        <v>242</v>
      </c>
      <c r="AQ8" s="621"/>
      <c r="AR8" s="621"/>
      <c r="AS8" s="621"/>
      <c r="AT8" s="621"/>
      <c r="AU8" s="621"/>
      <c r="AV8" s="621"/>
      <c r="AW8" s="621"/>
      <c r="AX8" s="621"/>
      <c r="AY8" s="621"/>
      <c r="AZ8" s="621"/>
      <c r="BA8" s="621"/>
      <c r="BB8" s="621"/>
      <c r="BC8" s="621"/>
      <c r="BD8" s="621"/>
      <c r="BE8" s="621"/>
      <c r="BF8" s="622"/>
      <c r="BG8" s="623">
        <v>223258</v>
      </c>
      <c r="BH8" s="624"/>
      <c r="BI8" s="624"/>
      <c r="BJ8" s="624"/>
      <c r="BK8" s="624"/>
      <c r="BL8" s="624"/>
      <c r="BM8" s="624"/>
      <c r="BN8" s="625"/>
      <c r="BO8" s="626">
        <v>1.3</v>
      </c>
      <c r="BP8" s="626"/>
      <c r="BQ8" s="626"/>
      <c r="BR8" s="626"/>
      <c r="BS8" s="627" t="s">
        <v>138</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22919857</v>
      </c>
      <c r="CS8" s="624"/>
      <c r="CT8" s="624"/>
      <c r="CU8" s="624"/>
      <c r="CV8" s="624"/>
      <c r="CW8" s="624"/>
      <c r="CX8" s="624"/>
      <c r="CY8" s="625"/>
      <c r="CZ8" s="626">
        <v>39.200000000000003</v>
      </c>
      <c r="DA8" s="626"/>
      <c r="DB8" s="626"/>
      <c r="DC8" s="626"/>
      <c r="DD8" s="632">
        <v>1156454</v>
      </c>
      <c r="DE8" s="624"/>
      <c r="DF8" s="624"/>
      <c r="DG8" s="624"/>
      <c r="DH8" s="624"/>
      <c r="DI8" s="624"/>
      <c r="DJ8" s="624"/>
      <c r="DK8" s="624"/>
      <c r="DL8" s="624"/>
      <c r="DM8" s="624"/>
      <c r="DN8" s="624"/>
      <c r="DO8" s="624"/>
      <c r="DP8" s="625"/>
      <c r="DQ8" s="632">
        <v>10945966</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78594</v>
      </c>
      <c r="S9" s="624"/>
      <c r="T9" s="624"/>
      <c r="U9" s="624"/>
      <c r="V9" s="624"/>
      <c r="W9" s="624"/>
      <c r="X9" s="624"/>
      <c r="Y9" s="625"/>
      <c r="Z9" s="626">
        <v>0.1</v>
      </c>
      <c r="AA9" s="626"/>
      <c r="AB9" s="626"/>
      <c r="AC9" s="626"/>
      <c r="AD9" s="627">
        <v>78594</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6066038</v>
      </c>
      <c r="BH9" s="624"/>
      <c r="BI9" s="624"/>
      <c r="BJ9" s="624"/>
      <c r="BK9" s="624"/>
      <c r="BL9" s="624"/>
      <c r="BM9" s="624"/>
      <c r="BN9" s="625"/>
      <c r="BO9" s="626">
        <v>36.6</v>
      </c>
      <c r="BP9" s="626"/>
      <c r="BQ9" s="626"/>
      <c r="BR9" s="626"/>
      <c r="BS9" s="627" t="s">
        <v>138</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6092972</v>
      </c>
      <c r="CS9" s="624"/>
      <c r="CT9" s="624"/>
      <c r="CU9" s="624"/>
      <c r="CV9" s="624"/>
      <c r="CW9" s="624"/>
      <c r="CX9" s="624"/>
      <c r="CY9" s="625"/>
      <c r="CZ9" s="626">
        <v>10.4</v>
      </c>
      <c r="DA9" s="626"/>
      <c r="DB9" s="626"/>
      <c r="DC9" s="626"/>
      <c r="DD9" s="632">
        <v>121420</v>
      </c>
      <c r="DE9" s="624"/>
      <c r="DF9" s="624"/>
      <c r="DG9" s="624"/>
      <c r="DH9" s="624"/>
      <c r="DI9" s="624"/>
      <c r="DJ9" s="624"/>
      <c r="DK9" s="624"/>
      <c r="DL9" s="624"/>
      <c r="DM9" s="624"/>
      <c r="DN9" s="624"/>
      <c r="DO9" s="624"/>
      <c r="DP9" s="625"/>
      <c r="DQ9" s="632">
        <v>4924464</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138</v>
      </c>
      <c r="AA10" s="626"/>
      <c r="AB10" s="626"/>
      <c r="AC10" s="626"/>
      <c r="AD10" s="627" t="s">
        <v>138</v>
      </c>
      <c r="AE10" s="627"/>
      <c r="AF10" s="627"/>
      <c r="AG10" s="627"/>
      <c r="AH10" s="627"/>
      <c r="AI10" s="627"/>
      <c r="AJ10" s="627"/>
      <c r="AK10" s="627"/>
      <c r="AL10" s="628" t="s">
        <v>138</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336744</v>
      </c>
      <c r="BH10" s="624"/>
      <c r="BI10" s="624"/>
      <c r="BJ10" s="624"/>
      <c r="BK10" s="624"/>
      <c r="BL10" s="624"/>
      <c r="BM10" s="624"/>
      <c r="BN10" s="625"/>
      <c r="BO10" s="626">
        <v>2</v>
      </c>
      <c r="BP10" s="626"/>
      <c r="BQ10" s="626"/>
      <c r="BR10" s="626"/>
      <c r="BS10" s="627" t="s">
        <v>138</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74645</v>
      </c>
      <c r="CS10" s="624"/>
      <c r="CT10" s="624"/>
      <c r="CU10" s="624"/>
      <c r="CV10" s="624"/>
      <c r="CW10" s="624"/>
      <c r="CX10" s="624"/>
      <c r="CY10" s="625"/>
      <c r="CZ10" s="626">
        <v>0.1</v>
      </c>
      <c r="DA10" s="626"/>
      <c r="DB10" s="626"/>
      <c r="DC10" s="626"/>
      <c r="DD10" s="632" t="s">
        <v>138</v>
      </c>
      <c r="DE10" s="624"/>
      <c r="DF10" s="624"/>
      <c r="DG10" s="624"/>
      <c r="DH10" s="624"/>
      <c r="DI10" s="624"/>
      <c r="DJ10" s="624"/>
      <c r="DK10" s="624"/>
      <c r="DL10" s="624"/>
      <c r="DM10" s="624"/>
      <c r="DN10" s="624"/>
      <c r="DO10" s="624"/>
      <c r="DP10" s="625"/>
      <c r="DQ10" s="632">
        <v>69260</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3145951</v>
      </c>
      <c r="S11" s="624"/>
      <c r="T11" s="624"/>
      <c r="U11" s="624"/>
      <c r="V11" s="624"/>
      <c r="W11" s="624"/>
      <c r="X11" s="624"/>
      <c r="Y11" s="625"/>
      <c r="Z11" s="628">
        <v>5.3</v>
      </c>
      <c r="AA11" s="629"/>
      <c r="AB11" s="629"/>
      <c r="AC11" s="635"/>
      <c r="AD11" s="632">
        <v>3145951</v>
      </c>
      <c r="AE11" s="624"/>
      <c r="AF11" s="624"/>
      <c r="AG11" s="624"/>
      <c r="AH11" s="624"/>
      <c r="AI11" s="624"/>
      <c r="AJ11" s="624"/>
      <c r="AK11" s="625"/>
      <c r="AL11" s="628">
        <v>10.199999999999999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573448</v>
      </c>
      <c r="BH11" s="624"/>
      <c r="BI11" s="624"/>
      <c r="BJ11" s="624"/>
      <c r="BK11" s="624"/>
      <c r="BL11" s="624"/>
      <c r="BM11" s="624"/>
      <c r="BN11" s="625"/>
      <c r="BO11" s="626">
        <v>3.5</v>
      </c>
      <c r="BP11" s="626"/>
      <c r="BQ11" s="626"/>
      <c r="BR11" s="626"/>
      <c r="BS11" s="627" t="s">
        <v>138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976407</v>
      </c>
      <c r="CS11" s="624"/>
      <c r="CT11" s="624"/>
      <c r="CU11" s="624"/>
      <c r="CV11" s="624"/>
      <c r="CW11" s="624"/>
      <c r="CX11" s="624"/>
      <c r="CY11" s="625"/>
      <c r="CZ11" s="626">
        <v>1.7</v>
      </c>
      <c r="DA11" s="626"/>
      <c r="DB11" s="626"/>
      <c r="DC11" s="626"/>
      <c r="DD11" s="632">
        <v>443778</v>
      </c>
      <c r="DE11" s="624"/>
      <c r="DF11" s="624"/>
      <c r="DG11" s="624"/>
      <c r="DH11" s="624"/>
      <c r="DI11" s="624"/>
      <c r="DJ11" s="624"/>
      <c r="DK11" s="624"/>
      <c r="DL11" s="624"/>
      <c r="DM11" s="624"/>
      <c r="DN11" s="624"/>
      <c r="DO11" s="624"/>
      <c r="DP11" s="625"/>
      <c r="DQ11" s="632">
        <v>412425</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12328</v>
      </c>
      <c r="S12" s="624"/>
      <c r="T12" s="624"/>
      <c r="U12" s="624"/>
      <c r="V12" s="624"/>
      <c r="W12" s="624"/>
      <c r="X12" s="624"/>
      <c r="Y12" s="625"/>
      <c r="Z12" s="626">
        <v>0</v>
      </c>
      <c r="AA12" s="626"/>
      <c r="AB12" s="626"/>
      <c r="AC12" s="626"/>
      <c r="AD12" s="627">
        <v>12328</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6740234</v>
      </c>
      <c r="BH12" s="624"/>
      <c r="BI12" s="624"/>
      <c r="BJ12" s="624"/>
      <c r="BK12" s="624"/>
      <c r="BL12" s="624"/>
      <c r="BM12" s="624"/>
      <c r="BN12" s="625"/>
      <c r="BO12" s="626">
        <v>40.6</v>
      </c>
      <c r="BP12" s="626"/>
      <c r="BQ12" s="626"/>
      <c r="BR12" s="626"/>
      <c r="BS12" s="627" t="s">
        <v>138</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1704349</v>
      </c>
      <c r="CS12" s="624"/>
      <c r="CT12" s="624"/>
      <c r="CU12" s="624"/>
      <c r="CV12" s="624"/>
      <c r="CW12" s="624"/>
      <c r="CX12" s="624"/>
      <c r="CY12" s="625"/>
      <c r="CZ12" s="626">
        <v>2.9</v>
      </c>
      <c r="DA12" s="626"/>
      <c r="DB12" s="626"/>
      <c r="DC12" s="626"/>
      <c r="DD12" s="632">
        <v>6929</v>
      </c>
      <c r="DE12" s="624"/>
      <c r="DF12" s="624"/>
      <c r="DG12" s="624"/>
      <c r="DH12" s="624"/>
      <c r="DI12" s="624"/>
      <c r="DJ12" s="624"/>
      <c r="DK12" s="624"/>
      <c r="DL12" s="624"/>
      <c r="DM12" s="624"/>
      <c r="DN12" s="624"/>
      <c r="DO12" s="624"/>
      <c r="DP12" s="625"/>
      <c r="DQ12" s="632">
        <v>1626354</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138</v>
      </c>
      <c r="AA13" s="626"/>
      <c r="AB13" s="626"/>
      <c r="AC13" s="626"/>
      <c r="AD13" s="627" t="s">
        <v>138</v>
      </c>
      <c r="AE13" s="627"/>
      <c r="AF13" s="627"/>
      <c r="AG13" s="627"/>
      <c r="AH13" s="627"/>
      <c r="AI13" s="627"/>
      <c r="AJ13" s="627"/>
      <c r="AK13" s="627"/>
      <c r="AL13" s="628" t="s">
        <v>138</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6733583</v>
      </c>
      <c r="BH13" s="624"/>
      <c r="BI13" s="624"/>
      <c r="BJ13" s="624"/>
      <c r="BK13" s="624"/>
      <c r="BL13" s="624"/>
      <c r="BM13" s="624"/>
      <c r="BN13" s="625"/>
      <c r="BO13" s="626">
        <v>40.6</v>
      </c>
      <c r="BP13" s="626"/>
      <c r="BQ13" s="626"/>
      <c r="BR13" s="626"/>
      <c r="BS13" s="627" t="s">
        <v>138</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6064058</v>
      </c>
      <c r="CS13" s="624"/>
      <c r="CT13" s="624"/>
      <c r="CU13" s="624"/>
      <c r="CV13" s="624"/>
      <c r="CW13" s="624"/>
      <c r="CX13" s="624"/>
      <c r="CY13" s="625"/>
      <c r="CZ13" s="626">
        <v>10.4</v>
      </c>
      <c r="DA13" s="626"/>
      <c r="DB13" s="626"/>
      <c r="DC13" s="626"/>
      <c r="DD13" s="632">
        <v>2376168</v>
      </c>
      <c r="DE13" s="624"/>
      <c r="DF13" s="624"/>
      <c r="DG13" s="624"/>
      <c r="DH13" s="624"/>
      <c r="DI13" s="624"/>
      <c r="DJ13" s="624"/>
      <c r="DK13" s="624"/>
      <c r="DL13" s="624"/>
      <c r="DM13" s="624"/>
      <c r="DN13" s="624"/>
      <c r="DO13" s="624"/>
      <c r="DP13" s="625"/>
      <c r="DQ13" s="632">
        <v>3495643</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617</v>
      </c>
      <c r="S14" s="624"/>
      <c r="T14" s="624"/>
      <c r="U14" s="624"/>
      <c r="V14" s="624"/>
      <c r="W14" s="624"/>
      <c r="X14" s="624"/>
      <c r="Y14" s="625"/>
      <c r="Z14" s="626">
        <v>0</v>
      </c>
      <c r="AA14" s="626"/>
      <c r="AB14" s="626"/>
      <c r="AC14" s="626"/>
      <c r="AD14" s="627">
        <v>617</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443849</v>
      </c>
      <c r="BH14" s="624"/>
      <c r="BI14" s="624"/>
      <c r="BJ14" s="624"/>
      <c r="BK14" s="624"/>
      <c r="BL14" s="624"/>
      <c r="BM14" s="624"/>
      <c r="BN14" s="625"/>
      <c r="BO14" s="626">
        <v>2.7</v>
      </c>
      <c r="BP14" s="626"/>
      <c r="BQ14" s="626"/>
      <c r="BR14" s="626"/>
      <c r="BS14" s="627" t="s">
        <v>138</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2350142</v>
      </c>
      <c r="CS14" s="624"/>
      <c r="CT14" s="624"/>
      <c r="CU14" s="624"/>
      <c r="CV14" s="624"/>
      <c r="CW14" s="624"/>
      <c r="CX14" s="624"/>
      <c r="CY14" s="625"/>
      <c r="CZ14" s="626">
        <v>4</v>
      </c>
      <c r="DA14" s="626"/>
      <c r="DB14" s="626"/>
      <c r="DC14" s="626"/>
      <c r="DD14" s="632">
        <v>207976</v>
      </c>
      <c r="DE14" s="624"/>
      <c r="DF14" s="624"/>
      <c r="DG14" s="624"/>
      <c r="DH14" s="624"/>
      <c r="DI14" s="624"/>
      <c r="DJ14" s="624"/>
      <c r="DK14" s="624"/>
      <c r="DL14" s="624"/>
      <c r="DM14" s="624"/>
      <c r="DN14" s="624"/>
      <c r="DO14" s="624"/>
      <c r="DP14" s="625"/>
      <c r="DQ14" s="632">
        <v>1777610</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138</v>
      </c>
      <c r="AA15" s="626"/>
      <c r="AB15" s="626"/>
      <c r="AC15" s="626"/>
      <c r="AD15" s="627" t="s">
        <v>138</v>
      </c>
      <c r="AE15" s="627"/>
      <c r="AF15" s="627"/>
      <c r="AG15" s="627"/>
      <c r="AH15" s="627"/>
      <c r="AI15" s="627"/>
      <c r="AJ15" s="627"/>
      <c r="AK15" s="627"/>
      <c r="AL15" s="628" t="s">
        <v>138</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805165</v>
      </c>
      <c r="BH15" s="624"/>
      <c r="BI15" s="624"/>
      <c r="BJ15" s="624"/>
      <c r="BK15" s="624"/>
      <c r="BL15" s="624"/>
      <c r="BM15" s="624"/>
      <c r="BN15" s="625"/>
      <c r="BO15" s="626">
        <v>4.9000000000000004</v>
      </c>
      <c r="BP15" s="626"/>
      <c r="BQ15" s="626"/>
      <c r="BR15" s="626"/>
      <c r="BS15" s="627" t="s">
        <v>138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7318443</v>
      </c>
      <c r="CS15" s="624"/>
      <c r="CT15" s="624"/>
      <c r="CU15" s="624"/>
      <c r="CV15" s="624"/>
      <c r="CW15" s="624"/>
      <c r="CX15" s="624"/>
      <c r="CY15" s="625"/>
      <c r="CZ15" s="626">
        <v>12.5</v>
      </c>
      <c r="DA15" s="626"/>
      <c r="DB15" s="626"/>
      <c r="DC15" s="626"/>
      <c r="DD15" s="632">
        <v>3290966</v>
      </c>
      <c r="DE15" s="624"/>
      <c r="DF15" s="624"/>
      <c r="DG15" s="624"/>
      <c r="DH15" s="624"/>
      <c r="DI15" s="624"/>
      <c r="DJ15" s="624"/>
      <c r="DK15" s="624"/>
      <c r="DL15" s="624"/>
      <c r="DM15" s="624"/>
      <c r="DN15" s="624"/>
      <c r="DO15" s="624"/>
      <c r="DP15" s="625"/>
      <c r="DQ15" s="632">
        <v>3582808</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46437</v>
      </c>
      <c r="S16" s="624"/>
      <c r="T16" s="624"/>
      <c r="U16" s="624"/>
      <c r="V16" s="624"/>
      <c r="W16" s="624"/>
      <c r="X16" s="624"/>
      <c r="Y16" s="625"/>
      <c r="Z16" s="626">
        <v>0.1</v>
      </c>
      <c r="AA16" s="626"/>
      <c r="AB16" s="626"/>
      <c r="AC16" s="626"/>
      <c r="AD16" s="627">
        <v>46437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138</v>
      </c>
      <c r="BH16" s="624"/>
      <c r="BI16" s="624"/>
      <c r="BJ16" s="624"/>
      <c r="BK16" s="624"/>
      <c r="BL16" s="624"/>
      <c r="BM16" s="624"/>
      <c r="BN16" s="625"/>
      <c r="BO16" s="626" t="s">
        <v>267</v>
      </c>
      <c r="BP16" s="626"/>
      <c r="BQ16" s="626"/>
      <c r="BR16" s="626"/>
      <c r="BS16" s="627" t="s">
        <v>138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49044</v>
      </c>
      <c r="CS16" s="624"/>
      <c r="CT16" s="624"/>
      <c r="CU16" s="624"/>
      <c r="CV16" s="624"/>
      <c r="CW16" s="624"/>
      <c r="CX16" s="624"/>
      <c r="CY16" s="625"/>
      <c r="CZ16" s="626">
        <v>0.1</v>
      </c>
      <c r="DA16" s="626"/>
      <c r="DB16" s="626"/>
      <c r="DC16" s="626"/>
      <c r="DD16" s="632" t="s">
        <v>138</v>
      </c>
      <c r="DE16" s="624"/>
      <c r="DF16" s="624"/>
      <c r="DG16" s="624"/>
      <c r="DH16" s="624"/>
      <c r="DI16" s="624"/>
      <c r="DJ16" s="624"/>
      <c r="DK16" s="624"/>
      <c r="DL16" s="624"/>
      <c r="DM16" s="624"/>
      <c r="DN16" s="624"/>
      <c r="DO16" s="624"/>
      <c r="DP16" s="625"/>
      <c r="DQ16" s="632">
        <v>10810</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304286</v>
      </c>
      <c r="S17" s="624"/>
      <c r="T17" s="624"/>
      <c r="U17" s="624"/>
      <c r="V17" s="624"/>
      <c r="W17" s="624"/>
      <c r="X17" s="624"/>
      <c r="Y17" s="625"/>
      <c r="Z17" s="626">
        <v>0.5</v>
      </c>
      <c r="AA17" s="626"/>
      <c r="AB17" s="626"/>
      <c r="AC17" s="626"/>
      <c r="AD17" s="627">
        <v>304286</v>
      </c>
      <c r="AE17" s="627"/>
      <c r="AF17" s="627"/>
      <c r="AG17" s="627"/>
      <c r="AH17" s="627"/>
      <c r="AI17" s="627"/>
      <c r="AJ17" s="627"/>
      <c r="AK17" s="627"/>
      <c r="AL17" s="628">
        <v>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138</v>
      </c>
      <c r="BP17" s="626"/>
      <c r="BQ17" s="626"/>
      <c r="BR17" s="626"/>
      <c r="BS17" s="627" t="s">
        <v>138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5704181</v>
      </c>
      <c r="CS17" s="624"/>
      <c r="CT17" s="624"/>
      <c r="CU17" s="624"/>
      <c r="CV17" s="624"/>
      <c r="CW17" s="624"/>
      <c r="CX17" s="624"/>
      <c r="CY17" s="625"/>
      <c r="CZ17" s="626">
        <v>9.8000000000000007</v>
      </c>
      <c r="DA17" s="626"/>
      <c r="DB17" s="626"/>
      <c r="DC17" s="626"/>
      <c r="DD17" s="632" t="s">
        <v>138</v>
      </c>
      <c r="DE17" s="624"/>
      <c r="DF17" s="624"/>
      <c r="DG17" s="624"/>
      <c r="DH17" s="624"/>
      <c r="DI17" s="624"/>
      <c r="DJ17" s="624"/>
      <c r="DK17" s="624"/>
      <c r="DL17" s="624"/>
      <c r="DM17" s="624"/>
      <c r="DN17" s="624"/>
      <c r="DO17" s="624"/>
      <c r="DP17" s="625"/>
      <c r="DQ17" s="632">
        <v>5703846</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126331</v>
      </c>
      <c r="S18" s="624"/>
      <c r="T18" s="624"/>
      <c r="U18" s="624"/>
      <c r="V18" s="624"/>
      <c r="W18" s="624"/>
      <c r="X18" s="624"/>
      <c r="Y18" s="625"/>
      <c r="Z18" s="626">
        <v>0.2</v>
      </c>
      <c r="AA18" s="626"/>
      <c r="AB18" s="626"/>
      <c r="AC18" s="626"/>
      <c r="AD18" s="627">
        <v>126331</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138</v>
      </c>
      <c r="BP18" s="626"/>
      <c r="BQ18" s="626"/>
      <c r="BR18" s="626"/>
      <c r="BS18" s="627" t="s">
        <v>138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138</v>
      </c>
      <c r="DA18" s="626"/>
      <c r="DB18" s="626"/>
      <c r="DC18" s="626"/>
      <c r="DD18" s="632" t="s">
        <v>267</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123620</v>
      </c>
      <c r="S19" s="624"/>
      <c r="T19" s="624"/>
      <c r="U19" s="624"/>
      <c r="V19" s="624"/>
      <c r="W19" s="624"/>
      <c r="X19" s="624"/>
      <c r="Y19" s="625"/>
      <c r="Z19" s="626">
        <v>0.2</v>
      </c>
      <c r="AA19" s="626"/>
      <c r="AB19" s="626"/>
      <c r="AC19" s="626"/>
      <c r="AD19" s="627">
        <v>123620</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1396640</v>
      </c>
      <c r="BH19" s="624"/>
      <c r="BI19" s="624"/>
      <c r="BJ19" s="624"/>
      <c r="BK19" s="624"/>
      <c r="BL19" s="624"/>
      <c r="BM19" s="624"/>
      <c r="BN19" s="625"/>
      <c r="BO19" s="626">
        <v>8.4</v>
      </c>
      <c r="BP19" s="626"/>
      <c r="BQ19" s="626"/>
      <c r="BR19" s="626"/>
      <c r="BS19" s="627" t="s">
        <v>138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138</v>
      </c>
      <c r="DA19" s="626"/>
      <c r="DB19" s="626"/>
      <c r="DC19" s="626"/>
      <c r="DD19" s="632" t="s">
        <v>138</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2711</v>
      </c>
      <c r="S20" s="624"/>
      <c r="T20" s="624"/>
      <c r="U20" s="624"/>
      <c r="V20" s="624"/>
      <c r="W20" s="624"/>
      <c r="X20" s="624"/>
      <c r="Y20" s="625"/>
      <c r="Z20" s="626">
        <v>0</v>
      </c>
      <c r="AA20" s="626"/>
      <c r="AB20" s="626"/>
      <c r="AC20" s="626"/>
      <c r="AD20" s="627">
        <v>2711</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1396640</v>
      </c>
      <c r="BH20" s="624"/>
      <c r="BI20" s="624"/>
      <c r="BJ20" s="624"/>
      <c r="BK20" s="624"/>
      <c r="BL20" s="624"/>
      <c r="BM20" s="624"/>
      <c r="BN20" s="625"/>
      <c r="BO20" s="626">
        <v>8.4</v>
      </c>
      <c r="BP20" s="626"/>
      <c r="BQ20" s="626"/>
      <c r="BR20" s="626"/>
      <c r="BS20" s="627" t="s">
        <v>138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58405884</v>
      </c>
      <c r="CS20" s="624"/>
      <c r="CT20" s="624"/>
      <c r="CU20" s="624"/>
      <c r="CV20" s="624"/>
      <c r="CW20" s="624"/>
      <c r="CX20" s="624"/>
      <c r="CY20" s="625"/>
      <c r="CZ20" s="626">
        <v>100</v>
      </c>
      <c r="DA20" s="626"/>
      <c r="DB20" s="626"/>
      <c r="DC20" s="626"/>
      <c r="DD20" s="632">
        <v>7645554</v>
      </c>
      <c r="DE20" s="624"/>
      <c r="DF20" s="624"/>
      <c r="DG20" s="624"/>
      <c r="DH20" s="624"/>
      <c r="DI20" s="624"/>
      <c r="DJ20" s="624"/>
      <c r="DK20" s="624"/>
      <c r="DL20" s="624"/>
      <c r="DM20" s="624"/>
      <c r="DN20" s="624"/>
      <c r="DO20" s="624"/>
      <c r="DP20" s="625"/>
      <c r="DQ20" s="632">
        <v>36841740</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12176232</v>
      </c>
      <c r="S21" s="624"/>
      <c r="T21" s="624"/>
      <c r="U21" s="624"/>
      <c r="V21" s="624"/>
      <c r="W21" s="624"/>
      <c r="X21" s="624"/>
      <c r="Y21" s="625"/>
      <c r="Z21" s="626">
        <v>20.7</v>
      </c>
      <c r="AA21" s="626"/>
      <c r="AB21" s="626"/>
      <c r="AC21" s="626"/>
      <c r="AD21" s="627">
        <v>11245940</v>
      </c>
      <c r="AE21" s="627"/>
      <c r="AF21" s="627"/>
      <c r="AG21" s="627"/>
      <c r="AH21" s="627"/>
      <c r="AI21" s="627"/>
      <c r="AJ21" s="627"/>
      <c r="AK21" s="627"/>
      <c r="AL21" s="628">
        <v>36.4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21667</v>
      </c>
      <c r="BH21" s="624"/>
      <c r="BI21" s="624"/>
      <c r="BJ21" s="624"/>
      <c r="BK21" s="624"/>
      <c r="BL21" s="624"/>
      <c r="BM21" s="624"/>
      <c r="BN21" s="625"/>
      <c r="BO21" s="626">
        <v>0.1</v>
      </c>
      <c r="BP21" s="626"/>
      <c r="BQ21" s="626"/>
      <c r="BR21" s="626"/>
      <c r="BS21" s="627" t="s">
        <v>138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11245940</v>
      </c>
      <c r="S22" s="624"/>
      <c r="T22" s="624"/>
      <c r="U22" s="624"/>
      <c r="V22" s="624"/>
      <c r="W22" s="624"/>
      <c r="X22" s="624"/>
      <c r="Y22" s="625"/>
      <c r="Z22" s="626">
        <v>19.100000000000001</v>
      </c>
      <c r="AA22" s="626"/>
      <c r="AB22" s="626"/>
      <c r="AC22" s="626"/>
      <c r="AD22" s="627">
        <v>11245940</v>
      </c>
      <c r="AE22" s="627"/>
      <c r="AF22" s="627"/>
      <c r="AG22" s="627"/>
      <c r="AH22" s="627"/>
      <c r="AI22" s="627"/>
      <c r="AJ22" s="627"/>
      <c r="AK22" s="627"/>
      <c r="AL22" s="628">
        <v>36.4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138</v>
      </c>
      <c r="BP22" s="626"/>
      <c r="BQ22" s="626"/>
      <c r="BR22" s="626"/>
      <c r="BS22" s="627" t="s">
        <v>138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930292</v>
      </c>
      <c r="S23" s="624"/>
      <c r="T23" s="624"/>
      <c r="U23" s="624"/>
      <c r="V23" s="624"/>
      <c r="W23" s="624"/>
      <c r="X23" s="624"/>
      <c r="Y23" s="625"/>
      <c r="Z23" s="626">
        <v>1.6</v>
      </c>
      <c r="AA23" s="626"/>
      <c r="AB23" s="626"/>
      <c r="AC23" s="626"/>
      <c r="AD23" s="627" t="s">
        <v>138</v>
      </c>
      <c r="AE23" s="627"/>
      <c r="AF23" s="627"/>
      <c r="AG23" s="627"/>
      <c r="AH23" s="627"/>
      <c r="AI23" s="627"/>
      <c r="AJ23" s="627"/>
      <c r="AK23" s="627"/>
      <c r="AL23" s="628" t="s">
        <v>138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1374973</v>
      </c>
      <c r="BH23" s="624"/>
      <c r="BI23" s="624"/>
      <c r="BJ23" s="624"/>
      <c r="BK23" s="624"/>
      <c r="BL23" s="624"/>
      <c r="BM23" s="624"/>
      <c r="BN23" s="625"/>
      <c r="BO23" s="626">
        <v>8.3000000000000007</v>
      </c>
      <c r="BP23" s="626"/>
      <c r="BQ23" s="626"/>
      <c r="BR23" s="626"/>
      <c r="BS23" s="627" t="s">
        <v>138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138</v>
      </c>
      <c r="S24" s="624"/>
      <c r="T24" s="624"/>
      <c r="U24" s="624"/>
      <c r="V24" s="624"/>
      <c r="W24" s="624"/>
      <c r="X24" s="624"/>
      <c r="Y24" s="625"/>
      <c r="Z24" s="626" t="s">
        <v>138</v>
      </c>
      <c r="AA24" s="626"/>
      <c r="AB24" s="626"/>
      <c r="AC24" s="626"/>
      <c r="AD24" s="627" t="s">
        <v>138</v>
      </c>
      <c r="AE24" s="627"/>
      <c r="AF24" s="627"/>
      <c r="AG24" s="627"/>
      <c r="AH24" s="627"/>
      <c r="AI24" s="627"/>
      <c r="AJ24" s="627"/>
      <c r="AK24" s="627"/>
      <c r="AL24" s="628" t="s">
        <v>138</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138</v>
      </c>
      <c r="BP24" s="626"/>
      <c r="BQ24" s="626"/>
      <c r="BR24" s="626"/>
      <c r="BS24" s="627" t="s">
        <v>138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28593635</v>
      </c>
      <c r="CS24" s="613"/>
      <c r="CT24" s="613"/>
      <c r="CU24" s="613"/>
      <c r="CV24" s="613"/>
      <c r="CW24" s="613"/>
      <c r="CX24" s="613"/>
      <c r="CY24" s="614"/>
      <c r="CZ24" s="617">
        <v>49</v>
      </c>
      <c r="DA24" s="618"/>
      <c r="DB24" s="618"/>
      <c r="DC24" s="634"/>
      <c r="DD24" s="658">
        <v>17853635</v>
      </c>
      <c r="DE24" s="613"/>
      <c r="DF24" s="613"/>
      <c r="DG24" s="613"/>
      <c r="DH24" s="613"/>
      <c r="DI24" s="613"/>
      <c r="DJ24" s="613"/>
      <c r="DK24" s="614"/>
      <c r="DL24" s="658">
        <v>17159000</v>
      </c>
      <c r="DM24" s="613"/>
      <c r="DN24" s="613"/>
      <c r="DO24" s="613"/>
      <c r="DP24" s="613"/>
      <c r="DQ24" s="613"/>
      <c r="DR24" s="613"/>
      <c r="DS24" s="613"/>
      <c r="DT24" s="613"/>
      <c r="DU24" s="613"/>
      <c r="DV24" s="614"/>
      <c r="DW24" s="617">
        <v>54.6</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32941287</v>
      </c>
      <c r="S25" s="624"/>
      <c r="T25" s="624"/>
      <c r="U25" s="624"/>
      <c r="V25" s="624"/>
      <c r="W25" s="624"/>
      <c r="X25" s="624"/>
      <c r="Y25" s="625"/>
      <c r="Z25" s="626">
        <v>56</v>
      </c>
      <c r="AA25" s="626"/>
      <c r="AB25" s="626"/>
      <c r="AC25" s="626"/>
      <c r="AD25" s="627">
        <v>30636022</v>
      </c>
      <c r="AE25" s="627"/>
      <c r="AF25" s="627"/>
      <c r="AG25" s="627"/>
      <c r="AH25" s="627"/>
      <c r="AI25" s="627"/>
      <c r="AJ25" s="627"/>
      <c r="AK25" s="627"/>
      <c r="AL25" s="628">
        <v>99.3</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138</v>
      </c>
      <c r="BP25" s="626"/>
      <c r="BQ25" s="626"/>
      <c r="BR25" s="626"/>
      <c r="BS25" s="627" t="s">
        <v>138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9936303</v>
      </c>
      <c r="CS25" s="655"/>
      <c r="CT25" s="655"/>
      <c r="CU25" s="655"/>
      <c r="CV25" s="655"/>
      <c r="CW25" s="655"/>
      <c r="CX25" s="655"/>
      <c r="CY25" s="656"/>
      <c r="CZ25" s="628">
        <v>17</v>
      </c>
      <c r="DA25" s="653"/>
      <c r="DB25" s="653"/>
      <c r="DC25" s="657"/>
      <c r="DD25" s="632">
        <v>8836023</v>
      </c>
      <c r="DE25" s="655"/>
      <c r="DF25" s="655"/>
      <c r="DG25" s="655"/>
      <c r="DH25" s="655"/>
      <c r="DI25" s="655"/>
      <c r="DJ25" s="655"/>
      <c r="DK25" s="656"/>
      <c r="DL25" s="632">
        <v>8160093</v>
      </c>
      <c r="DM25" s="655"/>
      <c r="DN25" s="655"/>
      <c r="DO25" s="655"/>
      <c r="DP25" s="655"/>
      <c r="DQ25" s="655"/>
      <c r="DR25" s="655"/>
      <c r="DS25" s="655"/>
      <c r="DT25" s="655"/>
      <c r="DU25" s="655"/>
      <c r="DV25" s="656"/>
      <c r="DW25" s="628">
        <v>26</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12075</v>
      </c>
      <c r="S26" s="624"/>
      <c r="T26" s="624"/>
      <c r="U26" s="624"/>
      <c r="V26" s="624"/>
      <c r="W26" s="624"/>
      <c r="X26" s="624"/>
      <c r="Y26" s="625"/>
      <c r="Z26" s="626">
        <v>0</v>
      </c>
      <c r="AA26" s="626"/>
      <c r="AB26" s="626"/>
      <c r="AC26" s="626"/>
      <c r="AD26" s="627">
        <v>12075</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138</v>
      </c>
      <c r="BP26" s="626"/>
      <c r="BQ26" s="626"/>
      <c r="BR26" s="626"/>
      <c r="BS26" s="627" t="s">
        <v>138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5799100</v>
      </c>
      <c r="CS26" s="624"/>
      <c r="CT26" s="624"/>
      <c r="CU26" s="624"/>
      <c r="CV26" s="624"/>
      <c r="CW26" s="624"/>
      <c r="CX26" s="624"/>
      <c r="CY26" s="625"/>
      <c r="CZ26" s="628">
        <v>9.9</v>
      </c>
      <c r="DA26" s="653"/>
      <c r="DB26" s="653"/>
      <c r="DC26" s="657"/>
      <c r="DD26" s="632">
        <v>5033439</v>
      </c>
      <c r="DE26" s="624"/>
      <c r="DF26" s="624"/>
      <c r="DG26" s="624"/>
      <c r="DH26" s="624"/>
      <c r="DI26" s="624"/>
      <c r="DJ26" s="624"/>
      <c r="DK26" s="625"/>
      <c r="DL26" s="632" t="s">
        <v>138</v>
      </c>
      <c r="DM26" s="624"/>
      <c r="DN26" s="624"/>
      <c r="DO26" s="624"/>
      <c r="DP26" s="624"/>
      <c r="DQ26" s="624"/>
      <c r="DR26" s="624"/>
      <c r="DS26" s="624"/>
      <c r="DT26" s="624"/>
      <c r="DU26" s="624"/>
      <c r="DV26" s="625"/>
      <c r="DW26" s="628" t="s">
        <v>138</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576916</v>
      </c>
      <c r="S27" s="624"/>
      <c r="T27" s="624"/>
      <c r="U27" s="624"/>
      <c r="V27" s="624"/>
      <c r="W27" s="624"/>
      <c r="X27" s="624"/>
      <c r="Y27" s="625"/>
      <c r="Z27" s="626">
        <v>1</v>
      </c>
      <c r="AA27" s="626"/>
      <c r="AB27" s="626"/>
      <c r="AC27" s="626"/>
      <c r="AD27" s="627" t="s">
        <v>138</v>
      </c>
      <c r="AE27" s="627"/>
      <c r="AF27" s="627"/>
      <c r="AG27" s="627"/>
      <c r="AH27" s="627"/>
      <c r="AI27" s="627"/>
      <c r="AJ27" s="627"/>
      <c r="AK27" s="627"/>
      <c r="AL27" s="628" t="s">
        <v>138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16585376</v>
      </c>
      <c r="BH27" s="624"/>
      <c r="BI27" s="624"/>
      <c r="BJ27" s="624"/>
      <c r="BK27" s="624"/>
      <c r="BL27" s="624"/>
      <c r="BM27" s="624"/>
      <c r="BN27" s="625"/>
      <c r="BO27" s="626">
        <v>100</v>
      </c>
      <c r="BP27" s="626"/>
      <c r="BQ27" s="626"/>
      <c r="BR27" s="626"/>
      <c r="BS27" s="627" t="s">
        <v>138</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12953151</v>
      </c>
      <c r="CS27" s="655"/>
      <c r="CT27" s="655"/>
      <c r="CU27" s="655"/>
      <c r="CV27" s="655"/>
      <c r="CW27" s="655"/>
      <c r="CX27" s="655"/>
      <c r="CY27" s="656"/>
      <c r="CZ27" s="628">
        <v>22.2</v>
      </c>
      <c r="DA27" s="653"/>
      <c r="DB27" s="653"/>
      <c r="DC27" s="657"/>
      <c r="DD27" s="632">
        <v>3313766</v>
      </c>
      <c r="DE27" s="655"/>
      <c r="DF27" s="655"/>
      <c r="DG27" s="655"/>
      <c r="DH27" s="655"/>
      <c r="DI27" s="655"/>
      <c r="DJ27" s="655"/>
      <c r="DK27" s="656"/>
      <c r="DL27" s="632">
        <v>3295061</v>
      </c>
      <c r="DM27" s="655"/>
      <c r="DN27" s="655"/>
      <c r="DO27" s="655"/>
      <c r="DP27" s="655"/>
      <c r="DQ27" s="655"/>
      <c r="DR27" s="655"/>
      <c r="DS27" s="655"/>
      <c r="DT27" s="655"/>
      <c r="DU27" s="655"/>
      <c r="DV27" s="656"/>
      <c r="DW27" s="628">
        <v>10.5</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402286</v>
      </c>
      <c r="S28" s="624"/>
      <c r="T28" s="624"/>
      <c r="U28" s="624"/>
      <c r="V28" s="624"/>
      <c r="W28" s="624"/>
      <c r="X28" s="624"/>
      <c r="Y28" s="625"/>
      <c r="Z28" s="626">
        <v>0.7</v>
      </c>
      <c r="AA28" s="626"/>
      <c r="AB28" s="626"/>
      <c r="AC28" s="626"/>
      <c r="AD28" s="627">
        <v>77980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5704181</v>
      </c>
      <c r="CS28" s="624"/>
      <c r="CT28" s="624"/>
      <c r="CU28" s="624"/>
      <c r="CV28" s="624"/>
      <c r="CW28" s="624"/>
      <c r="CX28" s="624"/>
      <c r="CY28" s="625"/>
      <c r="CZ28" s="628">
        <v>9.8000000000000007</v>
      </c>
      <c r="DA28" s="653"/>
      <c r="DB28" s="653"/>
      <c r="DC28" s="657"/>
      <c r="DD28" s="632">
        <v>5703846</v>
      </c>
      <c r="DE28" s="624"/>
      <c r="DF28" s="624"/>
      <c r="DG28" s="624"/>
      <c r="DH28" s="624"/>
      <c r="DI28" s="624"/>
      <c r="DJ28" s="624"/>
      <c r="DK28" s="625"/>
      <c r="DL28" s="632">
        <v>5703846</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55788</v>
      </c>
      <c r="S29" s="624"/>
      <c r="T29" s="624"/>
      <c r="U29" s="624"/>
      <c r="V29" s="624"/>
      <c r="W29" s="624"/>
      <c r="X29" s="624"/>
      <c r="Y29" s="625"/>
      <c r="Z29" s="626">
        <v>0.1</v>
      </c>
      <c r="AA29" s="626"/>
      <c r="AB29" s="626"/>
      <c r="AC29" s="626"/>
      <c r="AD29" s="627">
        <v>28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70</v>
      </c>
      <c r="CG29" s="621"/>
      <c r="CH29" s="621"/>
      <c r="CI29" s="621"/>
      <c r="CJ29" s="621"/>
      <c r="CK29" s="621"/>
      <c r="CL29" s="621"/>
      <c r="CM29" s="621"/>
      <c r="CN29" s="621"/>
      <c r="CO29" s="621"/>
      <c r="CP29" s="621"/>
      <c r="CQ29" s="622"/>
      <c r="CR29" s="623">
        <v>5704151</v>
      </c>
      <c r="CS29" s="655"/>
      <c r="CT29" s="655"/>
      <c r="CU29" s="655"/>
      <c r="CV29" s="655"/>
      <c r="CW29" s="655"/>
      <c r="CX29" s="655"/>
      <c r="CY29" s="656"/>
      <c r="CZ29" s="628">
        <v>9.8000000000000007</v>
      </c>
      <c r="DA29" s="653"/>
      <c r="DB29" s="653"/>
      <c r="DC29" s="657"/>
      <c r="DD29" s="632">
        <v>5703816</v>
      </c>
      <c r="DE29" s="655"/>
      <c r="DF29" s="655"/>
      <c r="DG29" s="655"/>
      <c r="DH29" s="655"/>
      <c r="DI29" s="655"/>
      <c r="DJ29" s="655"/>
      <c r="DK29" s="656"/>
      <c r="DL29" s="632">
        <v>5703816</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11333018</v>
      </c>
      <c r="S30" s="624"/>
      <c r="T30" s="624"/>
      <c r="U30" s="624"/>
      <c r="V30" s="624"/>
      <c r="W30" s="624"/>
      <c r="X30" s="624"/>
      <c r="Y30" s="625"/>
      <c r="Z30" s="626">
        <v>19.3</v>
      </c>
      <c r="AA30" s="626"/>
      <c r="AB30" s="626"/>
      <c r="AC30" s="626"/>
      <c r="AD30" s="627" t="s">
        <v>138</v>
      </c>
      <c r="AE30" s="627"/>
      <c r="AF30" s="627"/>
      <c r="AG30" s="627"/>
      <c r="AH30" s="627"/>
      <c r="AI30" s="627"/>
      <c r="AJ30" s="627"/>
      <c r="AK30" s="627"/>
      <c r="AL30" s="628" t="s">
        <v>138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5510881</v>
      </c>
      <c r="CS30" s="624"/>
      <c r="CT30" s="624"/>
      <c r="CU30" s="624"/>
      <c r="CV30" s="624"/>
      <c r="CW30" s="624"/>
      <c r="CX30" s="624"/>
      <c r="CY30" s="625"/>
      <c r="CZ30" s="628">
        <v>9.4</v>
      </c>
      <c r="DA30" s="653"/>
      <c r="DB30" s="653"/>
      <c r="DC30" s="657"/>
      <c r="DD30" s="632">
        <v>5510550</v>
      </c>
      <c r="DE30" s="624"/>
      <c r="DF30" s="624"/>
      <c r="DG30" s="624"/>
      <c r="DH30" s="624"/>
      <c r="DI30" s="624"/>
      <c r="DJ30" s="624"/>
      <c r="DK30" s="625"/>
      <c r="DL30" s="632">
        <v>5510550</v>
      </c>
      <c r="DM30" s="624"/>
      <c r="DN30" s="624"/>
      <c r="DO30" s="624"/>
      <c r="DP30" s="624"/>
      <c r="DQ30" s="624"/>
      <c r="DR30" s="624"/>
      <c r="DS30" s="624"/>
      <c r="DT30" s="624"/>
      <c r="DU30" s="624"/>
      <c r="DV30" s="625"/>
      <c r="DW30" s="628">
        <v>17.5</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v>87294</v>
      </c>
      <c r="S31" s="624"/>
      <c r="T31" s="624"/>
      <c r="U31" s="624"/>
      <c r="V31" s="624"/>
      <c r="W31" s="624"/>
      <c r="X31" s="624"/>
      <c r="Y31" s="625"/>
      <c r="Z31" s="626">
        <v>0.1</v>
      </c>
      <c r="AA31" s="626"/>
      <c r="AB31" s="626"/>
      <c r="AC31" s="626"/>
      <c r="AD31" s="627">
        <v>87294</v>
      </c>
      <c r="AE31" s="627"/>
      <c r="AF31" s="627"/>
      <c r="AG31" s="627"/>
      <c r="AH31" s="627"/>
      <c r="AI31" s="627"/>
      <c r="AJ31" s="627"/>
      <c r="AK31" s="627"/>
      <c r="AL31" s="628">
        <v>0.3</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99.5</v>
      </c>
      <c r="BH31" s="667"/>
      <c r="BI31" s="667"/>
      <c r="BJ31" s="667"/>
      <c r="BK31" s="667"/>
      <c r="BL31" s="667"/>
      <c r="BM31" s="618">
        <v>98.3</v>
      </c>
      <c r="BN31" s="667"/>
      <c r="BO31" s="667"/>
      <c r="BP31" s="667"/>
      <c r="BQ31" s="668"/>
      <c r="BR31" s="679">
        <v>99.5</v>
      </c>
      <c r="BS31" s="667"/>
      <c r="BT31" s="667"/>
      <c r="BU31" s="667"/>
      <c r="BV31" s="667"/>
      <c r="BW31" s="667"/>
      <c r="BX31" s="618">
        <v>97.8</v>
      </c>
      <c r="BY31" s="667"/>
      <c r="BZ31" s="667"/>
      <c r="CA31" s="667"/>
      <c r="CB31" s="668"/>
      <c r="CD31" s="661"/>
      <c r="CE31" s="662"/>
      <c r="CF31" s="620" t="s">
        <v>316</v>
      </c>
      <c r="CG31" s="621"/>
      <c r="CH31" s="621"/>
      <c r="CI31" s="621"/>
      <c r="CJ31" s="621"/>
      <c r="CK31" s="621"/>
      <c r="CL31" s="621"/>
      <c r="CM31" s="621"/>
      <c r="CN31" s="621"/>
      <c r="CO31" s="621"/>
      <c r="CP31" s="621"/>
      <c r="CQ31" s="622"/>
      <c r="CR31" s="623">
        <v>193270</v>
      </c>
      <c r="CS31" s="655"/>
      <c r="CT31" s="655"/>
      <c r="CU31" s="655"/>
      <c r="CV31" s="655"/>
      <c r="CW31" s="655"/>
      <c r="CX31" s="655"/>
      <c r="CY31" s="656"/>
      <c r="CZ31" s="628">
        <v>0.3</v>
      </c>
      <c r="DA31" s="653"/>
      <c r="DB31" s="653"/>
      <c r="DC31" s="657"/>
      <c r="DD31" s="632">
        <v>193266</v>
      </c>
      <c r="DE31" s="655"/>
      <c r="DF31" s="655"/>
      <c r="DG31" s="655"/>
      <c r="DH31" s="655"/>
      <c r="DI31" s="655"/>
      <c r="DJ31" s="655"/>
      <c r="DK31" s="656"/>
      <c r="DL31" s="632">
        <v>193266</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3842211</v>
      </c>
      <c r="S32" s="624"/>
      <c r="T32" s="624"/>
      <c r="U32" s="624"/>
      <c r="V32" s="624"/>
      <c r="W32" s="624"/>
      <c r="X32" s="624"/>
      <c r="Y32" s="625"/>
      <c r="Z32" s="626">
        <v>6.5</v>
      </c>
      <c r="AA32" s="626"/>
      <c r="AB32" s="626"/>
      <c r="AC32" s="626"/>
      <c r="AD32" s="627" t="s">
        <v>138</v>
      </c>
      <c r="AE32" s="627"/>
      <c r="AF32" s="627"/>
      <c r="AG32" s="627"/>
      <c r="AH32" s="627"/>
      <c r="AI32" s="627"/>
      <c r="AJ32" s="627"/>
      <c r="AK32" s="627"/>
      <c r="AL32" s="628" t="s">
        <v>138</v>
      </c>
      <c r="AM32" s="629"/>
      <c r="AN32" s="629"/>
      <c r="AO32" s="630"/>
      <c r="AP32" s="671"/>
      <c r="AQ32" s="672"/>
      <c r="AR32" s="672"/>
      <c r="AS32" s="672"/>
      <c r="AT32" s="676"/>
      <c r="AU32" s="214" t="s">
        <v>318</v>
      </c>
      <c r="AX32" s="620" t="s">
        <v>319</v>
      </c>
      <c r="AY32" s="621"/>
      <c r="AZ32" s="621"/>
      <c r="BA32" s="621"/>
      <c r="BB32" s="621"/>
      <c r="BC32" s="621"/>
      <c r="BD32" s="621"/>
      <c r="BE32" s="621"/>
      <c r="BF32" s="622"/>
      <c r="BG32" s="680">
        <v>99.6</v>
      </c>
      <c r="BH32" s="655"/>
      <c r="BI32" s="655"/>
      <c r="BJ32" s="655"/>
      <c r="BK32" s="655"/>
      <c r="BL32" s="655"/>
      <c r="BM32" s="629">
        <v>98.8</v>
      </c>
      <c r="BN32" s="655"/>
      <c r="BO32" s="655"/>
      <c r="BP32" s="655"/>
      <c r="BQ32" s="678"/>
      <c r="BR32" s="680">
        <v>99.7</v>
      </c>
      <c r="BS32" s="655"/>
      <c r="BT32" s="655"/>
      <c r="BU32" s="655"/>
      <c r="BV32" s="655"/>
      <c r="BW32" s="655"/>
      <c r="BX32" s="629">
        <v>98.7</v>
      </c>
      <c r="BY32" s="655"/>
      <c r="BZ32" s="655"/>
      <c r="CA32" s="655"/>
      <c r="CB32" s="678"/>
      <c r="CD32" s="663"/>
      <c r="CE32" s="664"/>
      <c r="CF32" s="620" t="s">
        <v>320</v>
      </c>
      <c r="CG32" s="621"/>
      <c r="CH32" s="621"/>
      <c r="CI32" s="621"/>
      <c r="CJ32" s="621"/>
      <c r="CK32" s="621"/>
      <c r="CL32" s="621"/>
      <c r="CM32" s="621"/>
      <c r="CN32" s="621"/>
      <c r="CO32" s="621"/>
      <c r="CP32" s="621"/>
      <c r="CQ32" s="622"/>
      <c r="CR32" s="623">
        <v>30</v>
      </c>
      <c r="CS32" s="624"/>
      <c r="CT32" s="624"/>
      <c r="CU32" s="624"/>
      <c r="CV32" s="624"/>
      <c r="CW32" s="624"/>
      <c r="CX32" s="624"/>
      <c r="CY32" s="625"/>
      <c r="CZ32" s="628">
        <v>0</v>
      </c>
      <c r="DA32" s="653"/>
      <c r="DB32" s="653"/>
      <c r="DC32" s="657"/>
      <c r="DD32" s="632">
        <v>30</v>
      </c>
      <c r="DE32" s="624"/>
      <c r="DF32" s="624"/>
      <c r="DG32" s="624"/>
      <c r="DH32" s="624"/>
      <c r="DI32" s="624"/>
      <c r="DJ32" s="624"/>
      <c r="DK32" s="625"/>
      <c r="DL32" s="632">
        <v>30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162702</v>
      </c>
      <c r="S33" s="624"/>
      <c r="T33" s="624"/>
      <c r="U33" s="624"/>
      <c r="V33" s="624"/>
      <c r="W33" s="624"/>
      <c r="X33" s="624"/>
      <c r="Y33" s="625"/>
      <c r="Z33" s="626">
        <v>0.3</v>
      </c>
      <c r="AA33" s="626"/>
      <c r="AB33" s="626"/>
      <c r="AC33" s="626"/>
      <c r="AD33" s="627">
        <v>11424</v>
      </c>
      <c r="AE33" s="627"/>
      <c r="AF33" s="627"/>
      <c r="AG33" s="627"/>
      <c r="AH33" s="627"/>
      <c r="AI33" s="627"/>
      <c r="AJ33" s="627"/>
      <c r="AK33" s="627"/>
      <c r="AL33" s="628">
        <v>0</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99.4</v>
      </c>
      <c r="BH33" s="682"/>
      <c r="BI33" s="682"/>
      <c r="BJ33" s="682"/>
      <c r="BK33" s="682"/>
      <c r="BL33" s="682"/>
      <c r="BM33" s="683">
        <v>97.7</v>
      </c>
      <c r="BN33" s="682"/>
      <c r="BO33" s="682"/>
      <c r="BP33" s="682"/>
      <c r="BQ33" s="684"/>
      <c r="BR33" s="681">
        <v>99.4</v>
      </c>
      <c r="BS33" s="682"/>
      <c r="BT33" s="682"/>
      <c r="BU33" s="682"/>
      <c r="BV33" s="682"/>
      <c r="BW33" s="682"/>
      <c r="BX33" s="683">
        <v>96.9</v>
      </c>
      <c r="BY33" s="682"/>
      <c r="BZ33" s="682"/>
      <c r="CA33" s="682"/>
      <c r="CB33" s="684"/>
      <c r="CD33" s="620" t="s">
        <v>323</v>
      </c>
      <c r="CE33" s="621"/>
      <c r="CF33" s="621"/>
      <c r="CG33" s="621"/>
      <c r="CH33" s="621"/>
      <c r="CI33" s="621"/>
      <c r="CJ33" s="621"/>
      <c r="CK33" s="621"/>
      <c r="CL33" s="621"/>
      <c r="CM33" s="621"/>
      <c r="CN33" s="621"/>
      <c r="CO33" s="621"/>
      <c r="CP33" s="621"/>
      <c r="CQ33" s="622"/>
      <c r="CR33" s="623">
        <v>22117651</v>
      </c>
      <c r="CS33" s="655"/>
      <c r="CT33" s="655"/>
      <c r="CU33" s="655"/>
      <c r="CV33" s="655"/>
      <c r="CW33" s="655"/>
      <c r="CX33" s="655"/>
      <c r="CY33" s="656"/>
      <c r="CZ33" s="628">
        <v>37.9</v>
      </c>
      <c r="DA33" s="653"/>
      <c r="DB33" s="653"/>
      <c r="DC33" s="657"/>
      <c r="DD33" s="632">
        <v>18230514</v>
      </c>
      <c r="DE33" s="655"/>
      <c r="DF33" s="655"/>
      <c r="DG33" s="655"/>
      <c r="DH33" s="655"/>
      <c r="DI33" s="655"/>
      <c r="DJ33" s="655"/>
      <c r="DK33" s="656"/>
      <c r="DL33" s="632">
        <v>12058876</v>
      </c>
      <c r="DM33" s="655"/>
      <c r="DN33" s="655"/>
      <c r="DO33" s="655"/>
      <c r="DP33" s="655"/>
      <c r="DQ33" s="655"/>
      <c r="DR33" s="655"/>
      <c r="DS33" s="655"/>
      <c r="DT33" s="655"/>
      <c r="DU33" s="655"/>
      <c r="DV33" s="656"/>
      <c r="DW33" s="628">
        <v>38.4</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792934</v>
      </c>
      <c r="S34" s="624"/>
      <c r="T34" s="624"/>
      <c r="U34" s="624"/>
      <c r="V34" s="624"/>
      <c r="W34" s="624"/>
      <c r="X34" s="624"/>
      <c r="Y34" s="625"/>
      <c r="Z34" s="626">
        <v>1.3</v>
      </c>
      <c r="AA34" s="626"/>
      <c r="AB34" s="626"/>
      <c r="AC34" s="626"/>
      <c r="AD34" s="627" t="s">
        <v>138</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8075055</v>
      </c>
      <c r="CS34" s="624"/>
      <c r="CT34" s="624"/>
      <c r="CU34" s="624"/>
      <c r="CV34" s="624"/>
      <c r="CW34" s="624"/>
      <c r="CX34" s="624"/>
      <c r="CY34" s="625"/>
      <c r="CZ34" s="628">
        <v>13.8</v>
      </c>
      <c r="DA34" s="653"/>
      <c r="DB34" s="653"/>
      <c r="DC34" s="657"/>
      <c r="DD34" s="632">
        <v>6057079</v>
      </c>
      <c r="DE34" s="624"/>
      <c r="DF34" s="624"/>
      <c r="DG34" s="624"/>
      <c r="DH34" s="624"/>
      <c r="DI34" s="624"/>
      <c r="DJ34" s="624"/>
      <c r="DK34" s="625"/>
      <c r="DL34" s="632">
        <v>4697634</v>
      </c>
      <c r="DM34" s="624"/>
      <c r="DN34" s="624"/>
      <c r="DO34" s="624"/>
      <c r="DP34" s="624"/>
      <c r="DQ34" s="624"/>
      <c r="DR34" s="624"/>
      <c r="DS34" s="624"/>
      <c r="DT34" s="624"/>
      <c r="DU34" s="624"/>
      <c r="DV34" s="625"/>
      <c r="DW34" s="628">
        <v>14.9</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1396555</v>
      </c>
      <c r="S35" s="624"/>
      <c r="T35" s="624"/>
      <c r="U35" s="624"/>
      <c r="V35" s="624"/>
      <c r="W35" s="624"/>
      <c r="X35" s="624"/>
      <c r="Y35" s="625"/>
      <c r="Z35" s="626">
        <v>2.4</v>
      </c>
      <c r="AA35" s="626"/>
      <c r="AB35" s="626"/>
      <c r="AC35" s="626"/>
      <c r="AD35" s="627" t="s">
        <v>138</v>
      </c>
      <c r="AE35" s="627"/>
      <c r="AF35" s="627"/>
      <c r="AG35" s="627"/>
      <c r="AH35" s="627"/>
      <c r="AI35" s="627"/>
      <c r="AJ35" s="627"/>
      <c r="AK35" s="627"/>
      <c r="AL35" s="628" t="s">
        <v>138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331808</v>
      </c>
      <c r="CS35" s="655"/>
      <c r="CT35" s="655"/>
      <c r="CU35" s="655"/>
      <c r="CV35" s="655"/>
      <c r="CW35" s="655"/>
      <c r="CX35" s="655"/>
      <c r="CY35" s="656"/>
      <c r="CZ35" s="628">
        <v>0.6</v>
      </c>
      <c r="DA35" s="653"/>
      <c r="DB35" s="653"/>
      <c r="DC35" s="657"/>
      <c r="DD35" s="632">
        <v>245255</v>
      </c>
      <c r="DE35" s="655"/>
      <c r="DF35" s="655"/>
      <c r="DG35" s="655"/>
      <c r="DH35" s="655"/>
      <c r="DI35" s="655"/>
      <c r="DJ35" s="655"/>
      <c r="DK35" s="656"/>
      <c r="DL35" s="632">
        <v>192782</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471602</v>
      </c>
      <c r="S36" s="624"/>
      <c r="T36" s="624"/>
      <c r="U36" s="624"/>
      <c r="V36" s="624"/>
      <c r="W36" s="624"/>
      <c r="X36" s="624"/>
      <c r="Y36" s="625"/>
      <c r="Z36" s="626">
        <v>0.8</v>
      </c>
      <c r="AA36" s="626"/>
      <c r="AB36" s="626"/>
      <c r="AC36" s="626"/>
      <c r="AD36" s="627" t="s">
        <v>138</v>
      </c>
      <c r="AE36" s="627"/>
      <c r="AF36" s="627"/>
      <c r="AG36" s="627"/>
      <c r="AH36" s="627"/>
      <c r="AI36" s="627"/>
      <c r="AJ36" s="627"/>
      <c r="AK36" s="627"/>
      <c r="AL36" s="628" t="s">
        <v>138</v>
      </c>
      <c r="AM36" s="629"/>
      <c r="AN36" s="629"/>
      <c r="AO36" s="630"/>
      <c r="AP36" s="222"/>
      <c r="AQ36" s="689" t="s">
        <v>331</v>
      </c>
      <c r="AR36" s="690"/>
      <c r="AS36" s="690"/>
      <c r="AT36" s="690"/>
      <c r="AU36" s="690"/>
      <c r="AV36" s="690"/>
      <c r="AW36" s="690"/>
      <c r="AX36" s="690"/>
      <c r="AY36" s="691"/>
      <c r="AZ36" s="612">
        <v>8381290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123154</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8569153</v>
      </c>
      <c r="CS36" s="624"/>
      <c r="CT36" s="624"/>
      <c r="CU36" s="624"/>
      <c r="CV36" s="624"/>
      <c r="CW36" s="624"/>
      <c r="CX36" s="624"/>
      <c r="CY36" s="625"/>
      <c r="CZ36" s="628">
        <v>14.7</v>
      </c>
      <c r="DA36" s="653"/>
      <c r="DB36" s="653"/>
      <c r="DC36" s="657"/>
      <c r="DD36" s="632">
        <v>7730528</v>
      </c>
      <c r="DE36" s="624"/>
      <c r="DF36" s="624"/>
      <c r="DG36" s="624"/>
      <c r="DH36" s="624"/>
      <c r="DI36" s="624"/>
      <c r="DJ36" s="624"/>
      <c r="DK36" s="625"/>
      <c r="DL36" s="632">
        <v>3318737</v>
      </c>
      <c r="DM36" s="624"/>
      <c r="DN36" s="624"/>
      <c r="DO36" s="624"/>
      <c r="DP36" s="624"/>
      <c r="DQ36" s="624"/>
      <c r="DR36" s="624"/>
      <c r="DS36" s="624"/>
      <c r="DT36" s="624"/>
      <c r="DU36" s="624"/>
      <c r="DV36" s="625"/>
      <c r="DW36" s="628">
        <v>10.6</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515372</v>
      </c>
      <c r="S37" s="624"/>
      <c r="T37" s="624"/>
      <c r="U37" s="624"/>
      <c r="V37" s="624"/>
      <c r="W37" s="624"/>
      <c r="X37" s="624"/>
      <c r="Y37" s="625"/>
      <c r="Z37" s="626">
        <v>0.9</v>
      </c>
      <c r="AA37" s="626"/>
      <c r="AB37" s="626"/>
      <c r="AC37" s="626"/>
      <c r="AD37" s="627">
        <v>34215</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1980000</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-18559</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1427205</v>
      </c>
      <c r="CS37" s="655"/>
      <c r="CT37" s="655"/>
      <c r="CU37" s="655"/>
      <c r="CV37" s="655"/>
      <c r="CW37" s="655"/>
      <c r="CX37" s="655"/>
      <c r="CY37" s="656"/>
      <c r="CZ37" s="628">
        <v>2.4</v>
      </c>
      <c r="DA37" s="653"/>
      <c r="DB37" s="653"/>
      <c r="DC37" s="657"/>
      <c r="DD37" s="632">
        <v>1427205</v>
      </c>
      <c r="DE37" s="655"/>
      <c r="DF37" s="655"/>
      <c r="DG37" s="655"/>
      <c r="DH37" s="655"/>
      <c r="DI37" s="655"/>
      <c r="DJ37" s="655"/>
      <c r="DK37" s="656"/>
      <c r="DL37" s="632">
        <v>803824</v>
      </c>
      <c r="DM37" s="655"/>
      <c r="DN37" s="655"/>
      <c r="DO37" s="655"/>
      <c r="DP37" s="655"/>
      <c r="DQ37" s="655"/>
      <c r="DR37" s="655"/>
      <c r="DS37" s="655"/>
      <c r="DT37" s="655"/>
      <c r="DU37" s="655"/>
      <c r="DV37" s="656"/>
      <c r="DW37" s="628">
        <v>2.6</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6263600</v>
      </c>
      <c r="S38" s="624"/>
      <c r="T38" s="624"/>
      <c r="U38" s="624"/>
      <c r="V38" s="624"/>
      <c r="W38" s="624"/>
      <c r="X38" s="624"/>
      <c r="Y38" s="625"/>
      <c r="Z38" s="626">
        <v>10.6</v>
      </c>
      <c r="AA38" s="626"/>
      <c r="AB38" s="626"/>
      <c r="AC38" s="626"/>
      <c r="AD38" s="627" t="s">
        <v>138</v>
      </c>
      <c r="AE38" s="627"/>
      <c r="AF38" s="627"/>
      <c r="AG38" s="627"/>
      <c r="AH38" s="627"/>
      <c r="AI38" s="627"/>
      <c r="AJ38" s="627"/>
      <c r="AK38" s="627"/>
      <c r="AL38" s="628" t="s">
        <v>138</v>
      </c>
      <c r="AM38" s="629"/>
      <c r="AN38" s="629"/>
      <c r="AO38" s="630"/>
      <c r="AQ38" s="686" t="s">
        <v>339</v>
      </c>
      <c r="AR38" s="687"/>
      <c r="AS38" s="687"/>
      <c r="AT38" s="687"/>
      <c r="AU38" s="687"/>
      <c r="AV38" s="687"/>
      <c r="AW38" s="687"/>
      <c r="AX38" s="687"/>
      <c r="AY38" s="688"/>
      <c r="AZ38" s="623">
        <v>1293241</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16296</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5045463</v>
      </c>
      <c r="CS38" s="624"/>
      <c r="CT38" s="624"/>
      <c r="CU38" s="624"/>
      <c r="CV38" s="624"/>
      <c r="CW38" s="624"/>
      <c r="CX38" s="624"/>
      <c r="CY38" s="625"/>
      <c r="CZ38" s="628">
        <v>8.6</v>
      </c>
      <c r="DA38" s="653"/>
      <c r="DB38" s="653"/>
      <c r="DC38" s="657"/>
      <c r="DD38" s="632">
        <v>4150242</v>
      </c>
      <c r="DE38" s="624"/>
      <c r="DF38" s="624"/>
      <c r="DG38" s="624"/>
      <c r="DH38" s="624"/>
      <c r="DI38" s="624"/>
      <c r="DJ38" s="624"/>
      <c r="DK38" s="625"/>
      <c r="DL38" s="632">
        <v>3849723</v>
      </c>
      <c r="DM38" s="624"/>
      <c r="DN38" s="624"/>
      <c r="DO38" s="624"/>
      <c r="DP38" s="624"/>
      <c r="DQ38" s="624"/>
      <c r="DR38" s="624"/>
      <c r="DS38" s="624"/>
      <c r="DT38" s="624"/>
      <c r="DU38" s="624"/>
      <c r="DV38" s="625"/>
      <c r="DW38" s="628">
        <v>12.2</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138</v>
      </c>
      <c r="AA39" s="626"/>
      <c r="AB39" s="626"/>
      <c r="AC39" s="626"/>
      <c r="AD39" s="627" t="s">
        <v>138</v>
      </c>
      <c r="AE39" s="627"/>
      <c r="AF39" s="627"/>
      <c r="AG39" s="627"/>
      <c r="AH39" s="627"/>
      <c r="AI39" s="627"/>
      <c r="AJ39" s="627"/>
      <c r="AK39" s="627"/>
      <c r="AL39" s="628" t="s">
        <v>138</v>
      </c>
      <c r="AM39" s="629"/>
      <c r="AN39" s="629"/>
      <c r="AO39" s="630"/>
      <c r="AQ39" s="686" t="s">
        <v>343</v>
      </c>
      <c r="AR39" s="687"/>
      <c r="AS39" s="687"/>
      <c r="AT39" s="687"/>
      <c r="AU39" s="687"/>
      <c r="AV39" s="687"/>
      <c r="AW39" s="687"/>
      <c r="AX39" s="687"/>
      <c r="AY39" s="688"/>
      <c r="AZ39" s="623">
        <v>62586</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24361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95072</v>
      </c>
      <c r="CS39" s="655"/>
      <c r="CT39" s="655"/>
      <c r="CU39" s="655"/>
      <c r="CV39" s="655"/>
      <c r="CW39" s="655"/>
      <c r="CX39" s="655"/>
      <c r="CY39" s="656"/>
      <c r="CZ39" s="628">
        <v>0.2</v>
      </c>
      <c r="DA39" s="653"/>
      <c r="DB39" s="653"/>
      <c r="DC39" s="657"/>
      <c r="DD39" s="632">
        <v>47410</v>
      </c>
      <c r="DE39" s="655"/>
      <c r="DF39" s="655"/>
      <c r="DG39" s="655"/>
      <c r="DH39" s="655"/>
      <c r="DI39" s="655"/>
      <c r="DJ39" s="655"/>
      <c r="DK39" s="656"/>
      <c r="DL39" s="632" t="s">
        <v>138</v>
      </c>
      <c r="DM39" s="655"/>
      <c r="DN39" s="655"/>
      <c r="DO39" s="655"/>
      <c r="DP39" s="655"/>
      <c r="DQ39" s="655"/>
      <c r="DR39" s="655"/>
      <c r="DS39" s="655"/>
      <c r="DT39" s="655"/>
      <c r="DU39" s="655"/>
      <c r="DV39" s="656"/>
      <c r="DW39" s="628" t="s">
        <v>138</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569900</v>
      </c>
      <c r="S40" s="624"/>
      <c r="T40" s="624"/>
      <c r="U40" s="624"/>
      <c r="V40" s="624"/>
      <c r="W40" s="624"/>
      <c r="X40" s="624"/>
      <c r="Y40" s="625"/>
      <c r="Z40" s="626">
        <v>1</v>
      </c>
      <c r="AA40" s="626"/>
      <c r="AB40" s="626"/>
      <c r="AC40" s="626"/>
      <c r="AD40" s="627" t="s">
        <v>138</v>
      </c>
      <c r="AE40" s="627"/>
      <c r="AF40" s="627"/>
      <c r="AG40" s="627"/>
      <c r="AH40" s="627"/>
      <c r="AI40" s="627"/>
      <c r="AJ40" s="627"/>
      <c r="AK40" s="627"/>
      <c r="AL40" s="628" t="s">
        <v>138</v>
      </c>
      <c r="AM40" s="629"/>
      <c r="AN40" s="629"/>
      <c r="AO40" s="630"/>
      <c r="AQ40" s="686" t="s">
        <v>347</v>
      </c>
      <c r="AR40" s="687"/>
      <c r="AS40" s="687"/>
      <c r="AT40" s="687"/>
      <c r="AU40" s="687"/>
      <c r="AV40" s="687"/>
      <c r="AW40" s="687"/>
      <c r="AX40" s="687"/>
      <c r="AY40" s="688"/>
      <c r="AZ40" s="623" t="s">
        <v>138</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87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1100</v>
      </c>
      <c r="CS40" s="624"/>
      <c r="CT40" s="624"/>
      <c r="CU40" s="624"/>
      <c r="CV40" s="624"/>
      <c r="CW40" s="624"/>
      <c r="CX40" s="624"/>
      <c r="CY40" s="625"/>
      <c r="CZ40" s="628">
        <v>0</v>
      </c>
      <c r="DA40" s="653"/>
      <c r="DB40" s="653"/>
      <c r="DC40" s="657"/>
      <c r="DD40" s="632" t="s">
        <v>138</v>
      </c>
      <c r="DE40" s="624"/>
      <c r="DF40" s="624"/>
      <c r="DG40" s="624"/>
      <c r="DH40" s="624"/>
      <c r="DI40" s="624"/>
      <c r="DJ40" s="624"/>
      <c r="DK40" s="625"/>
      <c r="DL40" s="632" t="s">
        <v>138</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58853640</v>
      </c>
      <c r="S41" s="696"/>
      <c r="T41" s="696"/>
      <c r="U41" s="696"/>
      <c r="V41" s="696"/>
      <c r="W41" s="696"/>
      <c r="X41" s="696"/>
      <c r="Y41" s="700"/>
      <c r="Z41" s="701">
        <v>100</v>
      </c>
      <c r="AA41" s="701"/>
      <c r="AB41" s="701"/>
      <c r="AC41" s="701"/>
      <c r="AD41" s="702">
        <v>30859038</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898755</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138</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138</v>
      </c>
      <c r="CS41" s="655"/>
      <c r="CT41" s="655"/>
      <c r="CU41" s="655"/>
      <c r="CV41" s="655"/>
      <c r="CW41" s="655"/>
      <c r="CX41" s="655"/>
      <c r="CY41" s="656"/>
      <c r="CZ41" s="628" t="s">
        <v>138</v>
      </c>
      <c r="DA41" s="653"/>
      <c r="DB41" s="653"/>
      <c r="DC41" s="657"/>
      <c r="DD41" s="632" t="s">
        <v>138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4146708</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366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7694598</v>
      </c>
      <c r="CS42" s="655"/>
      <c r="CT42" s="655"/>
      <c r="CU42" s="655"/>
      <c r="CV42" s="655"/>
      <c r="CW42" s="655"/>
      <c r="CX42" s="655"/>
      <c r="CY42" s="656"/>
      <c r="CZ42" s="628">
        <v>13.2</v>
      </c>
      <c r="DA42" s="653"/>
      <c r="DB42" s="653"/>
      <c r="DC42" s="657"/>
      <c r="DD42" s="632">
        <v>757591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110829</v>
      </c>
      <c r="CS43" s="655"/>
      <c r="CT43" s="655"/>
      <c r="CU43" s="655"/>
      <c r="CV43" s="655"/>
      <c r="CW43" s="655"/>
      <c r="CX43" s="655"/>
      <c r="CY43" s="656"/>
      <c r="CZ43" s="628">
        <v>0.2</v>
      </c>
      <c r="DA43" s="653"/>
      <c r="DB43" s="653"/>
      <c r="DC43" s="657"/>
      <c r="DD43" s="632">
        <v>110829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7645554</v>
      </c>
      <c r="CS44" s="624"/>
      <c r="CT44" s="624"/>
      <c r="CU44" s="624"/>
      <c r="CV44" s="624"/>
      <c r="CW44" s="624"/>
      <c r="CX44" s="624"/>
      <c r="CY44" s="625"/>
      <c r="CZ44" s="628">
        <v>13.1</v>
      </c>
      <c r="DA44" s="629"/>
      <c r="DB44" s="629"/>
      <c r="DC44" s="635"/>
      <c r="DD44" s="632">
        <v>746781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1654892</v>
      </c>
      <c r="CS45" s="655"/>
      <c r="CT45" s="655"/>
      <c r="CU45" s="655"/>
      <c r="CV45" s="655"/>
      <c r="CW45" s="655"/>
      <c r="CX45" s="655"/>
      <c r="CY45" s="656"/>
      <c r="CZ45" s="628">
        <v>2.8</v>
      </c>
      <c r="DA45" s="653"/>
      <c r="DB45" s="653"/>
      <c r="DC45" s="657"/>
      <c r="DD45" s="632">
        <v>67376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5766932</v>
      </c>
      <c r="CS46" s="624"/>
      <c r="CT46" s="624"/>
      <c r="CU46" s="624"/>
      <c r="CV46" s="624"/>
      <c r="CW46" s="624"/>
      <c r="CX46" s="624"/>
      <c r="CY46" s="625"/>
      <c r="CZ46" s="628">
        <v>9.9</v>
      </c>
      <c r="DA46" s="629"/>
      <c r="DB46" s="629"/>
      <c r="DC46" s="635"/>
      <c r="DD46" s="632">
        <v>656721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v>49044</v>
      </c>
      <c r="CS47" s="655"/>
      <c r="CT47" s="655"/>
      <c r="CU47" s="655"/>
      <c r="CV47" s="655"/>
      <c r="CW47" s="655"/>
      <c r="CX47" s="655"/>
      <c r="CY47" s="656"/>
      <c r="CZ47" s="628">
        <v>0.1</v>
      </c>
      <c r="DA47" s="653"/>
      <c r="DB47" s="653"/>
      <c r="DC47" s="657"/>
      <c r="DD47" s="632">
        <v>10810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138</v>
      </c>
      <c r="CS48" s="624"/>
      <c r="CT48" s="624"/>
      <c r="CU48" s="624"/>
      <c r="CV48" s="624"/>
      <c r="CW48" s="624"/>
      <c r="CX48" s="624"/>
      <c r="CY48" s="625"/>
      <c r="CZ48" s="628" t="s">
        <v>138</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58405884</v>
      </c>
      <c r="CS49" s="682"/>
      <c r="CT49" s="682"/>
      <c r="CU49" s="682"/>
      <c r="CV49" s="682"/>
      <c r="CW49" s="682"/>
      <c r="CX49" s="682"/>
      <c r="CY49" s="711"/>
      <c r="CZ49" s="703">
        <v>100</v>
      </c>
      <c r="DA49" s="712"/>
      <c r="DB49" s="712"/>
      <c r="DC49" s="713"/>
      <c r="DD49" s="714">
        <v>36841740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O6VWDJWimtDy5MMDm2mr0peZH1RiCeqLypQygYbLKxQDF53sV7JOeKeeKFUR+/BxzVAGgydvT8MdtT6pRgOZA==" saltValue="WIax2u5/eD1X2/dW2K536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58771</v>
      </c>
      <c r="R7" s="753"/>
      <c r="S7" s="753"/>
      <c r="T7" s="753"/>
      <c r="U7" s="753"/>
      <c r="V7" s="753">
        <v>58324</v>
      </c>
      <c r="W7" s="753"/>
      <c r="X7" s="753"/>
      <c r="Y7" s="753"/>
      <c r="Z7" s="753"/>
      <c r="AA7" s="753">
        <v>448</v>
      </c>
      <c r="AB7" s="753"/>
      <c r="AC7" s="753"/>
      <c r="AD7" s="753"/>
      <c r="AE7" s="754"/>
      <c r="AF7" s="755">
        <v>304</v>
      </c>
      <c r="AG7" s="756"/>
      <c r="AH7" s="756"/>
      <c r="AI7" s="756"/>
      <c r="AJ7" s="757"/>
      <c r="AK7" s="758">
        <v>1128</v>
      </c>
      <c r="AL7" s="759"/>
      <c r="AM7" s="759"/>
      <c r="AN7" s="759"/>
      <c r="AO7" s="759"/>
      <c r="AP7" s="759">
        <v>60417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617</v>
      </c>
      <c r="BT7" s="747"/>
      <c r="BU7" s="747"/>
      <c r="BV7" s="747"/>
      <c r="BW7" s="747"/>
      <c r="BX7" s="747"/>
      <c r="BY7" s="747"/>
      <c r="BZ7" s="747"/>
      <c r="CA7" s="747"/>
      <c r="CB7" s="747"/>
      <c r="CC7" s="747"/>
      <c r="CD7" s="747"/>
      <c r="CE7" s="747"/>
      <c r="CF7" s="747"/>
      <c r="CG7" s="762"/>
      <c r="CH7" s="743">
        <v>13</v>
      </c>
      <c r="CI7" s="744"/>
      <c r="CJ7" s="744"/>
      <c r="CK7" s="744"/>
      <c r="CL7" s="745"/>
      <c r="CM7" s="743">
        <v>881</v>
      </c>
      <c r="CN7" s="744"/>
      <c r="CO7" s="744"/>
      <c r="CP7" s="744"/>
      <c r="CQ7" s="745"/>
      <c r="CR7" s="743">
        <v>330</v>
      </c>
      <c r="CS7" s="744"/>
      <c r="CT7" s="744"/>
      <c r="CU7" s="744"/>
      <c r="CV7" s="745"/>
      <c r="CW7" s="743" t="s">
        <v>618</v>
      </c>
      <c r="CX7" s="744"/>
      <c r="CY7" s="744"/>
      <c r="CZ7" s="744"/>
      <c r="DA7" s="745"/>
      <c r="DB7" s="743">
        <v>152</v>
      </c>
      <c r="DC7" s="744"/>
      <c r="DD7" s="744"/>
      <c r="DE7" s="744"/>
      <c r="DF7" s="745"/>
      <c r="DG7" s="743" t="s">
        <v>618</v>
      </c>
      <c r="DH7" s="744"/>
      <c r="DI7" s="744"/>
      <c r="DJ7" s="744"/>
      <c r="DK7" s="745"/>
      <c r="DL7" s="743" t="s">
        <v>618</v>
      </c>
      <c r="DM7" s="744"/>
      <c r="DN7" s="744"/>
      <c r="DO7" s="744"/>
      <c r="DP7" s="745"/>
      <c r="DQ7" s="743" t="s">
        <v>618</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33</v>
      </c>
      <c r="R8" s="784"/>
      <c r="S8" s="784"/>
      <c r="T8" s="784"/>
      <c r="U8" s="784"/>
      <c r="V8" s="784">
        <v>33</v>
      </c>
      <c r="W8" s="784"/>
      <c r="X8" s="784"/>
      <c r="Y8" s="784"/>
      <c r="Z8" s="784"/>
      <c r="AA8" s="784" t="s">
        <v>620</v>
      </c>
      <c r="AB8" s="784"/>
      <c r="AC8" s="784"/>
      <c r="AD8" s="784"/>
      <c r="AE8" s="785"/>
      <c r="AF8" s="786" t="s">
        <v>620</v>
      </c>
      <c r="AG8" s="787"/>
      <c r="AH8" s="787"/>
      <c r="AI8" s="787"/>
      <c r="AJ8" s="788"/>
      <c r="AK8" s="769">
        <v>30</v>
      </c>
      <c r="AL8" s="770"/>
      <c r="AM8" s="770"/>
      <c r="AN8" s="770"/>
      <c r="AO8" s="770"/>
      <c r="AP8" s="770" t="s">
        <v>594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140</v>
      </c>
      <c r="R9" s="784"/>
      <c r="S9" s="784"/>
      <c r="T9" s="784"/>
      <c r="U9" s="784"/>
      <c r="V9" s="784">
        <v>140</v>
      </c>
      <c r="W9" s="784"/>
      <c r="X9" s="784"/>
      <c r="Y9" s="784"/>
      <c r="Z9" s="784"/>
      <c r="AA9" s="784">
        <v>0</v>
      </c>
      <c r="AB9" s="784"/>
      <c r="AC9" s="784"/>
      <c r="AD9" s="784"/>
      <c r="AE9" s="785"/>
      <c r="AF9" s="786">
        <v>0</v>
      </c>
      <c r="AG9" s="787"/>
      <c r="AH9" s="787"/>
      <c r="AI9" s="787"/>
      <c r="AJ9" s="788"/>
      <c r="AK9" s="769" t="s">
        <v>620</v>
      </c>
      <c r="AL9" s="770"/>
      <c r="AM9" s="770"/>
      <c r="AN9" s="770"/>
      <c r="AO9" s="770"/>
      <c r="AP9" s="770" t="s">
        <v>620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58854</v>
      </c>
      <c r="R23" s="793"/>
      <c r="S23" s="793"/>
      <c r="T23" s="793"/>
      <c r="U23" s="793"/>
      <c r="V23" s="793">
        <v>58406</v>
      </c>
      <c r="W23" s="793"/>
      <c r="X23" s="793"/>
      <c r="Y23" s="793"/>
      <c r="Z23" s="793"/>
      <c r="AA23" s="793">
        <v>448</v>
      </c>
      <c r="AB23" s="793"/>
      <c r="AC23" s="793"/>
      <c r="AD23" s="793"/>
      <c r="AE23" s="794"/>
      <c r="AF23" s="795">
        <v>304</v>
      </c>
      <c r="AG23" s="793"/>
      <c r="AH23" s="793"/>
      <c r="AI23" s="793"/>
      <c r="AJ23" s="796"/>
      <c r="AK23" s="797"/>
      <c r="AL23" s="798"/>
      <c r="AM23" s="798"/>
      <c r="AN23" s="798"/>
      <c r="AO23" s="798"/>
      <c r="AP23" s="793">
        <v>60417</v>
      </c>
      <c r="AQ23" s="793"/>
      <c r="AR23" s="793"/>
      <c r="AS23" s="793"/>
      <c r="AT23" s="793"/>
      <c r="AU23" s="809"/>
      <c r="AV23" s="809"/>
      <c r="AW23" s="809"/>
      <c r="AX23" s="809"/>
      <c r="AY23" s="810"/>
      <c r="AZ23" s="811" t="s">
        <v>593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12507</v>
      </c>
      <c r="R28" s="823"/>
      <c r="S28" s="823"/>
      <c r="T28" s="823"/>
      <c r="U28" s="823"/>
      <c r="V28" s="823">
        <v>12384</v>
      </c>
      <c r="W28" s="823"/>
      <c r="X28" s="823"/>
      <c r="Y28" s="823"/>
      <c r="Z28" s="823"/>
      <c r="AA28" s="823">
        <v>123</v>
      </c>
      <c r="AB28" s="823"/>
      <c r="AC28" s="823"/>
      <c r="AD28" s="823"/>
      <c r="AE28" s="824"/>
      <c r="AF28" s="825">
        <v>123</v>
      </c>
      <c r="AG28" s="823"/>
      <c r="AH28" s="823"/>
      <c r="AI28" s="823"/>
      <c r="AJ28" s="826"/>
      <c r="AK28" s="827">
        <v>899</v>
      </c>
      <c r="AL28" s="828"/>
      <c r="AM28" s="828"/>
      <c r="AN28" s="828"/>
      <c r="AO28" s="828"/>
      <c r="AP28" s="828" t="s">
        <v>594</v>
      </c>
      <c r="AQ28" s="828"/>
      <c r="AR28" s="828"/>
      <c r="AS28" s="828"/>
      <c r="AT28" s="828"/>
      <c r="AU28" s="828" t="s">
        <v>594</v>
      </c>
      <c r="AV28" s="828"/>
      <c r="AW28" s="828"/>
      <c r="AX28" s="828"/>
      <c r="AY28" s="828"/>
      <c r="AZ28" s="829" t="s">
        <v>594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14993</v>
      </c>
      <c r="R29" s="784"/>
      <c r="S29" s="784"/>
      <c r="T29" s="784"/>
      <c r="U29" s="784"/>
      <c r="V29" s="784">
        <v>14372</v>
      </c>
      <c r="W29" s="784"/>
      <c r="X29" s="784"/>
      <c r="Y29" s="784"/>
      <c r="Z29" s="784"/>
      <c r="AA29" s="784">
        <v>621</v>
      </c>
      <c r="AB29" s="784"/>
      <c r="AC29" s="784"/>
      <c r="AD29" s="784"/>
      <c r="AE29" s="785"/>
      <c r="AF29" s="786">
        <v>621</v>
      </c>
      <c r="AG29" s="787"/>
      <c r="AH29" s="787"/>
      <c r="AI29" s="787"/>
      <c r="AJ29" s="788"/>
      <c r="AK29" s="834">
        <v>2249</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3444</v>
      </c>
      <c r="R30" s="784"/>
      <c r="S30" s="784"/>
      <c r="T30" s="784"/>
      <c r="U30" s="784"/>
      <c r="V30" s="784">
        <v>3383</v>
      </c>
      <c r="W30" s="784"/>
      <c r="X30" s="784"/>
      <c r="Y30" s="784"/>
      <c r="Z30" s="784"/>
      <c r="AA30" s="784">
        <v>60</v>
      </c>
      <c r="AB30" s="784"/>
      <c r="AC30" s="784"/>
      <c r="AD30" s="784"/>
      <c r="AE30" s="785"/>
      <c r="AF30" s="786">
        <v>60</v>
      </c>
      <c r="AG30" s="787"/>
      <c r="AH30" s="787"/>
      <c r="AI30" s="787"/>
      <c r="AJ30" s="788"/>
      <c r="AK30" s="834">
        <v>1907</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533</v>
      </c>
      <c r="R31" s="784"/>
      <c r="S31" s="784"/>
      <c r="T31" s="784"/>
      <c r="U31" s="784"/>
      <c r="V31" s="784">
        <v>444</v>
      </c>
      <c r="W31" s="784"/>
      <c r="X31" s="784"/>
      <c r="Y31" s="784"/>
      <c r="Z31" s="784"/>
      <c r="AA31" s="784">
        <v>89</v>
      </c>
      <c r="AB31" s="784"/>
      <c r="AC31" s="784"/>
      <c r="AD31" s="784"/>
      <c r="AE31" s="785"/>
      <c r="AF31" s="786">
        <v>89</v>
      </c>
      <c r="AG31" s="787"/>
      <c r="AH31" s="787"/>
      <c r="AI31" s="787"/>
      <c r="AJ31" s="788"/>
      <c r="AK31" s="834" t="s">
        <v>595</v>
      </c>
      <c r="AL31" s="830"/>
      <c r="AM31" s="830"/>
      <c r="AN31" s="830"/>
      <c r="AO31" s="830"/>
      <c r="AP31" s="830" t="s">
        <v>522</v>
      </c>
      <c r="AQ31" s="830"/>
      <c r="AR31" s="830"/>
      <c r="AS31" s="830"/>
      <c r="AT31" s="830"/>
      <c r="AU31" s="830" t="s">
        <v>522</v>
      </c>
      <c r="AV31" s="830"/>
      <c r="AW31" s="830"/>
      <c r="AX31" s="830"/>
      <c r="AY31" s="830"/>
      <c r="AZ31" s="831" t="s">
        <v>522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8937</v>
      </c>
      <c r="R32" s="784"/>
      <c r="S32" s="784"/>
      <c r="T32" s="784"/>
      <c r="U32" s="784"/>
      <c r="V32" s="784">
        <v>8679</v>
      </c>
      <c r="W32" s="784"/>
      <c r="X32" s="784"/>
      <c r="Y32" s="784"/>
      <c r="Z32" s="784"/>
      <c r="AA32" s="784">
        <v>258</v>
      </c>
      <c r="AB32" s="784"/>
      <c r="AC32" s="784"/>
      <c r="AD32" s="784"/>
      <c r="AE32" s="785"/>
      <c r="AF32" s="786">
        <v>1915</v>
      </c>
      <c r="AG32" s="787"/>
      <c r="AH32" s="787"/>
      <c r="AI32" s="787"/>
      <c r="AJ32" s="788"/>
      <c r="AK32" s="834">
        <v>1293</v>
      </c>
      <c r="AL32" s="830"/>
      <c r="AM32" s="830"/>
      <c r="AN32" s="830"/>
      <c r="AO32" s="830"/>
      <c r="AP32" s="830">
        <v>11315</v>
      </c>
      <c r="AQ32" s="830"/>
      <c r="AR32" s="830"/>
      <c r="AS32" s="830"/>
      <c r="AT32" s="830"/>
      <c r="AU32" s="830">
        <v>6314</v>
      </c>
      <c r="AV32" s="830"/>
      <c r="AW32" s="830"/>
      <c r="AX32" s="830"/>
      <c r="AY32" s="830"/>
      <c r="AZ32" s="831" t="s">
        <v>594</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2539</v>
      </c>
      <c r="R33" s="784"/>
      <c r="S33" s="784"/>
      <c r="T33" s="784"/>
      <c r="U33" s="784"/>
      <c r="V33" s="784">
        <v>2228</v>
      </c>
      <c r="W33" s="784"/>
      <c r="X33" s="784"/>
      <c r="Y33" s="784"/>
      <c r="Z33" s="784"/>
      <c r="AA33" s="784">
        <v>311</v>
      </c>
      <c r="AB33" s="784"/>
      <c r="AC33" s="784"/>
      <c r="AD33" s="784"/>
      <c r="AE33" s="785"/>
      <c r="AF33" s="786">
        <v>2415</v>
      </c>
      <c r="AG33" s="787"/>
      <c r="AH33" s="787"/>
      <c r="AI33" s="787"/>
      <c r="AJ33" s="788"/>
      <c r="AK33" s="834">
        <v>63</v>
      </c>
      <c r="AL33" s="830"/>
      <c r="AM33" s="830"/>
      <c r="AN33" s="830"/>
      <c r="AO33" s="830"/>
      <c r="AP33" s="830">
        <v>5396</v>
      </c>
      <c r="AQ33" s="830"/>
      <c r="AR33" s="830"/>
      <c r="AS33" s="830"/>
      <c r="AT33" s="830"/>
      <c r="AU33" s="830">
        <v>480</v>
      </c>
      <c r="AV33" s="830"/>
      <c r="AW33" s="830"/>
      <c r="AX33" s="830"/>
      <c r="AY33" s="830"/>
      <c r="AZ33" s="831" t="s">
        <v>594</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414</v>
      </c>
      <c r="C34" s="781"/>
      <c r="D34" s="781"/>
      <c r="E34" s="781"/>
      <c r="F34" s="781"/>
      <c r="G34" s="781"/>
      <c r="H34" s="781"/>
      <c r="I34" s="781"/>
      <c r="J34" s="781"/>
      <c r="K34" s="781"/>
      <c r="L34" s="781"/>
      <c r="M34" s="781"/>
      <c r="N34" s="781"/>
      <c r="O34" s="781"/>
      <c r="P34" s="782"/>
      <c r="Q34" s="783">
        <v>3871</v>
      </c>
      <c r="R34" s="784"/>
      <c r="S34" s="784"/>
      <c r="T34" s="784"/>
      <c r="U34" s="784"/>
      <c r="V34" s="784">
        <v>3515</v>
      </c>
      <c r="W34" s="784"/>
      <c r="X34" s="784"/>
      <c r="Y34" s="784"/>
      <c r="Z34" s="784"/>
      <c r="AA34" s="784">
        <v>357</v>
      </c>
      <c r="AB34" s="784"/>
      <c r="AC34" s="784"/>
      <c r="AD34" s="784"/>
      <c r="AE34" s="785"/>
      <c r="AF34" s="786">
        <v>938</v>
      </c>
      <c r="AG34" s="787"/>
      <c r="AH34" s="787"/>
      <c r="AI34" s="787"/>
      <c r="AJ34" s="788"/>
      <c r="AK34" s="834">
        <v>1980</v>
      </c>
      <c r="AL34" s="830"/>
      <c r="AM34" s="830"/>
      <c r="AN34" s="830"/>
      <c r="AO34" s="830"/>
      <c r="AP34" s="830">
        <v>33562</v>
      </c>
      <c r="AQ34" s="830"/>
      <c r="AR34" s="830"/>
      <c r="AS34" s="830"/>
      <c r="AT34" s="830"/>
      <c r="AU34" s="830">
        <v>23762</v>
      </c>
      <c r="AV34" s="830"/>
      <c r="AW34" s="830"/>
      <c r="AX34" s="830"/>
      <c r="AY34" s="830"/>
      <c r="AZ34" s="831" t="s">
        <v>594</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6162</v>
      </c>
      <c r="AG63" s="844"/>
      <c r="AH63" s="844"/>
      <c r="AI63" s="844"/>
      <c r="AJ63" s="845"/>
      <c r="AK63" s="846"/>
      <c r="AL63" s="841"/>
      <c r="AM63" s="841"/>
      <c r="AN63" s="841"/>
      <c r="AO63" s="841"/>
      <c r="AP63" s="844">
        <v>50273</v>
      </c>
      <c r="AQ63" s="844"/>
      <c r="AR63" s="844"/>
      <c r="AS63" s="844"/>
      <c r="AT63" s="844"/>
      <c r="AU63" s="844">
        <v>30556</v>
      </c>
      <c r="AV63" s="844"/>
      <c r="AW63" s="844"/>
      <c r="AX63" s="844"/>
      <c r="AY63" s="844"/>
      <c r="AZ63" s="848"/>
      <c r="BA63" s="848"/>
      <c r="BB63" s="848"/>
      <c r="BC63" s="848"/>
      <c r="BD63" s="848"/>
      <c r="BE63" s="849"/>
      <c r="BF63" s="849"/>
      <c r="BG63" s="849"/>
      <c r="BH63" s="849"/>
      <c r="BI63" s="850"/>
      <c r="BJ63" s="851" t="s">
        <v>392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420</v>
      </c>
      <c r="AB66" s="734"/>
      <c r="AC66" s="734"/>
      <c r="AD66" s="734"/>
      <c r="AE66" s="735"/>
      <c r="AF66" s="854" t="s">
        <v>421</v>
      </c>
      <c r="AG66" s="815"/>
      <c r="AH66" s="815"/>
      <c r="AI66" s="815"/>
      <c r="AJ66" s="855"/>
      <c r="AK66" s="733" t="s">
        <v>403</v>
      </c>
      <c r="AL66" s="728"/>
      <c r="AM66" s="728"/>
      <c r="AN66" s="728"/>
      <c r="AO66" s="729"/>
      <c r="AP66" s="733" t="s">
        <v>422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596</v>
      </c>
      <c r="C68" s="870"/>
      <c r="D68" s="870"/>
      <c r="E68" s="870"/>
      <c r="F68" s="870"/>
      <c r="G68" s="870"/>
      <c r="H68" s="870"/>
      <c r="I68" s="870"/>
      <c r="J68" s="870"/>
      <c r="K68" s="870"/>
      <c r="L68" s="870"/>
      <c r="M68" s="870"/>
      <c r="N68" s="870"/>
      <c r="O68" s="870"/>
      <c r="P68" s="871"/>
      <c r="Q68" s="872">
        <v>140</v>
      </c>
      <c r="R68" s="866"/>
      <c r="S68" s="866"/>
      <c r="T68" s="866"/>
      <c r="U68" s="866"/>
      <c r="V68" s="866">
        <v>139</v>
      </c>
      <c r="W68" s="866"/>
      <c r="X68" s="866"/>
      <c r="Y68" s="866"/>
      <c r="Z68" s="866"/>
      <c r="AA68" s="866">
        <v>1</v>
      </c>
      <c r="AB68" s="866"/>
      <c r="AC68" s="866"/>
      <c r="AD68" s="866"/>
      <c r="AE68" s="866"/>
      <c r="AF68" s="866">
        <v>1</v>
      </c>
      <c r="AG68" s="866"/>
      <c r="AH68" s="866"/>
      <c r="AI68" s="866"/>
      <c r="AJ68" s="866"/>
      <c r="AK68" s="866">
        <v>4</v>
      </c>
      <c r="AL68" s="866"/>
      <c r="AM68" s="866"/>
      <c r="AN68" s="866"/>
      <c r="AO68" s="866"/>
      <c r="AP68" s="866">
        <v>728</v>
      </c>
      <c r="AQ68" s="866"/>
      <c r="AR68" s="866"/>
      <c r="AS68" s="866"/>
      <c r="AT68" s="866"/>
      <c r="AU68" s="866" t="s">
        <v>522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597</v>
      </c>
      <c r="C69" s="874"/>
      <c r="D69" s="874"/>
      <c r="E69" s="874"/>
      <c r="F69" s="874"/>
      <c r="G69" s="874"/>
      <c r="H69" s="874"/>
      <c r="I69" s="874"/>
      <c r="J69" s="874"/>
      <c r="K69" s="874"/>
      <c r="L69" s="874"/>
      <c r="M69" s="874"/>
      <c r="N69" s="874"/>
      <c r="O69" s="874"/>
      <c r="P69" s="875"/>
      <c r="Q69" s="876">
        <v>443</v>
      </c>
      <c r="R69" s="830"/>
      <c r="S69" s="830"/>
      <c r="T69" s="830"/>
      <c r="U69" s="830"/>
      <c r="V69" s="830">
        <v>440</v>
      </c>
      <c r="W69" s="830"/>
      <c r="X69" s="830"/>
      <c r="Y69" s="830"/>
      <c r="Z69" s="830"/>
      <c r="AA69" s="830">
        <v>3</v>
      </c>
      <c r="AB69" s="830"/>
      <c r="AC69" s="830"/>
      <c r="AD69" s="830"/>
      <c r="AE69" s="830"/>
      <c r="AF69" s="830">
        <v>3</v>
      </c>
      <c r="AG69" s="830"/>
      <c r="AH69" s="830"/>
      <c r="AI69" s="830"/>
      <c r="AJ69" s="830"/>
      <c r="AK69" s="830">
        <v>50</v>
      </c>
      <c r="AL69" s="830"/>
      <c r="AM69" s="830"/>
      <c r="AN69" s="830"/>
      <c r="AO69" s="830"/>
      <c r="AP69" s="830" t="s">
        <v>594</v>
      </c>
      <c r="AQ69" s="830"/>
      <c r="AR69" s="830"/>
      <c r="AS69" s="830"/>
      <c r="AT69" s="830"/>
      <c r="AU69" s="830" t="s">
        <v>522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598</v>
      </c>
      <c r="C70" s="874"/>
      <c r="D70" s="874"/>
      <c r="E70" s="874"/>
      <c r="F70" s="874"/>
      <c r="G70" s="874"/>
      <c r="H70" s="874"/>
      <c r="I70" s="874"/>
      <c r="J70" s="874"/>
      <c r="K70" s="874"/>
      <c r="L70" s="874"/>
      <c r="M70" s="874"/>
      <c r="N70" s="874"/>
      <c r="O70" s="874"/>
      <c r="P70" s="875"/>
      <c r="Q70" s="876">
        <v>52</v>
      </c>
      <c r="R70" s="830"/>
      <c r="S70" s="830"/>
      <c r="T70" s="830"/>
      <c r="U70" s="830"/>
      <c r="V70" s="830">
        <v>50</v>
      </c>
      <c r="W70" s="830"/>
      <c r="X70" s="830"/>
      <c r="Y70" s="830"/>
      <c r="Z70" s="830"/>
      <c r="AA70" s="830">
        <v>2</v>
      </c>
      <c r="AB70" s="830"/>
      <c r="AC70" s="830"/>
      <c r="AD70" s="830"/>
      <c r="AE70" s="830"/>
      <c r="AF70" s="830">
        <v>2</v>
      </c>
      <c r="AG70" s="830"/>
      <c r="AH70" s="830"/>
      <c r="AI70" s="830"/>
      <c r="AJ70" s="830"/>
      <c r="AK70" s="830">
        <v>1</v>
      </c>
      <c r="AL70" s="830"/>
      <c r="AM70" s="830"/>
      <c r="AN70" s="830"/>
      <c r="AO70" s="830"/>
      <c r="AP70" s="830" t="s">
        <v>594</v>
      </c>
      <c r="AQ70" s="830"/>
      <c r="AR70" s="830"/>
      <c r="AS70" s="830"/>
      <c r="AT70" s="830"/>
      <c r="AU70" s="830" t="s">
        <v>522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599</v>
      </c>
      <c r="C71" s="874"/>
      <c r="D71" s="874"/>
      <c r="E71" s="874"/>
      <c r="F71" s="874"/>
      <c r="G71" s="874"/>
      <c r="H71" s="874"/>
      <c r="I71" s="874"/>
      <c r="J71" s="874"/>
      <c r="K71" s="874"/>
      <c r="L71" s="874"/>
      <c r="M71" s="874"/>
      <c r="N71" s="874"/>
      <c r="O71" s="874"/>
      <c r="P71" s="875"/>
      <c r="Q71" s="876">
        <v>319</v>
      </c>
      <c r="R71" s="830"/>
      <c r="S71" s="830"/>
      <c r="T71" s="830"/>
      <c r="U71" s="830"/>
      <c r="V71" s="830">
        <v>311</v>
      </c>
      <c r="W71" s="830"/>
      <c r="X71" s="830"/>
      <c r="Y71" s="830"/>
      <c r="Z71" s="830"/>
      <c r="AA71" s="830">
        <v>8</v>
      </c>
      <c r="AB71" s="830"/>
      <c r="AC71" s="830"/>
      <c r="AD71" s="830"/>
      <c r="AE71" s="830"/>
      <c r="AF71" s="830">
        <v>8</v>
      </c>
      <c r="AG71" s="830"/>
      <c r="AH71" s="830"/>
      <c r="AI71" s="830"/>
      <c r="AJ71" s="830"/>
      <c r="AK71" s="830" t="s">
        <v>613</v>
      </c>
      <c r="AL71" s="830"/>
      <c r="AM71" s="830"/>
      <c r="AN71" s="830"/>
      <c r="AO71" s="830"/>
      <c r="AP71" s="830" t="s">
        <v>594</v>
      </c>
      <c r="AQ71" s="830"/>
      <c r="AR71" s="830"/>
      <c r="AS71" s="830"/>
      <c r="AT71" s="830"/>
      <c r="AU71" s="830" t="s">
        <v>522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600</v>
      </c>
      <c r="C72" s="874"/>
      <c r="D72" s="874"/>
      <c r="E72" s="874"/>
      <c r="F72" s="874"/>
      <c r="G72" s="874"/>
      <c r="H72" s="874"/>
      <c r="I72" s="874"/>
      <c r="J72" s="874"/>
      <c r="K72" s="874"/>
      <c r="L72" s="874"/>
      <c r="M72" s="874"/>
      <c r="N72" s="874"/>
      <c r="O72" s="874"/>
      <c r="P72" s="875"/>
      <c r="Q72" s="876">
        <v>422</v>
      </c>
      <c r="R72" s="830"/>
      <c r="S72" s="830"/>
      <c r="T72" s="830"/>
      <c r="U72" s="830"/>
      <c r="V72" s="830">
        <v>413</v>
      </c>
      <c r="W72" s="830"/>
      <c r="X72" s="830"/>
      <c r="Y72" s="830"/>
      <c r="Z72" s="830"/>
      <c r="AA72" s="830">
        <v>9</v>
      </c>
      <c r="AB72" s="830"/>
      <c r="AC72" s="830"/>
      <c r="AD72" s="830"/>
      <c r="AE72" s="830"/>
      <c r="AF72" s="830">
        <v>9</v>
      </c>
      <c r="AG72" s="830"/>
      <c r="AH72" s="830"/>
      <c r="AI72" s="830"/>
      <c r="AJ72" s="830"/>
      <c r="AK72" s="830">
        <v>5</v>
      </c>
      <c r="AL72" s="830"/>
      <c r="AM72" s="830"/>
      <c r="AN72" s="830"/>
      <c r="AO72" s="830"/>
      <c r="AP72" s="830" t="s">
        <v>594</v>
      </c>
      <c r="AQ72" s="830"/>
      <c r="AR72" s="830"/>
      <c r="AS72" s="830"/>
      <c r="AT72" s="830"/>
      <c r="AU72" s="830" t="s">
        <v>522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601</v>
      </c>
      <c r="C73" s="874"/>
      <c r="D73" s="874"/>
      <c r="E73" s="874"/>
      <c r="F73" s="874"/>
      <c r="G73" s="874"/>
      <c r="H73" s="874"/>
      <c r="I73" s="874"/>
      <c r="J73" s="874"/>
      <c r="K73" s="874"/>
      <c r="L73" s="874"/>
      <c r="M73" s="874"/>
      <c r="N73" s="874"/>
      <c r="O73" s="874"/>
      <c r="P73" s="875"/>
      <c r="Q73" s="876">
        <v>295</v>
      </c>
      <c r="R73" s="830"/>
      <c r="S73" s="830"/>
      <c r="T73" s="830"/>
      <c r="U73" s="830"/>
      <c r="V73" s="830">
        <v>275</v>
      </c>
      <c r="W73" s="830"/>
      <c r="X73" s="830"/>
      <c r="Y73" s="830"/>
      <c r="Z73" s="830"/>
      <c r="AA73" s="830">
        <v>20</v>
      </c>
      <c r="AB73" s="830"/>
      <c r="AC73" s="830"/>
      <c r="AD73" s="830"/>
      <c r="AE73" s="830"/>
      <c r="AF73" s="830">
        <v>20</v>
      </c>
      <c r="AG73" s="830"/>
      <c r="AH73" s="830"/>
      <c r="AI73" s="830"/>
      <c r="AJ73" s="830"/>
      <c r="AK73" s="830">
        <v>84</v>
      </c>
      <c r="AL73" s="830"/>
      <c r="AM73" s="830"/>
      <c r="AN73" s="830"/>
      <c r="AO73" s="830"/>
      <c r="AP73" s="830" t="s">
        <v>594</v>
      </c>
      <c r="AQ73" s="830"/>
      <c r="AR73" s="830"/>
      <c r="AS73" s="830"/>
      <c r="AT73" s="830"/>
      <c r="AU73" s="830" t="s">
        <v>522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602</v>
      </c>
      <c r="C74" s="874"/>
      <c r="D74" s="874"/>
      <c r="E74" s="874"/>
      <c r="F74" s="874"/>
      <c r="G74" s="874"/>
      <c r="H74" s="874"/>
      <c r="I74" s="874"/>
      <c r="J74" s="874"/>
      <c r="K74" s="874"/>
      <c r="L74" s="874"/>
      <c r="M74" s="874"/>
      <c r="N74" s="874"/>
      <c r="O74" s="874"/>
      <c r="P74" s="875"/>
      <c r="Q74" s="876">
        <v>66</v>
      </c>
      <c r="R74" s="830"/>
      <c r="S74" s="830"/>
      <c r="T74" s="830"/>
      <c r="U74" s="830"/>
      <c r="V74" s="830">
        <v>65</v>
      </c>
      <c r="W74" s="830"/>
      <c r="X74" s="830"/>
      <c r="Y74" s="830"/>
      <c r="Z74" s="830"/>
      <c r="AA74" s="830">
        <v>1</v>
      </c>
      <c r="AB74" s="830"/>
      <c r="AC74" s="830"/>
      <c r="AD74" s="830"/>
      <c r="AE74" s="830"/>
      <c r="AF74" s="830">
        <v>1</v>
      </c>
      <c r="AG74" s="830"/>
      <c r="AH74" s="830"/>
      <c r="AI74" s="830"/>
      <c r="AJ74" s="830"/>
      <c r="AK74" s="830" t="s">
        <v>594</v>
      </c>
      <c r="AL74" s="830"/>
      <c r="AM74" s="830"/>
      <c r="AN74" s="830"/>
      <c r="AO74" s="830"/>
      <c r="AP74" s="830" t="s">
        <v>614</v>
      </c>
      <c r="AQ74" s="830"/>
      <c r="AR74" s="830"/>
      <c r="AS74" s="830"/>
      <c r="AT74" s="830"/>
      <c r="AU74" s="830" t="s">
        <v>522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603</v>
      </c>
      <c r="C75" s="874"/>
      <c r="D75" s="874"/>
      <c r="E75" s="874"/>
      <c r="F75" s="874"/>
      <c r="G75" s="874"/>
      <c r="H75" s="874"/>
      <c r="I75" s="874"/>
      <c r="J75" s="874"/>
      <c r="K75" s="874"/>
      <c r="L75" s="874"/>
      <c r="M75" s="874"/>
      <c r="N75" s="874"/>
      <c r="O75" s="874"/>
      <c r="P75" s="875"/>
      <c r="Q75" s="877">
        <v>54</v>
      </c>
      <c r="R75" s="878"/>
      <c r="S75" s="878"/>
      <c r="T75" s="878"/>
      <c r="U75" s="834"/>
      <c r="V75" s="879">
        <v>53</v>
      </c>
      <c r="W75" s="878"/>
      <c r="X75" s="878"/>
      <c r="Y75" s="878"/>
      <c r="Z75" s="834"/>
      <c r="AA75" s="879">
        <v>1</v>
      </c>
      <c r="AB75" s="878"/>
      <c r="AC75" s="878"/>
      <c r="AD75" s="878"/>
      <c r="AE75" s="834"/>
      <c r="AF75" s="879">
        <v>1</v>
      </c>
      <c r="AG75" s="878"/>
      <c r="AH75" s="878"/>
      <c r="AI75" s="878"/>
      <c r="AJ75" s="834"/>
      <c r="AK75" s="879" t="s">
        <v>615</v>
      </c>
      <c r="AL75" s="878"/>
      <c r="AM75" s="878"/>
      <c r="AN75" s="878"/>
      <c r="AO75" s="834"/>
      <c r="AP75" s="879" t="s">
        <v>616</v>
      </c>
      <c r="AQ75" s="878"/>
      <c r="AR75" s="878"/>
      <c r="AS75" s="878"/>
      <c r="AT75" s="834"/>
      <c r="AU75" s="879" t="s">
        <v>522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604</v>
      </c>
      <c r="C76" s="874"/>
      <c r="D76" s="874"/>
      <c r="E76" s="874"/>
      <c r="F76" s="874"/>
      <c r="G76" s="874"/>
      <c r="H76" s="874"/>
      <c r="I76" s="874"/>
      <c r="J76" s="874"/>
      <c r="K76" s="874"/>
      <c r="L76" s="874"/>
      <c r="M76" s="874"/>
      <c r="N76" s="874"/>
      <c r="O76" s="874"/>
      <c r="P76" s="875"/>
      <c r="Q76" s="877">
        <v>5</v>
      </c>
      <c r="R76" s="878"/>
      <c r="S76" s="878"/>
      <c r="T76" s="878"/>
      <c r="U76" s="834"/>
      <c r="V76" s="879">
        <v>5</v>
      </c>
      <c r="W76" s="878"/>
      <c r="X76" s="878"/>
      <c r="Y76" s="878"/>
      <c r="Z76" s="834"/>
      <c r="AA76" s="879">
        <v>1</v>
      </c>
      <c r="AB76" s="878"/>
      <c r="AC76" s="878"/>
      <c r="AD76" s="878"/>
      <c r="AE76" s="834"/>
      <c r="AF76" s="879">
        <v>1</v>
      </c>
      <c r="AG76" s="878"/>
      <c r="AH76" s="878"/>
      <c r="AI76" s="878"/>
      <c r="AJ76" s="834"/>
      <c r="AK76" s="879" t="s">
        <v>615</v>
      </c>
      <c r="AL76" s="878"/>
      <c r="AM76" s="878"/>
      <c r="AN76" s="878"/>
      <c r="AO76" s="834"/>
      <c r="AP76" s="879" t="s">
        <v>616</v>
      </c>
      <c r="AQ76" s="878"/>
      <c r="AR76" s="878"/>
      <c r="AS76" s="878"/>
      <c r="AT76" s="834"/>
      <c r="AU76" s="879" t="s">
        <v>522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605</v>
      </c>
      <c r="C77" s="874"/>
      <c r="D77" s="874"/>
      <c r="E77" s="874"/>
      <c r="F77" s="874"/>
      <c r="G77" s="874"/>
      <c r="H77" s="874"/>
      <c r="I77" s="874"/>
      <c r="J77" s="874"/>
      <c r="K77" s="874"/>
      <c r="L77" s="874"/>
      <c r="M77" s="874"/>
      <c r="N77" s="874"/>
      <c r="O77" s="874"/>
      <c r="P77" s="875"/>
      <c r="Q77" s="877">
        <v>7087</v>
      </c>
      <c r="R77" s="878"/>
      <c r="S77" s="878"/>
      <c r="T77" s="878"/>
      <c r="U77" s="834"/>
      <c r="V77" s="879">
        <v>6511</v>
      </c>
      <c r="W77" s="878"/>
      <c r="X77" s="878"/>
      <c r="Y77" s="878"/>
      <c r="Z77" s="834"/>
      <c r="AA77" s="879">
        <v>576</v>
      </c>
      <c r="AB77" s="878"/>
      <c r="AC77" s="878"/>
      <c r="AD77" s="878"/>
      <c r="AE77" s="834"/>
      <c r="AF77" s="879">
        <v>576</v>
      </c>
      <c r="AG77" s="878"/>
      <c r="AH77" s="878"/>
      <c r="AI77" s="878"/>
      <c r="AJ77" s="834"/>
      <c r="AK77" s="879">
        <v>17</v>
      </c>
      <c r="AL77" s="878"/>
      <c r="AM77" s="878"/>
      <c r="AN77" s="878"/>
      <c r="AO77" s="834"/>
      <c r="AP77" s="879" t="s">
        <v>594</v>
      </c>
      <c r="AQ77" s="878"/>
      <c r="AR77" s="878"/>
      <c r="AS77" s="878"/>
      <c r="AT77" s="834"/>
      <c r="AU77" s="879" t="s">
        <v>522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606</v>
      </c>
      <c r="C78" s="874"/>
      <c r="D78" s="874"/>
      <c r="E78" s="874"/>
      <c r="F78" s="874"/>
      <c r="G78" s="874"/>
      <c r="H78" s="874"/>
      <c r="I78" s="874"/>
      <c r="J78" s="874"/>
      <c r="K78" s="874"/>
      <c r="L78" s="874"/>
      <c r="M78" s="874"/>
      <c r="N78" s="874"/>
      <c r="O78" s="874"/>
      <c r="P78" s="875"/>
      <c r="Q78" s="876">
        <v>291</v>
      </c>
      <c r="R78" s="830"/>
      <c r="S78" s="830"/>
      <c r="T78" s="830"/>
      <c r="U78" s="830"/>
      <c r="V78" s="830">
        <v>280</v>
      </c>
      <c r="W78" s="830"/>
      <c r="X78" s="830"/>
      <c r="Y78" s="830"/>
      <c r="Z78" s="830"/>
      <c r="AA78" s="830">
        <v>11</v>
      </c>
      <c r="AB78" s="830"/>
      <c r="AC78" s="830"/>
      <c r="AD78" s="830"/>
      <c r="AE78" s="830"/>
      <c r="AF78" s="830">
        <v>11</v>
      </c>
      <c r="AG78" s="830"/>
      <c r="AH78" s="830"/>
      <c r="AI78" s="830"/>
      <c r="AJ78" s="830"/>
      <c r="AK78" s="830" t="s">
        <v>594</v>
      </c>
      <c r="AL78" s="830"/>
      <c r="AM78" s="830"/>
      <c r="AN78" s="830"/>
      <c r="AO78" s="830"/>
      <c r="AP78" s="830">
        <v>315</v>
      </c>
      <c r="AQ78" s="830"/>
      <c r="AR78" s="830"/>
      <c r="AS78" s="830"/>
      <c r="AT78" s="830"/>
      <c r="AU78" s="830">
        <v>11</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607</v>
      </c>
      <c r="C79" s="874"/>
      <c r="D79" s="874"/>
      <c r="E79" s="874"/>
      <c r="F79" s="874"/>
      <c r="G79" s="874"/>
      <c r="H79" s="874"/>
      <c r="I79" s="874"/>
      <c r="J79" s="874"/>
      <c r="K79" s="874"/>
      <c r="L79" s="874"/>
      <c r="M79" s="874"/>
      <c r="N79" s="874"/>
      <c r="O79" s="874"/>
      <c r="P79" s="875"/>
      <c r="Q79" s="876">
        <v>4</v>
      </c>
      <c r="R79" s="830"/>
      <c r="S79" s="830"/>
      <c r="T79" s="830"/>
      <c r="U79" s="830"/>
      <c r="V79" s="830">
        <v>2</v>
      </c>
      <c r="W79" s="830"/>
      <c r="X79" s="830"/>
      <c r="Y79" s="830"/>
      <c r="Z79" s="830"/>
      <c r="AA79" s="830">
        <v>3</v>
      </c>
      <c r="AB79" s="830"/>
      <c r="AC79" s="830"/>
      <c r="AD79" s="830"/>
      <c r="AE79" s="830"/>
      <c r="AF79" s="830">
        <v>3</v>
      </c>
      <c r="AG79" s="830"/>
      <c r="AH79" s="830"/>
      <c r="AI79" s="830"/>
      <c r="AJ79" s="830"/>
      <c r="AK79" s="830">
        <v>0</v>
      </c>
      <c r="AL79" s="830"/>
      <c r="AM79" s="830"/>
      <c r="AN79" s="830"/>
      <c r="AO79" s="830"/>
      <c r="AP79" s="830" t="s">
        <v>594</v>
      </c>
      <c r="AQ79" s="830"/>
      <c r="AR79" s="830"/>
      <c r="AS79" s="830"/>
      <c r="AT79" s="830"/>
      <c r="AU79" s="830" t="s">
        <v>522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608</v>
      </c>
      <c r="C80" s="874"/>
      <c r="D80" s="874"/>
      <c r="E80" s="874"/>
      <c r="F80" s="874"/>
      <c r="G80" s="874"/>
      <c r="H80" s="874"/>
      <c r="I80" s="874"/>
      <c r="J80" s="874"/>
      <c r="K80" s="874"/>
      <c r="L80" s="874"/>
      <c r="M80" s="874"/>
      <c r="N80" s="874"/>
      <c r="O80" s="874"/>
      <c r="P80" s="875"/>
      <c r="Q80" s="876">
        <v>2647</v>
      </c>
      <c r="R80" s="830"/>
      <c r="S80" s="830"/>
      <c r="T80" s="830"/>
      <c r="U80" s="830"/>
      <c r="V80" s="830">
        <v>2436</v>
      </c>
      <c r="W80" s="830"/>
      <c r="X80" s="830"/>
      <c r="Y80" s="830"/>
      <c r="Z80" s="830"/>
      <c r="AA80" s="830">
        <v>211</v>
      </c>
      <c r="AB80" s="830"/>
      <c r="AC80" s="830"/>
      <c r="AD80" s="830"/>
      <c r="AE80" s="830"/>
      <c r="AF80" s="830">
        <v>43</v>
      </c>
      <c r="AG80" s="830"/>
      <c r="AH80" s="830"/>
      <c r="AI80" s="830"/>
      <c r="AJ80" s="830"/>
      <c r="AK80" s="830">
        <v>341</v>
      </c>
      <c r="AL80" s="830"/>
      <c r="AM80" s="830"/>
      <c r="AN80" s="830"/>
      <c r="AO80" s="830"/>
      <c r="AP80" s="830">
        <v>675</v>
      </c>
      <c r="AQ80" s="830"/>
      <c r="AR80" s="830"/>
      <c r="AS80" s="830"/>
      <c r="AT80" s="830"/>
      <c r="AU80" s="830">
        <v>461</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609</v>
      </c>
      <c r="C81" s="874"/>
      <c r="D81" s="874"/>
      <c r="E81" s="874"/>
      <c r="F81" s="874"/>
      <c r="G81" s="874"/>
      <c r="H81" s="874"/>
      <c r="I81" s="874"/>
      <c r="J81" s="874"/>
      <c r="K81" s="874"/>
      <c r="L81" s="874"/>
      <c r="M81" s="874"/>
      <c r="N81" s="874"/>
      <c r="O81" s="874"/>
      <c r="P81" s="875"/>
      <c r="Q81" s="876">
        <v>237</v>
      </c>
      <c r="R81" s="830"/>
      <c r="S81" s="830"/>
      <c r="T81" s="830"/>
      <c r="U81" s="830"/>
      <c r="V81" s="830">
        <v>150</v>
      </c>
      <c r="W81" s="830"/>
      <c r="X81" s="830"/>
      <c r="Y81" s="830"/>
      <c r="Z81" s="830"/>
      <c r="AA81" s="830">
        <v>87</v>
      </c>
      <c r="AB81" s="830"/>
      <c r="AC81" s="830"/>
      <c r="AD81" s="830"/>
      <c r="AE81" s="830"/>
      <c r="AF81" s="830">
        <v>87</v>
      </c>
      <c r="AG81" s="830"/>
      <c r="AH81" s="830"/>
      <c r="AI81" s="830"/>
      <c r="AJ81" s="830"/>
      <c r="AK81" s="830" t="s">
        <v>615</v>
      </c>
      <c r="AL81" s="830"/>
      <c r="AM81" s="830"/>
      <c r="AN81" s="830"/>
      <c r="AO81" s="830"/>
      <c r="AP81" s="830" t="s">
        <v>594</v>
      </c>
      <c r="AQ81" s="830"/>
      <c r="AR81" s="830"/>
      <c r="AS81" s="830"/>
      <c r="AT81" s="830"/>
      <c r="AU81" s="830" t="s">
        <v>522</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610</v>
      </c>
      <c r="C82" s="874"/>
      <c r="D82" s="874"/>
      <c r="E82" s="874"/>
      <c r="F82" s="874"/>
      <c r="G82" s="874"/>
      <c r="H82" s="874"/>
      <c r="I82" s="874"/>
      <c r="J82" s="874"/>
      <c r="K82" s="874"/>
      <c r="L82" s="874"/>
      <c r="M82" s="874"/>
      <c r="N82" s="874"/>
      <c r="O82" s="874"/>
      <c r="P82" s="875"/>
      <c r="Q82" s="876">
        <v>36</v>
      </c>
      <c r="R82" s="830"/>
      <c r="S82" s="830"/>
      <c r="T82" s="830"/>
      <c r="U82" s="830"/>
      <c r="V82" s="830">
        <v>24</v>
      </c>
      <c r="W82" s="830"/>
      <c r="X82" s="830"/>
      <c r="Y82" s="830"/>
      <c r="Z82" s="830"/>
      <c r="AA82" s="830">
        <v>12</v>
      </c>
      <c r="AB82" s="830"/>
      <c r="AC82" s="830"/>
      <c r="AD82" s="830"/>
      <c r="AE82" s="830"/>
      <c r="AF82" s="830">
        <v>12</v>
      </c>
      <c r="AG82" s="830"/>
      <c r="AH82" s="830"/>
      <c r="AI82" s="830"/>
      <c r="AJ82" s="830"/>
      <c r="AK82" s="830" t="s">
        <v>594</v>
      </c>
      <c r="AL82" s="830"/>
      <c r="AM82" s="830"/>
      <c r="AN82" s="830"/>
      <c r="AO82" s="830"/>
      <c r="AP82" s="830" t="s">
        <v>615</v>
      </c>
      <c r="AQ82" s="830"/>
      <c r="AR82" s="830"/>
      <c r="AS82" s="830"/>
      <c r="AT82" s="830"/>
      <c r="AU82" s="830" t="s">
        <v>522</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611</v>
      </c>
      <c r="C83" s="874"/>
      <c r="D83" s="874"/>
      <c r="E83" s="874"/>
      <c r="F83" s="874"/>
      <c r="G83" s="874"/>
      <c r="H83" s="874"/>
      <c r="I83" s="874"/>
      <c r="J83" s="874"/>
      <c r="K83" s="874"/>
      <c r="L83" s="874"/>
      <c r="M83" s="874"/>
      <c r="N83" s="874"/>
      <c r="O83" s="874"/>
      <c r="P83" s="875"/>
      <c r="Q83" s="876">
        <v>197</v>
      </c>
      <c r="R83" s="830"/>
      <c r="S83" s="830"/>
      <c r="T83" s="830"/>
      <c r="U83" s="830"/>
      <c r="V83" s="830">
        <v>194</v>
      </c>
      <c r="W83" s="830"/>
      <c r="X83" s="830"/>
      <c r="Y83" s="830"/>
      <c r="Z83" s="830"/>
      <c r="AA83" s="830">
        <v>3</v>
      </c>
      <c r="AB83" s="830"/>
      <c r="AC83" s="830"/>
      <c r="AD83" s="830"/>
      <c r="AE83" s="830"/>
      <c r="AF83" s="830">
        <v>3</v>
      </c>
      <c r="AG83" s="830"/>
      <c r="AH83" s="830"/>
      <c r="AI83" s="830"/>
      <c r="AJ83" s="830"/>
      <c r="AK83" s="830" t="s">
        <v>594</v>
      </c>
      <c r="AL83" s="830"/>
      <c r="AM83" s="830"/>
      <c r="AN83" s="830"/>
      <c r="AO83" s="830"/>
      <c r="AP83" s="830" t="s">
        <v>615</v>
      </c>
      <c r="AQ83" s="830"/>
      <c r="AR83" s="830"/>
      <c r="AS83" s="830"/>
      <c r="AT83" s="830"/>
      <c r="AU83" s="830" t="s">
        <v>522</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t="s">
        <v>612</v>
      </c>
      <c r="C84" s="874"/>
      <c r="D84" s="874"/>
      <c r="E84" s="874"/>
      <c r="F84" s="874"/>
      <c r="G84" s="874"/>
      <c r="H84" s="874"/>
      <c r="I84" s="874"/>
      <c r="J84" s="874"/>
      <c r="K84" s="874"/>
      <c r="L84" s="874"/>
      <c r="M84" s="874"/>
      <c r="N84" s="874"/>
      <c r="O84" s="874"/>
      <c r="P84" s="875"/>
      <c r="Q84" s="876">
        <v>243734</v>
      </c>
      <c r="R84" s="830"/>
      <c r="S84" s="830"/>
      <c r="T84" s="830"/>
      <c r="U84" s="830"/>
      <c r="V84" s="830">
        <v>232719</v>
      </c>
      <c r="W84" s="830"/>
      <c r="X84" s="830"/>
      <c r="Y84" s="830"/>
      <c r="Z84" s="830"/>
      <c r="AA84" s="830">
        <v>11015</v>
      </c>
      <c r="AB84" s="830"/>
      <c r="AC84" s="830"/>
      <c r="AD84" s="830"/>
      <c r="AE84" s="830"/>
      <c r="AF84" s="830">
        <v>11015</v>
      </c>
      <c r="AG84" s="830"/>
      <c r="AH84" s="830"/>
      <c r="AI84" s="830"/>
      <c r="AJ84" s="830"/>
      <c r="AK84" s="830" t="s">
        <v>594</v>
      </c>
      <c r="AL84" s="830"/>
      <c r="AM84" s="830"/>
      <c r="AN84" s="830"/>
      <c r="AO84" s="830"/>
      <c r="AP84" s="830" t="s">
        <v>615</v>
      </c>
      <c r="AQ84" s="830"/>
      <c r="AR84" s="830"/>
      <c r="AS84" s="830"/>
      <c r="AT84" s="830"/>
      <c r="AU84" s="830" t="s">
        <v>522</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11796</v>
      </c>
      <c r="AG88" s="844"/>
      <c r="AH88" s="844"/>
      <c r="AI88" s="844"/>
      <c r="AJ88" s="844"/>
      <c r="AK88" s="841"/>
      <c r="AL88" s="841"/>
      <c r="AM88" s="841"/>
      <c r="AN88" s="841"/>
      <c r="AO88" s="841"/>
      <c r="AP88" s="844">
        <v>1718</v>
      </c>
      <c r="AQ88" s="844"/>
      <c r="AR88" s="844"/>
      <c r="AS88" s="844"/>
      <c r="AT88" s="844"/>
      <c r="AU88" s="844">
        <v>472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330</v>
      </c>
      <c r="CS102" s="852"/>
      <c r="CT102" s="852"/>
      <c r="CU102" s="852"/>
      <c r="CV102" s="891"/>
      <c r="CW102" s="890" t="s">
        <v>522</v>
      </c>
      <c r="CX102" s="852"/>
      <c r="CY102" s="852"/>
      <c r="CZ102" s="852"/>
      <c r="DA102" s="891"/>
      <c r="DB102" s="890">
        <v>152</v>
      </c>
      <c r="DC102" s="852"/>
      <c r="DD102" s="852"/>
      <c r="DE102" s="852"/>
      <c r="DF102" s="891"/>
      <c r="DG102" s="890" t="s">
        <v>522</v>
      </c>
      <c r="DH102" s="852"/>
      <c r="DI102" s="852"/>
      <c r="DJ102" s="852"/>
      <c r="DK102" s="891"/>
      <c r="DL102" s="890" t="s">
        <v>522</v>
      </c>
      <c r="DM102" s="852"/>
      <c r="DN102" s="852"/>
      <c r="DO102" s="852"/>
      <c r="DP102" s="891"/>
      <c r="DQ102" s="890" t="s">
        <v>522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5701320</v>
      </c>
      <c r="AB110" s="900"/>
      <c r="AC110" s="900"/>
      <c r="AD110" s="900"/>
      <c r="AE110" s="901"/>
      <c r="AF110" s="902">
        <v>5591824</v>
      </c>
      <c r="AG110" s="900"/>
      <c r="AH110" s="900"/>
      <c r="AI110" s="900"/>
      <c r="AJ110" s="901"/>
      <c r="AK110" s="902">
        <v>5704151</v>
      </c>
      <c r="AL110" s="900"/>
      <c r="AM110" s="900"/>
      <c r="AN110" s="900"/>
      <c r="AO110" s="901"/>
      <c r="AP110" s="903">
        <v>22.5</v>
      </c>
      <c r="AQ110" s="904"/>
      <c r="AR110" s="904"/>
      <c r="AS110" s="904"/>
      <c r="AT110" s="905"/>
      <c r="AU110" s="906" t="s">
        <v>73</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59304798</v>
      </c>
      <c r="BR110" s="931"/>
      <c r="BS110" s="931"/>
      <c r="BT110" s="931"/>
      <c r="BU110" s="931"/>
      <c r="BV110" s="931">
        <v>59664699</v>
      </c>
      <c r="BW110" s="931"/>
      <c r="BX110" s="931"/>
      <c r="BY110" s="931"/>
      <c r="BZ110" s="931"/>
      <c r="CA110" s="931">
        <v>60417418</v>
      </c>
      <c r="CB110" s="931"/>
      <c r="CC110" s="931"/>
      <c r="CD110" s="931"/>
      <c r="CE110" s="931"/>
      <c r="CF110" s="944">
        <v>238.1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392</v>
      </c>
      <c r="DM110" s="931"/>
      <c r="DN110" s="931"/>
      <c r="DO110" s="931"/>
      <c r="DP110" s="931"/>
      <c r="DQ110" s="931" t="s">
        <v>138</v>
      </c>
      <c r="DR110" s="931"/>
      <c r="DS110" s="931"/>
      <c r="DT110" s="931"/>
      <c r="DU110" s="931"/>
      <c r="DV110" s="932" t="s">
        <v>442</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392</v>
      </c>
      <c r="AB111" s="938"/>
      <c r="AC111" s="938"/>
      <c r="AD111" s="938"/>
      <c r="AE111" s="939"/>
      <c r="AF111" s="940" t="s">
        <v>392</v>
      </c>
      <c r="AG111" s="938"/>
      <c r="AH111" s="938"/>
      <c r="AI111" s="938"/>
      <c r="AJ111" s="939"/>
      <c r="AK111" s="940" t="s">
        <v>441</v>
      </c>
      <c r="AL111" s="938"/>
      <c r="AM111" s="938"/>
      <c r="AN111" s="938"/>
      <c r="AO111" s="939"/>
      <c r="AP111" s="941" t="s">
        <v>138</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138</v>
      </c>
      <c r="BW111" s="926"/>
      <c r="BX111" s="926"/>
      <c r="BY111" s="926"/>
      <c r="BZ111" s="926"/>
      <c r="CA111" s="926" t="s">
        <v>441</v>
      </c>
      <c r="CB111" s="926"/>
      <c r="CC111" s="926"/>
      <c r="CD111" s="926"/>
      <c r="CE111" s="926"/>
      <c r="CF111" s="920" t="s">
        <v>445</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138</v>
      </c>
      <c r="DH111" s="926"/>
      <c r="DI111" s="926"/>
      <c r="DJ111" s="926"/>
      <c r="DK111" s="926"/>
      <c r="DL111" s="926" t="s">
        <v>392</v>
      </c>
      <c r="DM111" s="926"/>
      <c r="DN111" s="926"/>
      <c r="DO111" s="926"/>
      <c r="DP111" s="926"/>
      <c r="DQ111" s="926" t="s">
        <v>447</v>
      </c>
      <c r="DR111" s="926"/>
      <c r="DS111" s="926"/>
      <c r="DT111" s="926"/>
      <c r="DU111" s="926"/>
      <c r="DV111" s="927" t="s">
        <v>441</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392</v>
      </c>
      <c r="AB112" s="959"/>
      <c r="AC112" s="959"/>
      <c r="AD112" s="959"/>
      <c r="AE112" s="960"/>
      <c r="AF112" s="961" t="s">
        <v>441</v>
      </c>
      <c r="AG112" s="959"/>
      <c r="AH112" s="959"/>
      <c r="AI112" s="959"/>
      <c r="AJ112" s="960"/>
      <c r="AK112" s="961" t="s">
        <v>138</v>
      </c>
      <c r="AL112" s="959"/>
      <c r="AM112" s="959"/>
      <c r="AN112" s="959"/>
      <c r="AO112" s="960"/>
      <c r="AP112" s="962" t="s">
        <v>138</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31962298</v>
      </c>
      <c r="BR112" s="926"/>
      <c r="BS112" s="926"/>
      <c r="BT112" s="926"/>
      <c r="BU112" s="926"/>
      <c r="BV112" s="926">
        <v>30511579</v>
      </c>
      <c r="BW112" s="926"/>
      <c r="BX112" s="926"/>
      <c r="BY112" s="926"/>
      <c r="BZ112" s="926"/>
      <c r="CA112" s="926">
        <v>30555837</v>
      </c>
      <c r="CB112" s="926"/>
      <c r="CC112" s="926"/>
      <c r="CD112" s="926"/>
      <c r="CE112" s="926"/>
      <c r="CF112" s="920">
        <v>120.4</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392</v>
      </c>
      <c r="DH112" s="926"/>
      <c r="DI112" s="926"/>
      <c r="DJ112" s="926"/>
      <c r="DK112" s="926"/>
      <c r="DL112" s="926" t="s">
        <v>138</v>
      </c>
      <c r="DM112" s="926"/>
      <c r="DN112" s="926"/>
      <c r="DO112" s="926"/>
      <c r="DP112" s="926"/>
      <c r="DQ112" s="926" t="s">
        <v>442</v>
      </c>
      <c r="DR112" s="926"/>
      <c r="DS112" s="926"/>
      <c r="DT112" s="926"/>
      <c r="DU112" s="926"/>
      <c r="DV112" s="927" t="s">
        <v>447</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1922327</v>
      </c>
      <c r="AB113" s="938"/>
      <c r="AC113" s="938"/>
      <c r="AD113" s="938"/>
      <c r="AE113" s="939"/>
      <c r="AF113" s="940">
        <v>1908275</v>
      </c>
      <c r="AG113" s="938"/>
      <c r="AH113" s="938"/>
      <c r="AI113" s="938"/>
      <c r="AJ113" s="939"/>
      <c r="AK113" s="940">
        <v>1908285</v>
      </c>
      <c r="AL113" s="938"/>
      <c r="AM113" s="938"/>
      <c r="AN113" s="938"/>
      <c r="AO113" s="939"/>
      <c r="AP113" s="941">
        <v>7.5</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691231</v>
      </c>
      <c r="BR113" s="926"/>
      <c r="BS113" s="926"/>
      <c r="BT113" s="926"/>
      <c r="BU113" s="926"/>
      <c r="BV113" s="926">
        <v>586678</v>
      </c>
      <c r="BW113" s="926"/>
      <c r="BX113" s="926"/>
      <c r="BY113" s="926"/>
      <c r="BZ113" s="926"/>
      <c r="CA113" s="926">
        <v>471787</v>
      </c>
      <c r="CB113" s="926"/>
      <c r="CC113" s="926"/>
      <c r="CD113" s="926"/>
      <c r="CE113" s="926"/>
      <c r="CF113" s="920">
        <v>1.9</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138</v>
      </c>
      <c r="DM113" s="959"/>
      <c r="DN113" s="959"/>
      <c r="DO113" s="959"/>
      <c r="DP113" s="960"/>
      <c r="DQ113" s="961" t="s">
        <v>138</v>
      </c>
      <c r="DR113" s="959"/>
      <c r="DS113" s="959"/>
      <c r="DT113" s="959"/>
      <c r="DU113" s="960"/>
      <c r="DV113" s="962" t="s">
        <v>441</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122494</v>
      </c>
      <c r="AB114" s="959"/>
      <c r="AC114" s="959"/>
      <c r="AD114" s="959"/>
      <c r="AE114" s="960"/>
      <c r="AF114" s="961">
        <v>116492</v>
      </c>
      <c r="AG114" s="959"/>
      <c r="AH114" s="959"/>
      <c r="AI114" s="959"/>
      <c r="AJ114" s="960"/>
      <c r="AK114" s="961">
        <v>116660</v>
      </c>
      <c r="AL114" s="959"/>
      <c r="AM114" s="959"/>
      <c r="AN114" s="959"/>
      <c r="AO114" s="960"/>
      <c r="AP114" s="962">
        <v>0.5</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7162205</v>
      </c>
      <c r="BR114" s="926"/>
      <c r="BS114" s="926"/>
      <c r="BT114" s="926"/>
      <c r="BU114" s="926"/>
      <c r="BV114" s="926">
        <v>6999057</v>
      </c>
      <c r="BW114" s="926"/>
      <c r="BX114" s="926"/>
      <c r="BY114" s="926"/>
      <c r="BZ114" s="926"/>
      <c r="CA114" s="926">
        <v>6857146</v>
      </c>
      <c r="CB114" s="926"/>
      <c r="CC114" s="926"/>
      <c r="CD114" s="926"/>
      <c r="CE114" s="926"/>
      <c r="CF114" s="920">
        <v>27</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392</v>
      </c>
      <c r="DH114" s="959"/>
      <c r="DI114" s="959"/>
      <c r="DJ114" s="959"/>
      <c r="DK114" s="960"/>
      <c r="DL114" s="961" t="s">
        <v>441</v>
      </c>
      <c r="DM114" s="959"/>
      <c r="DN114" s="959"/>
      <c r="DO114" s="959"/>
      <c r="DP114" s="960"/>
      <c r="DQ114" s="961" t="s">
        <v>441</v>
      </c>
      <c r="DR114" s="959"/>
      <c r="DS114" s="959"/>
      <c r="DT114" s="959"/>
      <c r="DU114" s="960"/>
      <c r="DV114" s="962" t="s">
        <v>138</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138</v>
      </c>
      <c r="AG115" s="938"/>
      <c r="AH115" s="938"/>
      <c r="AI115" s="938"/>
      <c r="AJ115" s="939"/>
      <c r="AK115" s="940" t="s">
        <v>138</v>
      </c>
      <c r="AL115" s="938"/>
      <c r="AM115" s="938"/>
      <c r="AN115" s="938"/>
      <c r="AO115" s="939"/>
      <c r="AP115" s="941" t="s">
        <v>392</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442</v>
      </c>
      <c r="BR115" s="926"/>
      <c r="BS115" s="926"/>
      <c r="BT115" s="926"/>
      <c r="BU115" s="926"/>
      <c r="BV115" s="926" t="s">
        <v>442</v>
      </c>
      <c r="BW115" s="926"/>
      <c r="BX115" s="926"/>
      <c r="BY115" s="926"/>
      <c r="BZ115" s="926"/>
      <c r="CA115" s="926" t="s">
        <v>442</v>
      </c>
      <c r="CB115" s="926"/>
      <c r="CC115" s="926"/>
      <c r="CD115" s="926"/>
      <c r="CE115" s="926"/>
      <c r="CF115" s="920" t="s">
        <v>138</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441</v>
      </c>
      <c r="DH115" s="959"/>
      <c r="DI115" s="959"/>
      <c r="DJ115" s="959"/>
      <c r="DK115" s="960"/>
      <c r="DL115" s="961" t="s">
        <v>392</v>
      </c>
      <c r="DM115" s="959"/>
      <c r="DN115" s="959"/>
      <c r="DO115" s="959"/>
      <c r="DP115" s="960"/>
      <c r="DQ115" s="961" t="s">
        <v>441</v>
      </c>
      <c r="DR115" s="959"/>
      <c r="DS115" s="959"/>
      <c r="DT115" s="959"/>
      <c r="DU115" s="960"/>
      <c r="DV115" s="962" t="s">
        <v>392</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138</v>
      </c>
      <c r="AG116" s="959"/>
      <c r="AH116" s="959"/>
      <c r="AI116" s="959"/>
      <c r="AJ116" s="960"/>
      <c r="AK116" s="961" t="s">
        <v>392</v>
      </c>
      <c r="AL116" s="959"/>
      <c r="AM116" s="959"/>
      <c r="AN116" s="959"/>
      <c r="AO116" s="960"/>
      <c r="AP116" s="962" t="s">
        <v>138</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392</v>
      </c>
      <c r="BR116" s="926"/>
      <c r="BS116" s="926"/>
      <c r="BT116" s="926"/>
      <c r="BU116" s="926"/>
      <c r="BV116" s="926" t="s">
        <v>442</v>
      </c>
      <c r="BW116" s="926"/>
      <c r="BX116" s="926"/>
      <c r="BY116" s="926"/>
      <c r="BZ116" s="926"/>
      <c r="CA116" s="926" t="s">
        <v>445</v>
      </c>
      <c r="CB116" s="926"/>
      <c r="CC116" s="926"/>
      <c r="CD116" s="926"/>
      <c r="CE116" s="926"/>
      <c r="CF116" s="920" t="s">
        <v>441</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392</v>
      </c>
      <c r="DH116" s="959"/>
      <c r="DI116" s="959"/>
      <c r="DJ116" s="959"/>
      <c r="DK116" s="960"/>
      <c r="DL116" s="961" t="s">
        <v>138</v>
      </c>
      <c r="DM116" s="959"/>
      <c r="DN116" s="959"/>
      <c r="DO116" s="959"/>
      <c r="DP116" s="960"/>
      <c r="DQ116" s="961" t="s">
        <v>442</v>
      </c>
      <c r="DR116" s="959"/>
      <c r="DS116" s="959"/>
      <c r="DT116" s="959"/>
      <c r="DU116" s="960"/>
      <c r="DV116" s="962" t="s">
        <v>138</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7746141</v>
      </c>
      <c r="AB117" s="979"/>
      <c r="AC117" s="979"/>
      <c r="AD117" s="979"/>
      <c r="AE117" s="980"/>
      <c r="AF117" s="981">
        <v>7616591</v>
      </c>
      <c r="AG117" s="979"/>
      <c r="AH117" s="979"/>
      <c r="AI117" s="979"/>
      <c r="AJ117" s="980"/>
      <c r="AK117" s="981">
        <v>7729096</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138</v>
      </c>
      <c r="BR117" s="926"/>
      <c r="BS117" s="926"/>
      <c r="BT117" s="926"/>
      <c r="BU117" s="926"/>
      <c r="BV117" s="926" t="s">
        <v>138</v>
      </c>
      <c r="BW117" s="926"/>
      <c r="BX117" s="926"/>
      <c r="BY117" s="926"/>
      <c r="BZ117" s="926"/>
      <c r="CA117" s="926" t="s">
        <v>441</v>
      </c>
      <c r="CB117" s="926"/>
      <c r="CC117" s="926"/>
      <c r="CD117" s="926"/>
      <c r="CE117" s="926"/>
      <c r="CF117" s="920" t="s">
        <v>442</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138</v>
      </c>
      <c r="DH117" s="959"/>
      <c r="DI117" s="959"/>
      <c r="DJ117" s="959"/>
      <c r="DK117" s="960"/>
      <c r="DL117" s="961" t="s">
        <v>442</v>
      </c>
      <c r="DM117" s="959"/>
      <c r="DN117" s="959"/>
      <c r="DO117" s="959"/>
      <c r="DP117" s="960"/>
      <c r="DQ117" s="961" t="s">
        <v>447</v>
      </c>
      <c r="DR117" s="959"/>
      <c r="DS117" s="959"/>
      <c r="DT117" s="959"/>
      <c r="DU117" s="960"/>
      <c r="DV117" s="962" t="s">
        <v>138</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441</v>
      </c>
      <c r="BW118" s="1000"/>
      <c r="BX118" s="1000"/>
      <c r="BY118" s="1000"/>
      <c r="BZ118" s="1000"/>
      <c r="CA118" s="1000" t="s">
        <v>138</v>
      </c>
      <c r="CB118" s="1000"/>
      <c r="CC118" s="1000"/>
      <c r="CD118" s="1000"/>
      <c r="CE118" s="1000"/>
      <c r="CF118" s="920" t="s">
        <v>138</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441</v>
      </c>
      <c r="DH118" s="959"/>
      <c r="DI118" s="959"/>
      <c r="DJ118" s="959"/>
      <c r="DK118" s="960"/>
      <c r="DL118" s="961" t="s">
        <v>441</v>
      </c>
      <c r="DM118" s="959"/>
      <c r="DN118" s="959"/>
      <c r="DO118" s="959"/>
      <c r="DP118" s="960"/>
      <c r="DQ118" s="961" t="s">
        <v>441</v>
      </c>
      <c r="DR118" s="959"/>
      <c r="DS118" s="959"/>
      <c r="DT118" s="959"/>
      <c r="DU118" s="960"/>
      <c r="DV118" s="962" t="s">
        <v>392</v>
      </c>
      <c r="DW118" s="963"/>
      <c r="DX118" s="963"/>
      <c r="DY118" s="963"/>
      <c r="DZ118" s="964"/>
    </row>
    <row r="119" spans="1:130" s="230" customFormat="1" ht="26.25" customHeight="1" x14ac:dyDescent="0.2">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138</v>
      </c>
      <c r="AB119" s="900"/>
      <c r="AC119" s="900"/>
      <c r="AD119" s="900"/>
      <c r="AE119" s="901"/>
      <c r="AF119" s="902" t="s">
        <v>392</v>
      </c>
      <c r="AG119" s="900"/>
      <c r="AH119" s="900"/>
      <c r="AI119" s="900"/>
      <c r="AJ119" s="901"/>
      <c r="AK119" s="902" t="s">
        <v>447</v>
      </c>
      <c r="AL119" s="900"/>
      <c r="AM119" s="900"/>
      <c r="AN119" s="900"/>
      <c r="AO119" s="901"/>
      <c r="AP119" s="903" t="s">
        <v>441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469</v>
      </c>
      <c r="BP119" s="1005"/>
      <c r="BQ119" s="999">
        <v>99120532</v>
      </c>
      <c r="BR119" s="1000"/>
      <c r="BS119" s="1000"/>
      <c r="BT119" s="1000"/>
      <c r="BU119" s="1000"/>
      <c r="BV119" s="1000">
        <v>97762013</v>
      </c>
      <c r="BW119" s="1000"/>
      <c r="BX119" s="1000"/>
      <c r="BY119" s="1000"/>
      <c r="BZ119" s="1000"/>
      <c r="CA119" s="1000">
        <v>98302188</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445</v>
      </c>
      <c r="DH119" s="986"/>
      <c r="DI119" s="986"/>
      <c r="DJ119" s="986"/>
      <c r="DK119" s="987"/>
      <c r="DL119" s="985" t="s">
        <v>447</v>
      </c>
      <c r="DM119" s="986"/>
      <c r="DN119" s="986"/>
      <c r="DO119" s="986"/>
      <c r="DP119" s="987"/>
      <c r="DQ119" s="985" t="s">
        <v>441</v>
      </c>
      <c r="DR119" s="986"/>
      <c r="DS119" s="986"/>
      <c r="DT119" s="986"/>
      <c r="DU119" s="987"/>
      <c r="DV119" s="988" t="s">
        <v>447</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138</v>
      </c>
      <c r="AB120" s="959"/>
      <c r="AC120" s="959"/>
      <c r="AD120" s="959"/>
      <c r="AE120" s="960"/>
      <c r="AF120" s="961" t="s">
        <v>445</v>
      </c>
      <c r="AG120" s="959"/>
      <c r="AH120" s="959"/>
      <c r="AI120" s="959"/>
      <c r="AJ120" s="960"/>
      <c r="AK120" s="961" t="s">
        <v>441</v>
      </c>
      <c r="AL120" s="959"/>
      <c r="AM120" s="959"/>
      <c r="AN120" s="959"/>
      <c r="AO120" s="960"/>
      <c r="AP120" s="962" t="s">
        <v>441</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18984278</v>
      </c>
      <c r="BR120" s="931"/>
      <c r="BS120" s="931"/>
      <c r="BT120" s="931"/>
      <c r="BU120" s="931"/>
      <c r="BV120" s="931">
        <v>19228704</v>
      </c>
      <c r="BW120" s="931"/>
      <c r="BX120" s="931"/>
      <c r="BY120" s="931"/>
      <c r="BZ120" s="931"/>
      <c r="CA120" s="931">
        <v>18945697</v>
      </c>
      <c r="CB120" s="931"/>
      <c r="CC120" s="931"/>
      <c r="CD120" s="931"/>
      <c r="CE120" s="931"/>
      <c r="CF120" s="944">
        <v>74.7</v>
      </c>
      <c r="CG120" s="945"/>
      <c r="CH120" s="945"/>
      <c r="CI120" s="945"/>
      <c r="CJ120" s="945"/>
      <c r="CK120" s="1006" t="s">
        <v>473</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24318622</v>
      </c>
      <c r="DH120" s="931"/>
      <c r="DI120" s="931"/>
      <c r="DJ120" s="931"/>
      <c r="DK120" s="931"/>
      <c r="DL120" s="931">
        <v>23138858</v>
      </c>
      <c r="DM120" s="931"/>
      <c r="DN120" s="931"/>
      <c r="DO120" s="931"/>
      <c r="DP120" s="931"/>
      <c r="DQ120" s="931">
        <v>23761542</v>
      </c>
      <c r="DR120" s="931"/>
      <c r="DS120" s="931"/>
      <c r="DT120" s="931"/>
      <c r="DU120" s="931"/>
      <c r="DV120" s="932">
        <v>93.6</v>
      </c>
      <c r="DW120" s="932"/>
      <c r="DX120" s="932"/>
      <c r="DY120" s="932"/>
      <c r="DZ120" s="933"/>
    </row>
    <row r="121" spans="1:130" s="230" customFormat="1" ht="26.25" customHeight="1" x14ac:dyDescent="0.2">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441</v>
      </c>
      <c r="AB121" s="959"/>
      <c r="AC121" s="959"/>
      <c r="AD121" s="959"/>
      <c r="AE121" s="960"/>
      <c r="AF121" s="961" t="s">
        <v>138</v>
      </c>
      <c r="AG121" s="959"/>
      <c r="AH121" s="959"/>
      <c r="AI121" s="959"/>
      <c r="AJ121" s="960"/>
      <c r="AK121" s="961" t="s">
        <v>392</v>
      </c>
      <c r="AL121" s="959"/>
      <c r="AM121" s="959"/>
      <c r="AN121" s="959"/>
      <c r="AO121" s="960"/>
      <c r="AP121" s="962" t="s">
        <v>138</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18861587</v>
      </c>
      <c r="BR121" s="926"/>
      <c r="BS121" s="926"/>
      <c r="BT121" s="926"/>
      <c r="BU121" s="926"/>
      <c r="BV121" s="926">
        <v>19303462</v>
      </c>
      <c r="BW121" s="926"/>
      <c r="BX121" s="926"/>
      <c r="BY121" s="926"/>
      <c r="BZ121" s="926"/>
      <c r="CA121" s="926">
        <v>21687790</v>
      </c>
      <c r="CB121" s="926"/>
      <c r="CC121" s="926"/>
      <c r="CD121" s="926"/>
      <c r="CE121" s="926"/>
      <c r="CF121" s="920">
        <v>85.5</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7185298</v>
      </c>
      <c r="DH121" s="926"/>
      <c r="DI121" s="926"/>
      <c r="DJ121" s="926"/>
      <c r="DK121" s="926"/>
      <c r="DL121" s="926">
        <v>6901892</v>
      </c>
      <c r="DM121" s="926"/>
      <c r="DN121" s="926"/>
      <c r="DO121" s="926"/>
      <c r="DP121" s="926"/>
      <c r="DQ121" s="926">
        <v>6314027</v>
      </c>
      <c r="DR121" s="926"/>
      <c r="DS121" s="926"/>
      <c r="DT121" s="926"/>
      <c r="DU121" s="926"/>
      <c r="DV121" s="927">
        <v>24.9</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138</v>
      </c>
      <c r="AB122" s="959"/>
      <c r="AC122" s="959"/>
      <c r="AD122" s="959"/>
      <c r="AE122" s="960"/>
      <c r="AF122" s="961" t="s">
        <v>441</v>
      </c>
      <c r="AG122" s="959"/>
      <c r="AH122" s="959"/>
      <c r="AI122" s="959"/>
      <c r="AJ122" s="960"/>
      <c r="AK122" s="961" t="s">
        <v>138</v>
      </c>
      <c r="AL122" s="959"/>
      <c r="AM122" s="959"/>
      <c r="AN122" s="959"/>
      <c r="AO122" s="960"/>
      <c r="AP122" s="962" t="s">
        <v>138</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64219418</v>
      </c>
      <c r="BR122" s="1000"/>
      <c r="BS122" s="1000"/>
      <c r="BT122" s="1000"/>
      <c r="BU122" s="1000"/>
      <c r="BV122" s="1000">
        <v>62945738</v>
      </c>
      <c r="BW122" s="1000"/>
      <c r="BX122" s="1000"/>
      <c r="BY122" s="1000"/>
      <c r="BZ122" s="1000"/>
      <c r="CA122" s="1000">
        <v>62022824</v>
      </c>
      <c r="CB122" s="1000"/>
      <c r="CC122" s="1000"/>
      <c r="CD122" s="1000"/>
      <c r="CE122" s="1000"/>
      <c r="CF122" s="1017">
        <v>244.4</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v>458378</v>
      </c>
      <c r="DH122" s="926"/>
      <c r="DI122" s="926"/>
      <c r="DJ122" s="926"/>
      <c r="DK122" s="926"/>
      <c r="DL122" s="926">
        <v>470829</v>
      </c>
      <c r="DM122" s="926"/>
      <c r="DN122" s="926"/>
      <c r="DO122" s="926"/>
      <c r="DP122" s="926"/>
      <c r="DQ122" s="926">
        <v>480268</v>
      </c>
      <c r="DR122" s="926"/>
      <c r="DS122" s="926"/>
      <c r="DT122" s="926"/>
      <c r="DU122" s="926"/>
      <c r="DV122" s="927">
        <v>1.9</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392</v>
      </c>
      <c r="AG123" s="959"/>
      <c r="AH123" s="959"/>
      <c r="AI123" s="959"/>
      <c r="AJ123" s="960"/>
      <c r="AK123" s="961" t="s">
        <v>392</v>
      </c>
      <c r="AL123" s="959"/>
      <c r="AM123" s="959"/>
      <c r="AN123" s="959"/>
      <c r="AO123" s="960"/>
      <c r="AP123" s="962" t="s">
        <v>441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479</v>
      </c>
      <c r="BP123" s="1005"/>
      <c r="BQ123" s="1063">
        <v>102065283</v>
      </c>
      <c r="BR123" s="1064"/>
      <c r="BS123" s="1064"/>
      <c r="BT123" s="1064"/>
      <c r="BU123" s="1064"/>
      <c r="BV123" s="1064">
        <v>101477904</v>
      </c>
      <c r="BW123" s="1064"/>
      <c r="BX123" s="1064"/>
      <c r="BY123" s="1064"/>
      <c r="BZ123" s="1064"/>
      <c r="CA123" s="1064">
        <v>102656311</v>
      </c>
      <c r="CB123" s="1064"/>
      <c r="CC123" s="1064"/>
      <c r="CD123" s="1064"/>
      <c r="CE123" s="1064"/>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138</v>
      </c>
      <c r="DH123" s="959"/>
      <c r="DI123" s="959"/>
      <c r="DJ123" s="959"/>
      <c r="DK123" s="960"/>
      <c r="DL123" s="961" t="s">
        <v>447</v>
      </c>
      <c r="DM123" s="959"/>
      <c r="DN123" s="959"/>
      <c r="DO123" s="959"/>
      <c r="DP123" s="960"/>
      <c r="DQ123" s="961" t="s">
        <v>138</v>
      </c>
      <c r="DR123" s="959"/>
      <c r="DS123" s="959"/>
      <c r="DT123" s="959"/>
      <c r="DU123" s="960"/>
      <c r="DV123" s="962" t="s">
        <v>441</v>
      </c>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138</v>
      </c>
      <c r="AG124" s="959"/>
      <c r="AH124" s="959"/>
      <c r="AI124" s="959"/>
      <c r="AJ124" s="960"/>
      <c r="AK124" s="961" t="s">
        <v>441</v>
      </c>
      <c r="AL124" s="959"/>
      <c r="AM124" s="959"/>
      <c r="AN124" s="959"/>
      <c r="AO124" s="960"/>
      <c r="AP124" s="962" t="s">
        <v>441</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138</v>
      </c>
      <c r="BR124" s="1027"/>
      <c r="BS124" s="1027"/>
      <c r="BT124" s="1027"/>
      <c r="BU124" s="1027"/>
      <c r="BV124" s="1027" t="s">
        <v>138</v>
      </c>
      <c r="BW124" s="1027"/>
      <c r="BX124" s="1027"/>
      <c r="BY124" s="1027"/>
      <c r="BZ124" s="1027"/>
      <c r="CA124" s="1027" t="s">
        <v>447</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138</v>
      </c>
      <c r="DH124" s="986"/>
      <c r="DI124" s="986"/>
      <c r="DJ124" s="986"/>
      <c r="DK124" s="987"/>
      <c r="DL124" s="985" t="s">
        <v>392</v>
      </c>
      <c r="DM124" s="986"/>
      <c r="DN124" s="986"/>
      <c r="DO124" s="986"/>
      <c r="DP124" s="987"/>
      <c r="DQ124" s="985" t="s">
        <v>138</v>
      </c>
      <c r="DR124" s="986"/>
      <c r="DS124" s="986"/>
      <c r="DT124" s="986"/>
      <c r="DU124" s="987"/>
      <c r="DV124" s="988" t="s">
        <v>392</v>
      </c>
      <c r="DW124" s="989"/>
      <c r="DX124" s="989"/>
      <c r="DY124" s="989"/>
      <c r="DZ124" s="990"/>
    </row>
    <row r="125" spans="1:130" s="230" customFormat="1" ht="26.25" customHeight="1" x14ac:dyDescent="0.2">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138</v>
      </c>
      <c r="AB125" s="959"/>
      <c r="AC125" s="959"/>
      <c r="AD125" s="959"/>
      <c r="AE125" s="960"/>
      <c r="AF125" s="961" t="s">
        <v>138</v>
      </c>
      <c r="AG125" s="959"/>
      <c r="AH125" s="959"/>
      <c r="AI125" s="959"/>
      <c r="AJ125" s="960"/>
      <c r="AK125" s="961" t="s">
        <v>441</v>
      </c>
      <c r="AL125" s="959"/>
      <c r="AM125" s="959"/>
      <c r="AN125" s="959"/>
      <c r="AO125" s="960"/>
      <c r="AP125" s="962" t="s">
        <v>138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392</v>
      </c>
      <c r="DH125" s="931"/>
      <c r="DI125" s="931"/>
      <c r="DJ125" s="931"/>
      <c r="DK125" s="931"/>
      <c r="DL125" s="931" t="s">
        <v>138</v>
      </c>
      <c r="DM125" s="931"/>
      <c r="DN125" s="931"/>
      <c r="DO125" s="931"/>
      <c r="DP125" s="931"/>
      <c r="DQ125" s="931" t="s">
        <v>138</v>
      </c>
      <c r="DR125" s="931"/>
      <c r="DS125" s="931"/>
      <c r="DT125" s="931"/>
      <c r="DU125" s="931"/>
      <c r="DV125" s="932" t="s">
        <v>392</v>
      </c>
      <c r="DW125" s="932"/>
      <c r="DX125" s="932"/>
      <c r="DY125" s="932"/>
      <c r="DZ125" s="933"/>
    </row>
    <row r="126" spans="1:130" s="230" customFormat="1" ht="26.25" customHeight="1" thickBot="1" x14ac:dyDescent="0.25">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138</v>
      </c>
      <c r="AB126" s="959"/>
      <c r="AC126" s="959"/>
      <c r="AD126" s="959"/>
      <c r="AE126" s="960"/>
      <c r="AF126" s="961" t="s">
        <v>138</v>
      </c>
      <c r="AG126" s="959"/>
      <c r="AH126" s="959"/>
      <c r="AI126" s="959"/>
      <c r="AJ126" s="960"/>
      <c r="AK126" s="961" t="s">
        <v>138</v>
      </c>
      <c r="AL126" s="959"/>
      <c r="AM126" s="959"/>
      <c r="AN126" s="959"/>
      <c r="AO126" s="960"/>
      <c r="AP126" s="962" t="s">
        <v>392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138</v>
      </c>
      <c r="DH126" s="926"/>
      <c r="DI126" s="926"/>
      <c r="DJ126" s="926"/>
      <c r="DK126" s="926"/>
      <c r="DL126" s="926" t="s">
        <v>138</v>
      </c>
      <c r="DM126" s="926"/>
      <c r="DN126" s="926"/>
      <c r="DO126" s="926"/>
      <c r="DP126" s="926"/>
      <c r="DQ126" s="926" t="s">
        <v>138</v>
      </c>
      <c r="DR126" s="926"/>
      <c r="DS126" s="926"/>
      <c r="DT126" s="926"/>
      <c r="DU126" s="926"/>
      <c r="DV126" s="927" t="s">
        <v>138</v>
      </c>
      <c r="DW126" s="927"/>
      <c r="DX126" s="927"/>
      <c r="DY126" s="927"/>
      <c r="DZ126" s="928"/>
    </row>
    <row r="127" spans="1:130" s="230" customFormat="1" ht="26.25" customHeight="1" x14ac:dyDescent="0.2">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392</v>
      </c>
      <c r="AB127" s="959"/>
      <c r="AC127" s="959"/>
      <c r="AD127" s="959"/>
      <c r="AE127" s="960"/>
      <c r="AF127" s="961" t="s">
        <v>138</v>
      </c>
      <c r="AG127" s="959"/>
      <c r="AH127" s="959"/>
      <c r="AI127" s="959"/>
      <c r="AJ127" s="960"/>
      <c r="AK127" s="961" t="s">
        <v>138</v>
      </c>
      <c r="AL127" s="959"/>
      <c r="AM127" s="959"/>
      <c r="AN127" s="959"/>
      <c r="AO127" s="960"/>
      <c r="AP127" s="962" t="s">
        <v>392</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138</v>
      </c>
      <c r="DH127" s="926"/>
      <c r="DI127" s="926"/>
      <c r="DJ127" s="926"/>
      <c r="DK127" s="926"/>
      <c r="DL127" s="926" t="s">
        <v>138</v>
      </c>
      <c r="DM127" s="926"/>
      <c r="DN127" s="926"/>
      <c r="DO127" s="926"/>
      <c r="DP127" s="926"/>
      <c r="DQ127" s="926" t="s">
        <v>392</v>
      </c>
      <c r="DR127" s="926"/>
      <c r="DS127" s="926"/>
      <c r="DT127" s="926"/>
      <c r="DU127" s="926"/>
      <c r="DV127" s="927" t="s">
        <v>138</v>
      </c>
      <c r="DW127" s="927"/>
      <c r="DX127" s="927"/>
      <c r="DY127" s="927"/>
      <c r="DZ127" s="928"/>
    </row>
    <row r="128" spans="1:130" s="230" customFormat="1" ht="26.25" customHeight="1" thickBot="1" x14ac:dyDescent="0.25">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1116011</v>
      </c>
      <c r="AB128" s="1046"/>
      <c r="AC128" s="1046"/>
      <c r="AD128" s="1046"/>
      <c r="AE128" s="1047"/>
      <c r="AF128" s="1048">
        <v>1105582</v>
      </c>
      <c r="AG128" s="1046"/>
      <c r="AH128" s="1046"/>
      <c r="AI128" s="1046"/>
      <c r="AJ128" s="1047"/>
      <c r="AK128" s="1048">
        <v>1000402</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495</v>
      </c>
      <c r="BG128" s="1053"/>
      <c r="BH128" s="1053"/>
      <c r="BI128" s="1053"/>
      <c r="BJ128" s="1053"/>
      <c r="BK128" s="1053"/>
      <c r="BL128" s="1054"/>
      <c r="BM128" s="1052">
        <v>11.77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497</v>
      </c>
      <c r="DH128" s="1038"/>
      <c r="DI128" s="1038"/>
      <c r="DJ128" s="1038"/>
      <c r="DK128" s="1038"/>
      <c r="DL128" s="1038" t="s">
        <v>498</v>
      </c>
      <c r="DM128" s="1038"/>
      <c r="DN128" s="1038"/>
      <c r="DO128" s="1038"/>
      <c r="DP128" s="1038"/>
      <c r="DQ128" s="1038" t="s">
        <v>498</v>
      </c>
      <c r="DR128" s="1038"/>
      <c r="DS128" s="1038"/>
      <c r="DT128" s="1038"/>
      <c r="DU128" s="1038"/>
      <c r="DV128" s="1039" t="s">
        <v>498</v>
      </c>
      <c r="DW128" s="1039"/>
      <c r="DX128" s="1039"/>
      <c r="DY128" s="1039"/>
      <c r="DZ128" s="1040"/>
    </row>
    <row r="129" spans="1:131" s="230" customFormat="1" ht="26.25" customHeight="1" x14ac:dyDescent="0.2">
      <c r="A129" s="934" t="s">
        <v>106</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30607782</v>
      </c>
      <c r="AB129" s="959"/>
      <c r="AC129" s="959"/>
      <c r="AD129" s="959"/>
      <c r="AE129" s="960"/>
      <c r="AF129" s="961">
        <v>31343540</v>
      </c>
      <c r="AG129" s="959"/>
      <c r="AH129" s="959"/>
      <c r="AI129" s="959"/>
      <c r="AJ129" s="960"/>
      <c r="AK129" s="961">
        <v>30686666</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501</v>
      </c>
      <c r="BG129" s="1067"/>
      <c r="BH129" s="1067"/>
      <c r="BI129" s="1067"/>
      <c r="BJ129" s="1067"/>
      <c r="BK129" s="1067"/>
      <c r="BL129" s="1068"/>
      <c r="BM129" s="1066">
        <v>16.77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5486495</v>
      </c>
      <c r="AB130" s="959"/>
      <c r="AC130" s="959"/>
      <c r="AD130" s="959"/>
      <c r="AE130" s="960"/>
      <c r="AF130" s="961">
        <v>5384800</v>
      </c>
      <c r="AG130" s="959"/>
      <c r="AH130" s="959"/>
      <c r="AI130" s="959"/>
      <c r="AJ130" s="960"/>
      <c r="AK130" s="961">
        <v>5311810</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4.8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25121287</v>
      </c>
      <c r="AB131" s="986"/>
      <c r="AC131" s="986"/>
      <c r="AD131" s="986"/>
      <c r="AE131" s="987"/>
      <c r="AF131" s="985">
        <v>25958740</v>
      </c>
      <c r="AG131" s="986"/>
      <c r="AH131" s="986"/>
      <c r="AI131" s="986"/>
      <c r="AJ131" s="987"/>
      <c r="AK131" s="985">
        <v>25374856</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t="s">
        <v>507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4.552453861</v>
      </c>
      <c r="AB132" s="1097"/>
      <c r="AC132" s="1097"/>
      <c r="AD132" s="1097"/>
      <c r="AE132" s="1098"/>
      <c r="AF132" s="1099">
        <v>4.3384578759999997</v>
      </c>
      <c r="AG132" s="1097"/>
      <c r="AH132" s="1097"/>
      <c r="AI132" s="1097"/>
      <c r="AJ132" s="1098"/>
      <c r="AK132" s="1099">
        <v>5.5838109979999997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4.0999999999999996</v>
      </c>
      <c r="AB133" s="1080"/>
      <c r="AC133" s="1080"/>
      <c r="AD133" s="1080"/>
      <c r="AE133" s="1081"/>
      <c r="AF133" s="1079">
        <v>4.2</v>
      </c>
      <c r="AG133" s="1080"/>
      <c r="AH133" s="1080"/>
      <c r="AI133" s="1080"/>
      <c r="AJ133" s="1081"/>
      <c r="AK133" s="1079">
        <v>4.8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gy7QckH0teju86yfGY0d0XuUB1WBrgxQRo00FTqgWj/0Z/WhWPuJo20i++CGtuiHFbhbHkr/d1ml3UE+ubTYA==" saltValue="Rw10Irn4eu+K8uS955K4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h6imNtQy0OwaIGVsZVdsrRuRfLo8FzKPE1Ns6MydB6ulpfVhFZAmi9OGJt3OCNl32Wzjb8MfW7wsNJ5vhk5Fw==" saltValue="upvCVKy8r8jfLtRm4zfy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XIM11023V7KU9/aMeFKef3hEAGRM0M7H6YRBiUjGgwrZz7lOiEkxDF2s3Hi8ndKFAGIuPrzyGROKFbkqT5a/A==" saltValue="/gvqtCrgIlrb0f0vpgGQ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9936303</v>
      </c>
      <c r="AP9" s="281">
        <v>81599</v>
      </c>
      <c r="AQ9" s="282">
        <v>62374</v>
      </c>
      <c r="AR9" s="283">
        <v>30.8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106505</v>
      </c>
      <c r="AP10" s="284">
        <v>875</v>
      </c>
      <c r="AQ10" s="285">
        <v>4230</v>
      </c>
      <c r="AR10" s="286">
        <v>-79.3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t="s">
        <v>522</v>
      </c>
      <c r="AP11" s="284" t="s">
        <v>522</v>
      </c>
      <c r="AQ11" s="285">
        <v>601</v>
      </c>
      <c r="AR11" s="286" t="s">
        <v>522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522</v>
      </c>
      <c r="AP12" s="284" t="s">
        <v>522</v>
      </c>
      <c r="AQ12" s="285">
        <v>13</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t="s">
        <v>522</v>
      </c>
      <c r="AP13" s="284" t="s">
        <v>522</v>
      </c>
      <c r="AQ13" s="285">
        <v>2559</v>
      </c>
      <c r="AR13" s="286" t="s">
        <v>522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110829</v>
      </c>
      <c r="AP14" s="284">
        <v>910</v>
      </c>
      <c r="AQ14" s="285">
        <v>1133</v>
      </c>
      <c r="AR14" s="286">
        <v>-19.7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-751716</v>
      </c>
      <c r="AP15" s="284">
        <v>-6173</v>
      </c>
      <c r="AQ15" s="285">
        <v>-4006</v>
      </c>
      <c r="AR15" s="286">
        <v>54.1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9401921</v>
      </c>
      <c r="AP16" s="284">
        <v>77210</v>
      </c>
      <c r="AQ16" s="285">
        <v>66904</v>
      </c>
      <c r="AR16" s="286">
        <v>15.4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8.19</v>
      </c>
      <c r="AP21" s="298">
        <v>6.16</v>
      </c>
      <c r="AQ21" s="299">
        <v>2.0299999999999998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99.2</v>
      </c>
      <c r="AP22" s="303">
        <v>98.9</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5704151</v>
      </c>
      <c r="AP32" s="312">
        <v>46844</v>
      </c>
      <c r="AQ32" s="313">
        <v>33699</v>
      </c>
      <c r="AR32" s="314">
        <v>39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522</v>
      </c>
      <c r="AP34" s="312" t="s">
        <v>522</v>
      </c>
      <c r="AQ34" s="313">
        <v>23</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1908285</v>
      </c>
      <c r="AP35" s="312">
        <v>15671</v>
      </c>
      <c r="AQ35" s="313">
        <v>5771</v>
      </c>
      <c r="AR35" s="314">
        <v>171.5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116660</v>
      </c>
      <c r="AP36" s="312">
        <v>958</v>
      </c>
      <c r="AQ36" s="313">
        <v>1158</v>
      </c>
      <c r="AR36" s="314">
        <v>-17.3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t="s">
        <v>522</v>
      </c>
      <c r="AP37" s="312" t="s">
        <v>522</v>
      </c>
      <c r="AQ37" s="313">
        <v>631</v>
      </c>
      <c r="AR37" s="314" t="s">
        <v>522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522</v>
      </c>
      <c r="AP38" s="315" t="s">
        <v>522</v>
      </c>
      <c r="AQ38" s="316">
        <v>0</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-1000402</v>
      </c>
      <c r="AP39" s="312">
        <v>-8216</v>
      </c>
      <c r="AQ39" s="313">
        <v>-6112</v>
      </c>
      <c r="AR39" s="314">
        <v>34.4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-5311810</v>
      </c>
      <c r="AP40" s="312">
        <v>-43622</v>
      </c>
      <c r="AQ40" s="313">
        <v>-25565</v>
      </c>
      <c r="AR40" s="314">
        <v>70.599999999999994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1416884</v>
      </c>
      <c r="AP41" s="312">
        <v>11636</v>
      </c>
      <c r="AQ41" s="313">
        <v>9604</v>
      </c>
      <c r="AR41" s="314">
        <v>21.2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8801192</v>
      </c>
      <c r="AN51" s="334">
        <v>69535</v>
      </c>
      <c r="AO51" s="335">
        <v>102.6</v>
      </c>
      <c r="AP51" s="336">
        <v>43226</v>
      </c>
      <c r="AQ51" s="337">
        <v>1.3</v>
      </c>
      <c r="AR51" s="338">
        <v>101.3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5742668</v>
      </c>
      <c r="AN52" s="342">
        <v>45370</v>
      </c>
      <c r="AO52" s="343">
        <v>90.4</v>
      </c>
      <c r="AP52" s="344">
        <v>22622</v>
      </c>
      <c r="AQ52" s="345">
        <v>-0.2</v>
      </c>
      <c r="AR52" s="346">
        <v>90.6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5216634</v>
      </c>
      <c r="AN53" s="334">
        <v>41579</v>
      </c>
      <c r="AO53" s="335">
        <v>-40.200000000000003</v>
      </c>
      <c r="AP53" s="336">
        <v>42836</v>
      </c>
      <c r="AQ53" s="337">
        <v>-0.9</v>
      </c>
      <c r="AR53" s="338">
        <v>-39.299999999999997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3560702</v>
      </c>
      <c r="AN54" s="342">
        <v>28381</v>
      </c>
      <c r="AO54" s="343">
        <v>-37.4</v>
      </c>
      <c r="AP54" s="344">
        <v>22936</v>
      </c>
      <c r="AQ54" s="345">
        <v>1.4</v>
      </c>
      <c r="AR54" s="346">
        <v>-38.799999999999997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7481788</v>
      </c>
      <c r="AN55" s="334">
        <v>60130</v>
      </c>
      <c r="AO55" s="335">
        <v>44.6</v>
      </c>
      <c r="AP55" s="336">
        <v>44161</v>
      </c>
      <c r="AQ55" s="337">
        <v>3.1</v>
      </c>
      <c r="AR55" s="338">
        <v>41.5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5935294</v>
      </c>
      <c r="AN56" s="342">
        <v>47701</v>
      </c>
      <c r="AO56" s="343">
        <v>68.099999999999994</v>
      </c>
      <c r="AP56" s="344">
        <v>23644</v>
      </c>
      <c r="AQ56" s="345">
        <v>3.1</v>
      </c>
      <c r="AR56" s="346">
        <v>65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4147226</v>
      </c>
      <c r="AN57" s="334">
        <v>33666</v>
      </c>
      <c r="AO57" s="335">
        <v>-44</v>
      </c>
      <c r="AP57" s="336">
        <v>43955</v>
      </c>
      <c r="AQ57" s="337">
        <v>-0.5</v>
      </c>
      <c r="AR57" s="338">
        <v>-43.5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2937524</v>
      </c>
      <c r="AN58" s="342">
        <v>23846</v>
      </c>
      <c r="AO58" s="343">
        <v>-50</v>
      </c>
      <c r="AP58" s="344">
        <v>21318</v>
      </c>
      <c r="AQ58" s="345">
        <v>-9.8000000000000007</v>
      </c>
      <c r="AR58" s="346">
        <v>-40.200000000000003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7645554</v>
      </c>
      <c r="AN59" s="334">
        <v>62787</v>
      </c>
      <c r="AO59" s="335">
        <v>86.5</v>
      </c>
      <c r="AP59" s="336">
        <v>41921</v>
      </c>
      <c r="AQ59" s="337">
        <v>-4.5999999999999996</v>
      </c>
      <c r="AR59" s="338">
        <v>91.1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5766932</v>
      </c>
      <c r="AN60" s="342">
        <v>47359</v>
      </c>
      <c r="AO60" s="343">
        <v>98.6</v>
      </c>
      <c r="AP60" s="344">
        <v>21655</v>
      </c>
      <c r="AQ60" s="345">
        <v>1.6</v>
      </c>
      <c r="AR60" s="346">
        <v>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6658479</v>
      </c>
      <c r="AN61" s="349">
        <v>53539</v>
      </c>
      <c r="AO61" s="350">
        <v>29.9</v>
      </c>
      <c r="AP61" s="351">
        <v>43220</v>
      </c>
      <c r="AQ61" s="352">
        <v>-0.3</v>
      </c>
      <c r="AR61" s="338">
        <v>30.2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4788624</v>
      </c>
      <c r="AN62" s="342">
        <v>38531</v>
      </c>
      <c r="AO62" s="343">
        <v>33.9</v>
      </c>
      <c r="AP62" s="344">
        <v>22435</v>
      </c>
      <c r="AQ62" s="345">
        <v>-0.8</v>
      </c>
      <c r="AR62" s="346">
        <v>34.700000000000003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1KYbE+pZOUY8aifnq1GRitm8yIMsNWmjPcY02XgbzMD3+7J2T8eYhqzDHxEM/3E2eidQe1uxYrPsIslEEF0wVQ==" saltValue="9br08AR2MdbSy4H6//yy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ecRD0HzH2nNhqDn/F9rF73oChAVYE7Dy20BK9OE2S9ONjHr2RuxGBkaUuHKNtx3nFM7TUVqDq4qN+PDrMA/c2A==" saltValue="w0toDQjdGmzKXEqNRvW8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KzpKVcA18ncMhFqexlTeDmnVBg60mZFCHgSWRKrWOJ10TM4+HJ6yX1kCtK9Y8MlbYdZjXx1hbfGzE3Fd8VV7hg==" saltValue="my1ULiPKzvIAqeQmkYVy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42.99</v>
      </c>
      <c r="G47" s="12">
        <v>39.520000000000003</v>
      </c>
      <c r="H47" s="12">
        <v>33.82</v>
      </c>
      <c r="I47" s="12">
        <v>33.549999999999997</v>
      </c>
      <c r="J47" s="13">
        <v>34.39</v>
      </c>
    </row>
    <row r="48" spans="2:10" ht="57.75" customHeight="1" x14ac:dyDescent="0.2">
      <c r="B48" s="14"/>
      <c r="C48" s="1141" t="s">
        <v>4</v>
      </c>
      <c r="D48" s="1141"/>
      <c r="E48" s="1142"/>
      <c r="F48" s="15">
        <v>1.4</v>
      </c>
      <c r="G48" s="16">
        <v>1.2</v>
      </c>
      <c r="H48" s="16">
        <v>0.92</v>
      </c>
      <c r="I48" s="16">
        <v>1.65</v>
      </c>
      <c r="J48" s="17">
        <v>0.99</v>
      </c>
    </row>
    <row r="49" spans="2:10" ht="57.75" customHeight="1" thickBot="1" x14ac:dyDescent="0.25">
      <c r="B49" s="18"/>
      <c r="C49" s="1143" t="s">
        <v>5</v>
      </c>
      <c r="D49" s="1143"/>
      <c r="E49" s="1144"/>
      <c r="F49" s="19" t="s">
        <v>569</v>
      </c>
      <c r="G49" s="20" t="s">
        <v>570</v>
      </c>
      <c r="H49" s="20" t="s">
        <v>571</v>
      </c>
      <c r="I49" s="20">
        <v>0.8</v>
      </c>
      <c r="J49" s="21" t="s">
        <v>572</v>
      </c>
    </row>
    <row r="50" spans="2:10" ht="13.2" x14ac:dyDescent="0.2"/>
  </sheetData>
  <sheetProtection algorithmName="SHA-512" hashValue="9rWS4Et40xSkwynzRIE46+gCc3BPUB0vC8n7mSMg4IKuC+wck2pASA6Px5awaG+GSwFBhBO1DkvqqsgnWZ4gRA==" saltValue="K5klQFvhnlWYl5jFR7Rm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