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FFA4566-CDBA-448B-A0AD-8B378DB414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G6" i="1"/>
  <c r="G7" i="1"/>
  <c r="J6" i="1"/>
  <c r="D9" i="1"/>
  <c r="K6" i="1"/>
  <c r="L6" i="1"/>
  <c r="N6" i="1" s="1"/>
  <c r="M6" i="1"/>
  <c r="B6" i="1"/>
  <c r="N7" i="1"/>
  <c r="D7" i="1"/>
  <c r="F6" i="1" l="1"/>
  <c r="E6" i="1"/>
  <c r="C6" i="1"/>
  <c r="N3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J7" i="1" l="1"/>
  <c r="J32" i="1"/>
  <c r="J20" i="1"/>
  <c r="J16" i="1"/>
  <c r="J8" i="1"/>
  <c r="J14" i="1"/>
  <c r="J23" i="1"/>
  <c r="J25" i="1"/>
  <c r="J13" i="1"/>
  <c r="J34" i="1"/>
  <c r="J30" i="1"/>
  <c r="J26" i="1"/>
  <c r="J22" i="1"/>
  <c r="J31" i="1"/>
  <c r="J35" i="1"/>
  <c r="J18" i="1"/>
  <c r="J10" i="1"/>
  <c r="J19" i="1"/>
  <c r="J33" i="1"/>
  <c r="J29" i="1"/>
  <c r="J9" i="1"/>
  <c r="J24" i="1"/>
  <c r="J12" i="1"/>
  <c r="J27" i="1"/>
  <c r="J15" i="1"/>
  <c r="J28" i="1"/>
  <c r="J21" i="1"/>
  <c r="J17" i="1"/>
  <c r="J11" i="1"/>
  <c r="H6" i="1"/>
  <c r="I6" i="1"/>
</calcChain>
</file>

<file path=xl/sharedStrings.xml><?xml version="1.0" encoding="utf-8"?>
<sst xmlns="http://schemas.openxmlformats.org/spreadsheetml/2006/main" count="54" uniqueCount="46">
  <si>
    <t>人　　口　　(人)</t>
    <rPh sb="0" eb="1">
      <t>ヒト</t>
    </rPh>
    <rPh sb="3" eb="4">
      <t>クチ</t>
    </rPh>
    <rPh sb="7" eb="8">
      <t>ニン</t>
    </rPh>
    <phoneticPr fontId="1"/>
  </si>
  <si>
    <t>世　　帯　　数</t>
    <rPh sb="0" eb="1">
      <t>ヨ</t>
    </rPh>
    <rPh sb="3" eb="4">
      <t>オビ</t>
    </rPh>
    <rPh sb="6" eb="7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</si>
  <si>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</si>
  <si>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</si>
  <si>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団体名</t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</si>
  <si>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</si>
  <si>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</si>
  <si>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計</t>
    <rPh sb="0" eb="1">
      <t>ケイ</t>
    </rPh>
    <phoneticPr fontId="1"/>
  </si>
  <si>
    <t>複数国籍</t>
    <rPh sb="0" eb="2">
      <t>フクスウ</t>
    </rPh>
    <rPh sb="2" eb="4">
      <t>コクセキ</t>
    </rPh>
    <phoneticPr fontId="1"/>
  </si>
  <si>
    <t>三重県計</t>
    <rPh sb="0" eb="3">
      <t>ミエケン</t>
    </rPh>
    <rPh sb="3" eb="4">
      <t>ケイ</t>
    </rPh>
    <phoneticPr fontId="1"/>
  </si>
  <si>
    <t>津市</t>
    <rPh sb="0" eb="2">
      <t>ツシ</t>
    </rPh>
    <phoneticPr fontId="1"/>
  </si>
  <si>
    <t>四日市市</t>
    <rPh sb="0" eb="4">
      <t>ヨッカイチシ</t>
    </rPh>
    <phoneticPr fontId="1"/>
  </si>
  <si>
    <t>伊勢市</t>
    <rPh sb="0" eb="3">
      <t>イセシ</t>
    </rPh>
    <phoneticPr fontId="1"/>
  </si>
  <si>
    <t>松阪市</t>
    <rPh sb="0" eb="3">
      <t>マツサカシ</t>
    </rPh>
    <phoneticPr fontId="1"/>
  </si>
  <si>
    <t>桑名市</t>
    <rPh sb="0" eb="3">
      <t>クワナシ</t>
    </rPh>
    <phoneticPr fontId="1"/>
  </si>
  <si>
    <t>鈴鹿市</t>
    <rPh sb="0" eb="3">
      <t>スズカシ</t>
    </rPh>
    <phoneticPr fontId="1"/>
  </si>
  <si>
    <t>名張市</t>
    <rPh sb="0" eb="3">
      <t>ナバリシ</t>
    </rPh>
    <phoneticPr fontId="1"/>
  </si>
  <si>
    <t>尾鷲市</t>
    <rPh sb="0" eb="3">
      <t>オワセシ</t>
    </rPh>
    <phoneticPr fontId="1"/>
  </si>
  <si>
    <t>亀山市</t>
    <rPh sb="0" eb="3">
      <t>カメヤマシ</t>
    </rPh>
    <phoneticPr fontId="1"/>
  </si>
  <si>
    <t>鳥羽市</t>
    <rPh sb="0" eb="3">
      <t>トバシ</t>
    </rPh>
    <phoneticPr fontId="1"/>
  </si>
  <si>
    <t>熊野市</t>
    <rPh sb="0" eb="3">
      <t>クマノシ</t>
    </rPh>
    <phoneticPr fontId="1"/>
  </si>
  <si>
    <t>いなべ市</t>
    <rPh sb="3" eb="4">
      <t>シ</t>
    </rPh>
    <phoneticPr fontId="1"/>
  </si>
  <si>
    <t>志摩市</t>
    <rPh sb="0" eb="3">
      <t>シマシ</t>
    </rPh>
    <phoneticPr fontId="1"/>
  </si>
  <si>
    <t>伊賀市</t>
    <rPh sb="0" eb="2">
      <t>イガ</t>
    </rPh>
    <rPh sb="2" eb="3">
      <t>シ</t>
    </rPh>
    <phoneticPr fontId="1"/>
  </si>
  <si>
    <t>木曽岬町</t>
    <rPh sb="0" eb="3">
      <t>キソサキ</t>
    </rPh>
    <rPh sb="3" eb="4">
      <t>チョウ</t>
    </rPh>
    <phoneticPr fontId="1"/>
  </si>
  <si>
    <t>東員町</t>
    <rPh sb="0" eb="3">
      <t>トウインチョウ</t>
    </rPh>
    <phoneticPr fontId="1"/>
  </si>
  <si>
    <t>菰野町</t>
    <rPh sb="0" eb="3">
      <t>コモノチョウ</t>
    </rPh>
    <phoneticPr fontId="1"/>
  </si>
  <si>
    <t>朝日町</t>
    <rPh sb="0" eb="3">
      <t>アサヒチョウ</t>
    </rPh>
    <phoneticPr fontId="1"/>
  </si>
  <si>
    <t>川越町</t>
    <rPh sb="0" eb="3">
      <t>カワゴエチョウ</t>
    </rPh>
    <phoneticPr fontId="1"/>
  </si>
  <si>
    <t>多気町</t>
    <rPh sb="0" eb="2">
      <t>タキ</t>
    </rPh>
    <rPh sb="2" eb="3">
      <t>チョウ</t>
    </rPh>
    <phoneticPr fontId="1"/>
  </si>
  <si>
    <t>明和町</t>
    <rPh sb="0" eb="3">
      <t>メイワチョウ</t>
    </rPh>
    <phoneticPr fontId="1"/>
  </si>
  <si>
    <t>大台町</t>
    <rPh sb="0" eb="2">
      <t>オオダイ</t>
    </rPh>
    <rPh sb="2" eb="3">
      <t>チョウ</t>
    </rPh>
    <phoneticPr fontId="1"/>
  </si>
  <si>
    <t>玉城町</t>
    <rPh sb="0" eb="3">
      <t>タマキチョウ</t>
    </rPh>
    <phoneticPr fontId="1"/>
  </si>
  <si>
    <t>度会町</t>
    <rPh sb="0" eb="2">
      <t>ワタライ</t>
    </rPh>
    <rPh sb="2" eb="3">
      <t>チョウ</t>
    </rPh>
    <phoneticPr fontId="1"/>
  </si>
  <si>
    <t>大紀町</t>
    <rPh sb="0" eb="3">
      <t>タイキチョウ</t>
    </rPh>
    <phoneticPr fontId="1"/>
  </si>
  <si>
    <t>南伊勢町</t>
    <rPh sb="0" eb="1">
      <t>ミナミ</t>
    </rPh>
    <rPh sb="1" eb="4">
      <t>イセチョウ</t>
    </rPh>
    <phoneticPr fontId="1"/>
  </si>
  <si>
    <t>紀北町</t>
    <rPh sb="0" eb="2">
      <t>キホク</t>
    </rPh>
    <rPh sb="2" eb="3">
      <t>チョウ</t>
    </rPh>
    <phoneticPr fontId="1"/>
  </si>
  <si>
    <t>御浜町</t>
    <rPh sb="0" eb="3">
      <t>ミハマチョウ</t>
    </rPh>
    <phoneticPr fontId="1"/>
  </si>
  <si>
    <t>紀宝町</t>
    <rPh sb="0" eb="3">
      <t>キホウチョウ</t>
    </rPh>
    <phoneticPr fontId="1"/>
  </si>
  <si>
    <t xml:space="preserve"> 計</t>
    <rPh sb="1" eb="2">
      <t>ケイ</t>
    </rPh>
    <phoneticPr fontId="1"/>
  </si>
  <si>
    <t>※平成24年7月9日から外国人が住民基本台帳法の適用対象となりました。</t>
    <rPh sb="1" eb="3">
      <t>ヘイセイ</t>
    </rPh>
    <rPh sb="5" eb="6">
      <t>ネン</t>
    </rPh>
    <rPh sb="7" eb="8">
      <t>ガツ</t>
    </rPh>
    <rPh sb="9" eb="10">
      <t>ニチ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テキヨウ</t>
    </rPh>
    <rPh sb="26" eb="28">
      <t>タイショウ</t>
    </rPh>
    <phoneticPr fontId="2"/>
  </si>
  <si>
    <t>※世帯数について、「日本人世帯」は日本人のみの世帯、「外国人」は外国人のみの世帯、「複数国籍世帯」は日本人と外国人の両方の世帯です。</t>
    <rPh sb="1" eb="4">
      <t>セタイスウ</t>
    </rPh>
    <rPh sb="10" eb="13">
      <t>ニホンジン</t>
    </rPh>
    <rPh sb="13" eb="15">
      <t>セタイ</t>
    </rPh>
    <rPh sb="17" eb="20">
      <t>ニホンジン</t>
    </rPh>
    <rPh sb="23" eb="25">
      <t>セタイ</t>
    </rPh>
    <rPh sb="27" eb="29">
      <t>ガイコク</t>
    </rPh>
    <rPh sb="29" eb="30">
      <t>ジン</t>
    </rPh>
    <rPh sb="32" eb="34">
      <t>ガイコク</t>
    </rPh>
    <rPh sb="34" eb="35">
      <t>ジン</t>
    </rPh>
    <rPh sb="38" eb="40">
      <t>セタイ</t>
    </rPh>
    <rPh sb="42" eb="44">
      <t>フクスウ</t>
    </rPh>
    <rPh sb="44" eb="46">
      <t>コクセキ</t>
    </rPh>
    <rPh sb="46" eb="48">
      <t>セタイ</t>
    </rPh>
    <rPh sb="50" eb="53">
      <t>ニホンジン</t>
    </rPh>
    <rPh sb="54" eb="56">
      <t>ガイコク</t>
    </rPh>
    <rPh sb="56" eb="57">
      <t>ジン</t>
    </rPh>
    <rPh sb="58" eb="60">
      <t>リョウホウ</t>
    </rPh>
    <rPh sb="61" eb="63">
      <t>セタイ</t>
    </rPh>
    <phoneticPr fontId="2"/>
  </si>
  <si>
    <t>合　　　計</t>
    <rPh sb="0" eb="1">
      <t>ア</t>
    </rPh>
    <rPh sb="4" eb="5">
      <t>ケイ</t>
    </rPh>
    <phoneticPr fontId="1"/>
  </si>
  <si>
    <t>※平成26年調査から、調査期日が3月31日現在から1月1日現在に変更になりました。</t>
    <rPh sb="1" eb="3">
      <t>ヘイセイ</t>
    </rPh>
    <rPh sb="5" eb="6">
      <t>ネン</t>
    </rPh>
    <rPh sb="6" eb="8">
      <t>チョウサ</t>
    </rPh>
    <rPh sb="11" eb="13">
      <t>チョウサ</t>
    </rPh>
    <rPh sb="13" eb="15">
      <t>キジツ</t>
    </rPh>
    <rPh sb="17" eb="18">
      <t>ガツ</t>
    </rPh>
    <rPh sb="20" eb="21">
      <t>ヒ</t>
    </rPh>
    <rPh sb="21" eb="23">
      <t>ゲンザイ</t>
    </rPh>
    <rPh sb="26" eb="27">
      <t>ガツ</t>
    </rPh>
    <rPh sb="28" eb="29">
      <t>ヒ</t>
    </rPh>
    <rPh sb="29" eb="31">
      <t>ゲンザイ</t>
    </rPh>
    <rPh sb="32" eb="34">
      <t>ヘンコウ</t>
    </rPh>
    <phoneticPr fontId="2"/>
  </si>
  <si>
    <t>（別紙）</t>
    <rPh sb="1" eb="3">
      <t>ベッシ</t>
    </rPh>
    <phoneticPr fontId="2"/>
  </si>
  <si>
    <t>令和７年１月１日現在　住民基本台帳人口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</si>
</sst>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0" borderId="0" xfId="0" applyNumberFormat="1" applyBorder="1"/>
    <xf numFmtId="176" fontId="4" fillId="0" borderId="1" xfId="0" applyNumberFormat="1" applyFont="1" applyFill="1" applyBorder="1"/>
    <xf numFmtId="3" fontId="5" fillId="0" borderId="1" xfId="1" applyNumberFormat="1" applyFont="1" applyFill="1" applyBorder="1" applyAlignment="1">
      <alignment vertical="center"/>
    </xf>
    <xf numFmtId="177" fontId="4" fillId="0" borderId="1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標準" xfId="0" builtinId="0"/>
    <cellStyle name="標準_qryＫＯＫＵＤＯＡ出力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22" sqref="Q22"/>
    </sheetView>
  </sheetViews>
  <sheetFormatPr defaultRowHeight="13" x14ac:dyDescent="0.2"/>
  <cols>
    <col min="1" max="1" width="10.7265625" customWidth="1"/>
    <col min="2" max="7" width="9.26953125" bestFit="1" customWidth="1"/>
    <col min="8" max="8" width="10.453125" bestFit="1" customWidth="1"/>
    <col min="9" max="9" width="9.26953125" bestFit="1" customWidth="1"/>
    <col min="10" max="10" width="10.453125" bestFit="1" customWidth="1"/>
    <col min="11" max="14" width="9.26953125" bestFit="1" customWidth="1"/>
  </cols>
  <sheetData>
    <row r="1" spans="1:14" x14ac:dyDescent="0.2">
      <c r="A1" t="s">
        <v>45</v>
      </c>
      <c r="N1" s="7" t="s">
        <v>44</v>
      </c>
    </row>
    <row r="3" spans="1:14" x14ac:dyDescent="0.2">
      <c r="A3" s="11" t="s">
        <v>4</v>
      </c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0" t="s">
        <v>1</v>
      </c>
      <c r="L3" s="10"/>
      <c r="M3" s="10"/>
      <c r="N3" s="10"/>
    </row>
    <row r="4" spans="1:14" x14ac:dyDescent="0.2">
      <c r="A4" s="12"/>
      <c r="B4" s="14" t="s">
        <v>2</v>
      </c>
      <c r="C4" s="14"/>
      <c r="D4" s="14"/>
      <c r="E4" s="14" t="s">
        <v>3</v>
      </c>
      <c r="F4" s="14"/>
      <c r="G4" s="14"/>
      <c r="H4" s="14" t="s">
        <v>42</v>
      </c>
      <c r="I4" s="14"/>
      <c r="J4" s="14"/>
      <c r="K4" s="10"/>
      <c r="L4" s="10"/>
      <c r="M4" s="10"/>
      <c r="N4" s="10"/>
    </row>
    <row r="5" spans="1:14" x14ac:dyDescent="0.2">
      <c r="A5" s="13"/>
      <c r="B5" s="8" t="s">
        <v>5</v>
      </c>
      <c r="C5" s="8" t="s">
        <v>6</v>
      </c>
      <c r="D5" s="8" t="s">
        <v>7</v>
      </c>
      <c r="E5" s="8" t="s">
        <v>5</v>
      </c>
      <c r="F5" s="8" t="s">
        <v>6</v>
      </c>
      <c r="G5" s="8" t="s">
        <v>7</v>
      </c>
      <c r="H5" s="8" t="s">
        <v>5</v>
      </c>
      <c r="I5" s="8" t="s">
        <v>6</v>
      </c>
      <c r="J5" s="8" t="s">
        <v>7</v>
      </c>
      <c r="K5" s="8" t="s">
        <v>5</v>
      </c>
      <c r="L5" s="8" t="s">
        <v>6</v>
      </c>
      <c r="M5" s="8" t="s">
        <v>8</v>
      </c>
      <c r="N5" s="8" t="s">
        <v>39</v>
      </c>
    </row>
    <row r="6" spans="1:14" x14ac:dyDescent="0.2">
      <c r="A6" s="1" t="s">
        <v>9</v>
      </c>
      <c r="B6" s="4">
        <f>SUM(B7:B35)</f>
        <v>819192</v>
      </c>
      <c r="C6" s="4">
        <f>SUM(C7:C35)</f>
        <v>35273</v>
      </c>
      <c r="D6" s="4">
        <f>B6+C6</f>
        <v>854465</v>
      </c>
      <c r="E6" s="4">
        <f>SUM(E7:E35)</f>
        <v>855141</v>
      </c>
      <c r="F6" s="4">
        <f>SUM(F7:F35)</f>
        <v>31660</v>
      </c>
      <c r="G6" s="4">
        <f>E6+F6</f>
        <v>886801</v>
      </c>
      <c r="H6" s="5">
        <f>B6+E6</f>
        <v>1674333</v>
      </c>
      <c r="I6" s="5">
        <f>C6+F6</f>
        <v>66933</v>
      </c>
      <c r="J6" s="5">
        <f>H6+I6</f>
        <v>1741266</v>
      </c>
      <c r="K6" s="6">
        <f>SUM(K7:K35)</f>
        <v>773323</v>
      </c>
      <c r="L6" s="6">
        <f>SUM(L7:L35)</f>
        <v>41914</v>
      </c>
      <c r="M6" s="4">
        <f>SUM(M7:M35)</f>
        <v>6145</v>
      </c>
      <c r="N6" s="5">
        <f>K6+L6+M6</f>
        <v>821382</v>
      </c>
    </row>
    <row r="7" spans="1:14" x14ac:dyDescent="0.2">
      <c r="A7" s="1" t="s">
        <v>10</v>
      </c>
      <c r="B7" s="4">
        <v>124783</v>
      </c>
      <c r="C7" s="4">
        <v>5918</v>
      </c>
      <c r="D7" s="4">
        <f>B7+C7</f>
        <v>130701</v>
      </c>
      <c r="E7" s="4">
        <v>132684</v>
      </c>
      <c r="F7" s="4">
        <v>5003</v>
      </c>
      <c r="G7" s="4">
        <f>E7+F7</f>
        <v>137687</v>
      </c>
      <c r="H7" s="5">
        <f t="shared" ref="H7:H35" si="0">B7+E7</f>
        <v>257467</v>
      </c>
      <c r="I7" s="5">
        <f t="shared" ref="I7:I35" si="1">C7+F7</f>
        <v>10921</v>
      </c>
      <c r="J7" s="5">
        <f>H7+I7</f>
        <v>268388</v>
      </c>
      <c r="K7" s="6">
        <v>121223</v>
      </c>
      <c r="L7" s="6">
        <v>6956</v>
      </c>
      <c r="M7" s="4">
        <v>900</v>
      </c>
      <c r="N7" s="5">
        <f>K7+L7+M7</f>
        <v>129079</v>
      </c>
    </row>
    <row r="8" spans="1:14" x14ac:dyDescent="0.2">
      <c r="A8" s="1" t="s">
        <v>11</v>
      </c>
      <c r="B8" s="4">
        <v>147185</v>
      </c>
      <c r="C8" s="4">
        <v>6685</v>
      </c>
      <c r="D8" s="4">
        <f t="shared" ref="D8:D35" si="2">B8+C8</f>
        <v>153870</v>
      </c>
      <c r="E8" s="4">
        <v>146349</v>
      </c>
      <c r="F8" s="4">
        <v>6159</v>
      </c>
      <c r="G8" s="4">
        <f t="shared" ref="G8:G35" si="3">E8+F8</f>
        <v>152508</v>
      </c>
      <c r="H8" s="5">
        <f t="shared" si="0"/>
        <v>293534</v>
      </c>
      <c r="I8" s="5">
        <f t="shared" si="1"/>
        <v>12844</v>
      </c>
      <c r="J8" s="5">
        <f t="shared" ref="J8:J35" si="4">H8+I8</f>
        <v>306378</v>
      </c>
      <c r="K8" s="6">
        <v>137221</v>
      </c>
      <c r="L8" s="6">
        <v>7469</v>
      </c>
      <c r="M8" s="4">
        <v>1348</v>
      </c>
      <c r="N8" s="5">
        <f t="shared" ref="N8:N35" si="5">K8+L8+M8</f>
        <v>146038</v>
      </c>
    </row>
    <row r="9" spans="1:14" x14ac:dyDescent="0.2">
      <c r="A9" s="1" t="s">
        <v>12</v>
      </c>
      <c r="B9" s="4">
        <v>55671</v>
      </c>
      <c r="C9" s="4">
        <v>628</v>
      </c>
      <c r="D9" s="4">
        <f>B9+C9</f>
        <v>56299</v>
      </c>
      <c r="E9" s="4">
        <v>61753</v>
      </c>
      <c r="F9" s="4">
        <v>797</v>
      </c>
      <c r="G9" s="4">
        <f t="shared" si="3"/>
        <v>62550</v>
      </c>
      <c r="H9" s="5">
        <f t="shared" si="0"/>
        <v>117424</v>
      </c>
      <c r="I9" s="5">
        <f t="shared" si="1"/>
        <v>1425</v>
      </c>
      <c r="J9" s="5">
        <f t="shared" si="4"/>
        <v>118849</v>
      </c>
      <c r="K9" s="6">
        <v>55124</v>
      </c>
      <c r="L9" s="6">
        <v>1003</v>
      </c>
      <c r="M9" s="4">
        <v>227</v>
      </c>
      <c r="N9" s="5">
        <f t="shared" si="5"/>
        <v>56354</v>
      </c>
    </row>
    <row r="10" spans="1:14" x14ac:dyDescent="0.2">
      <c r="A10" s="1" t="s">
        <v>13</v>
      </c>
      <c r="B10" s="4">
        <v>72689</v>
      </c>
      <c r="C10" s="4">
        <v>2437</v>
      </c>
      <c r="D10" s="4">
        <f t="shared" si="2"/>
        <v>75126</v>
      </c>
      <c r="E10" s="4">
        <v>77859</v>
      </c>
      <c r="F10" s="4">
        <v>3041</v>
      </c>
      <c r="G10" s="4">
        <f t="shared" si="3"/>
        <v>80900</v>
      </c>
      <c r="H10" s="5">
        <f t="shared" si="0"/>
        <v>150548</v>
      </c>
      <c r="I10" s="5">
        <f t="shared" si="1"/>
        <v>5478</v>
      </c>
      <c r="J10" s="5">
        <f t="shared" si="4"/>
        <v>156026</v>
      </c>
      <c r="K10" s="6">
        <v>71204</v>
      </c>
      <c r="L10" s="6">
        <v>3128</v>
      </c>
      <c r="M10" s="4">
        <v>596</v>
      </c>
      <c r="N10" s="5">
        <f t="shared" si="5"/>
        <v>74928</v>
      </c>
    </row>
    <row r="11" spans="1:14" x14ac:dyDescent="0.2">
      <c r="A11" s="1" t="s">
        <v>14</v>
      </c>
      <c r="B11" s="4">
        <v>64939</v>
      </c>
      <c r="C11" s="4">
        <v>3474</v>
      </c>
      <c r="D11" s="4">
        <f t="shared" si="2"/>
        <v>68413</v>
      </c>
      <c r="E11" s="4">
        <v>66791</v>
      </c>
      <c r="F11" s="4">
        <v>2774</v>
      </c>
      <c r="G11" s="4">
        <f t="shared" si="3"/>
        <v>69565</v>
      </c>
      <c r="H11" s="5">
        <f t="shared" si="0"/>
        <v>131730</v>
      </c>
      <c r="I11" s="5">
        <f t="shared" si="1"/>
        <v>6248</v>
      </c>
      <c r="J11" s="5">
        <f t="shared" si="4"/>
        <v>137978</v>
      </c>
      <c r="K11" s="6">
        <v>58166</v>
      </c>
      <c r="L11" s="6">
        <v>4354</v>
      </c>
      <c r="M11" s="4">
        <v>506</v>
      </c>
      <c r="N11" s="5">
        <f t="shared" si="5"/>
        <v>63026</v>
      </c>
    </row>
    <row r="12" spans="1:14" x14ac:dyDescent="0.2">
      <c r="A12" s="1" t="s">
        <v>15</v>
      </c>
      <c r="B12" s="4">
        <v>91857</v>
      </c>
      <c r="C12" s="4">
        <v>5419</v>
      </c>
      <c r="D12" s="4">
        <f t="shared" si="2"/>
        <v>97276</v>
      </c>
      <c r="E12" s="4">
        <v>92347</v>
      </c>
      <c r="F12" s="4">
        <v>4828</v>
      </c>
      <c r="G12" s="4">
        <f t="shared" si="3"/>
        <v>97175</v>
      </c>
      <c r="H12" s="5">
        <f t="shared" si="0"/>
        <v>184204</v>
      </c>
      <c r="I12" s="5">
        <f t="shared" si="1"/>
        <v>10247</v>
      </c>
      <c r="J12" s="5">
        <f t="shared" si="4"/>
        <v>194451</v>
      </c>
      <c r="K12" s="6">
        <v>83504</v>
      </c>
      <c r="L12" s="6">
        <v>5441</v>
      </c>
      <c r="M12" s="4">
        <v>926</v>
      </c>
      <c r="N12" s="5">
        <f t="shared" si="5"/>
        <v>89871</v>
      </c>
    </row>
    <row r="13" spans="1:14" x14ac:dyDescent="0.2">
      <c r="A13" s="1" t="s">
        <v>16</v>
      </c>
      <c r="B13" s="4">
        <v>35101</v>
      </c>
      <c r="C13" s="4">
        <v>629</v>
      </c>
      <c r="D13" s="4">
        <f t="shared" si="2"/>
        <v>35730</v>
      </c>
      <c r="E13" s="4">
        <v>37811</v>
      </c>
      <c r="F13" s="4">
        <v>688</v>
      </c>
      <c r="G13" s="4">
        <f t="shared" si="3"/>
        <v>38499</v>
      </c>
      <c r="H13" s="5">
        <f t="shared" si="0"/>
        <v>72912</v>
      </c>
      <c r="I13" s="5">
        <f t="shared" si="1"/>
        <v>1317</v>
      </c>
      <c r="J13" s="5">
        <f t="shared" si="4"/>
        <v>74229</v>
      </c>
      <c r="K13" s="6">
        <v>33922</v>
      </c>
      <c r="L13" s="6">
        <v>870</v>
      </c>
      <c r="M13" s="4">
        <v>157</v>
      </c>
      <c r="N13" s="5">
        <f t="shared" si="5"/>
        <v>34949</v>
      </c>
    </row>
    <row r="14" spans="1:14" x14ac:dyDescent="0.2">
      <c r="A14" s="1" t="s">
        <v>17</v>
      </c>
      <c r="B14" s="4">
        <v>7081</v>
      </c>
      <c r="C14" s="4">
        <v>110</v>
      </c>
      <c r="D14" s="4">
        <f t="shared" si="2"/>
        <v>7191</v>
      </c>
      <c r="E14" s="4">
        <v>8144</v>
      </c>
      <c r="F14" s="4">
        <v>189</v>
      </c>
      <c r="G14" s="4">
        <f t="shared" si="3"/>
        <v>8333</v>
      </c>
      <c r="H14" s="5">
        <f t="shared" si="0"/>
        <v>15225</v>
      </c>
      <c r="I14" s="5">
        <f t="shared" si="1"/>
        <v>299</v>
      </c>
      <c r="J14" s="5">
        <f t="shared" si="4"/>
        <v>15524</v>
      </c>
      <c r="K14" s="6">
        <v>8503</v>
      </c>
      <c r="L14" s="6">
        <v>233</v>
      </c>
      <c r="M14" s="4">
        <v>47</v>
      </c>
      <c r="N14" s="5">
        <f t="shared" si="5"/>
        <v>8783</v>
      </c>
    </row>
    <row r="15" spans="1:14" x14ac:dyDescent="0.2">
      <c r="A15" s="1" t="s">
        <v>18</v>
      </c>
      <c r="B15" s="4">
        <v>23432</v>
      </c>
      <c r="C15" s="4">
        <v>1421</v>
      </c>
      <c r="D15" s="4">
        <f t="shared" si="2"/>
        <v>24853</v>
      </c>
      <c r="E15" s="4">
        <v>23141</v>
      </c>
      <c r="F15" s="4">
        <v>1136</v>
      </c>
      <c r="G15" s="4">
        <f t="shared" si="3"/>
        <v>24277</v>
      </c>
      <c r="H15" s="5">
        <f t="shared" si="0"/>
        <v>46573</v>
      </c>
      <c r="I15" s="5">
        <f t="shared" si="1"/>
        <v>2557</v>
      </c>
      <c r="J15" s="5">
        <f t="shared" si="4"/>
        <v>49130</v>
      </c>
      <c r="K15" s="6">
        <v>20588</v>
      </c>
      <c r="L15" s="6">
        <v>1695</v>
      </c>
      <c r="M15" s="4">
        <v>190</v>
      </c>
      <c r="N15" s="5">
        <f t="shared" si="5"/>
        <v>22473</v>
      </c>
    </row>
    <row r="16" spans="1:14" x14ac:dyDescent="0.2">
      <c r="A16" s="1" t="s">
        <v>19</v>
      </c>
      <c r="B16" s="4">
        <v>7543</v>
      </c>
      <c r="C16" s="4">
        <v>215</v>
      </c>
      <c r="D16" s="4">
        <f t="shared" si="2"/>
        <v>7758</v>
      </c>
      <c r="E16" s="4">
        <v>8369</v>
      </c>
      <c r="F16" s="4">
        <v>297</v>
      </c>
      <c r="G16" s="4">
        <f t="shared" si="3"/>
        <v>8666</v>
      </c>
      <c r="H16" s="5">
        <f t="shared" si="0"/>
        <v>15912</v>
      </c>
      <c r="I16" s="5">
        <f t="shared" si="1"/>
        <v>512</v>
      </c>
      <c r="J16" s="5">
        <f t="shared" si="4"/>
        <v>16424</v>
      </c>
      <c r="K16" s="6">
        <v>7721</v>
      </c>
      <c r="L16" s="6">
        <v>418</v>
      </c>
      <c r="M16" s="4">
        <v>44</v>
      </c>
      <c r="N16" s="5">
        <f t="shared" si="5"/>
        <v>8183</v>
      </c>
    </row>
    <row r="17" spans="1:14" x14ac:dyDescent="0.2">
      <c r="A17" s="1" t="s">
        <v>20</v>
      </c>
      <c r="B17" s="4">
        <v>6882</v>
      </c>
      <c r="C17" s="4">
        <v>62</v>
      </c>
      <c r="D17" s="4">
        <f t="shared" si="2"/>
        <v>6944</v>
      </c>
      <c r="E17" s="4">
        <v>7919</v>
      </c>
      <c r="F17" s="4">
        <v>118</v>
      </c>
      <c r="G17" s="4">
        <f t="shared" si="3"/>
        <v>8037</v>
      </c>
      <c r="H17" s="5">
        <f t="shared" si="0"/>
        <v>14801</v>
      </c>
      <c r="I17" s="5">
        <f t="shared" si="1"/>
        <v>180</v>
      </c>
      <c r="J17" s="5">
        <f t="shared" si="4"/>
        <v>14981</v>
      </c>
      <c r="K17" s="6">
        <v>8142</v>
      </c>
      <c r="L17" s="6">
        <v>128</v>
      </c>
      <c r="M17" s="4">
        <v>39</v>
      </c>
      <c r="N17" s="5">
        <f t="shared" si="5"/>
        <v>8309</v>
      </c>
    </row>
    <row r="18" spans="1:14" x14ac:dyDescent="0.2">
      <c r="A18" s="1" t="s">
        <v>21</v>
      </c>
      <c r="B18" s="4">
        <v>21367</v>
      </c>
      <c r="C18" s="4">
        <v>1616</v>
      </c>
      <c r="D18" s="4">
        <f t="shared" si="2"/>
        <v>22983</v>
      </c>
      <c r="E18" s="4">
        <v>20552</v>
      </c>
      <c r="F18" s="4">
        <v>972</v>
      </c>
      <c r="G18" s="4">
        <f t="shared" si="3"/>
        <v>21524</v>
      </c>
      <c r="H18" s="5">
        <f t="shared" si="0"/>
        <v>41919</v>
      </c>
      <c r="I18" s="5">
        <f t="shared" si="1"/>
        <v>2588</v>
      </c>
      <c r="J18" s="5">
        <f t="shared" si="4"/>
        <v>44507</v>
      </c>
      <c r="K18" s="6">
        <v>17577</v>
      </c>
      <c r="L18" s="6">
        <v>1760</v>
      </c>
      <c r="M18" s="4">
        <v>140</v>
      </c>
      <c r="N18" s="5">
        <f t="shared" si="5"/>
        <v>19477</v>
      </c>
    </row>
    <row r="19" spans="1:14" x14ac:dyDescent="0.2">
      <c r="A19" s="1" t="s">
        <v>22</v>
      </c>
      <c r="B19" s="4">
        <v>20362</v>
      </c>
      <c r="C19" s="4">
        <v>201</v>
      </c>
      <c r="D19" s="4">
        <f t="shared" si="2"/>
        <v>20563</v>
      </c>
      <c r="E19" s="4">
        <v>23154</v>
      </c>
      <c r="F19" s="4">
        <v>393</v>
      </c>
      <c r="G19" s="4">
        <f t="shared" si="3"/>
        <v>23547</v>
      </c>
      <c r="H19" s="5">
        <f t="shared" si="0"/>
        <v>43516</v>
      </c>
      <c r="I19" s="5">
        <f t="shared" si="1"/>
        <v>594</v>
      </c>
      <c r="J19" s="5">
        <f t="shared" si="4"/>
        <v>44110</v>
      </c>
      <c r="K19" s="6">
        <v>21871</v>
      </c>
      <c r="L19" s="6">
        <v>464</v>
      </c>
      <c r="M19" s="4">
        <v>100</v>
      </c>
      <c r="N19" s="5">
        <f t="shared" si="5"/>
        <v>22435</v>
      </c>
    </row>
    <row r="20" spans="1:14" x14ac:dyDescent="0.2">
      <c r="A20" s="1" t="s">
        <v>23</v>
      </c>
      <c r="B20" s="4">
        <v>38168</v>
      </c>
      <c r="C20" s="4">
        <v>3511</v>
      </c>
      <c r="D20" s="4">
        <f t="shared" si="2"/>
        <v>41679</v>
      </c>
      <c r="E20" s="4">
        <v>40266</v>
      </c>
      <c r="F20" s="4">
        <v>2658</v>
      </c>
      <c r="G20" s="4">
        <f t="shared" si="3"/>
        <v>42924</v>
      </c>
      <c r="H20" s="5">
        <f t="shared" si="0"/>
        <v>78434</v>
      </c>
      <c r="I20" s="5">
        <f t="shared" si="1"/>
        <v>6169</v>
      </c>
      <c r="J20" s="5">
        <f t="shared" si="4"/>
        <v>84603</v>
      </c>
      <c r="K20" s="6">
        <v>36116</v>
      </c>
      <c r="L20" s="6">
        <v>4062</v>
      </c>
      <c r="M20" s="4">
        <v>367</v>
      </c>
      <c r="N20" s="5">
        <f t="shared" si="5"/>
        <v>40545</v>
      </c>
    </row>
    <row r="21" spans="1:14" x14ac:dyDescent="0.2">
      <c r="A21" s="1" t="s">
        <v>24</v>
      </c>
      <c r="B21" s="4">
        <v>2586</v>
      </c>
      <c r="C21" s="4">
        <v>481</v>
      </c>
      <c r="D21" s="4">
        <f t="shared" si="2"/>
        <v>3067</v>
      </c>
      <c r="E21" s="4">
        <v>2596</v>
      </c>
      <c r="F21" s="4">
        <v>212</v>
      </c>
      <c r="G21" s="4">
        <f t="shared" si="3"/>
        <v>2808</v>
      </c>
      <c r="H21" s="5">
        <f t="shared" si="0"/>
        <v>5182</v>
      </c>
      <c r="I21" s="5">
        <f t="shared" si="1"/>
        <v>693</v>
      </c>
      <c r="J21" s="5">
        <f t="shared" si="4"/>
        <v>5875</v>
      </c>
      <c r="K21" s="4">
        <v>2096</v>
      </c>
      <c r="L21" s="4">
        <v>502</v>
      </c>
      <c r="M21" s="4">
        <v>13</v>
      </c>
      <c r="N21" s="5">
        <f t="shared" si="5"/>
        <v>2611</v>
      </c>
    </row>
    <row r="22" spans="1:14" x14ac:dyDescent="0.2">
      <c r="A22" s="1" t="s">
        <v>25</v>
      </c>
      <c r="B22" s="4">
        <v>12219</v>
      </c>
      <c r="C22" s="4">
        <v>456</v>
      </c>
      <c r="D22" s="4">
        <f t="shared" si="2"/>
        <v>12675</v>
      </c>
      <c r="E22" s="4">
        <v>12745</v>
      </c>
      <c r="F22" s="4">
        <v>317</v>
      </c>
      <c r="G22" s="4">
        <f t="shared" si="3"/>
        <v>13062</v>
      </c>
      <c r="H22" s="5">
        <f t="shared" si="0"/>
        <v>24964</v>
      </c>
      <c r="I22" s="5">
        <f t="shared" si="1"/>
        <v>773</v>
      </c>
      <c r="J22" s="5">
        <f t="shared" si="4"/>
        <v>25737</v>
      </c>
      <c r="K22" s="4">
        <v>9771</v>
      </c>
      <c r="L22" s="4">
        <v>498</v>
      </c>
      <c r="M22" s="4">
        <v>61</v>
      </c>
      <c r="N22" s="5">
        <f t="shared" si="5"/>
        <v>10330</v>
      </c>
    </row>
    <row r="23" spans="1:14" x14ac:dyDescent="0.2">
      <c r="A23" s="1" t="s">
        <v>26</v>
      </c>
      <c r="B23" s="4">
        <v>19498</v>
      </c>
      <c r="C23" s="4">
        <v>740</v>
      </c>
      <c r="D23" s="4">
        <f t="shared" si="2"/>
        <v>20238</v>
      </c>
      <c r="E23" s="4">
        <v>20010</v>
      </c>
      <c r="F23" s="4">
        <v>510</v>
      </c>
      <c r="G23" s="4">
        <f t="shared" si="3"/>
        <v>20520</v>
      </c>
      <c r="H23" s="5">
        <f t="shared" si="0"/>
        <v>39508</v>
      </c>
      <c r="I23" s="5">
        <f t="shared" si="1"/>
        <v>1250</v>
      </c>
      <c r="J23" s="5">
        <f t="shared" si="4"/>
        <v>40758</v>
      </c>
      <c r="K23" s="4">
        <v>16400</v>
      </c>
      <c r="L23" s="4">
        <v>846</v>
      </c>
      <c r="M23" s="4">
        <v>145</v>
      </c>
      <c r="N23" s="5">
        <f t="shared" si="5"/>
        <v>17391</v>
      </c>
    </row>
    <row r="24" spans="1:14" x14ac:dyDescent="0.2">
      <c r="A24" s="1" t="s">
        <v>27</v>
      </c>
      <c r="B24" s="4">
        <v>5367</v>
      </c>
      <c r="C24" s="4">
        <v>140</v>
      </c>
      <c r="D24" s="4">
        <f t="shared" si="2"/>
        <v>5507</v>
      </c>
      <c r="E24" s="4">
        <v>5512</v>
      </c>
      <c r="F24" s="4">
        <v>88</v>
      </c>
      <c r="G24" s="4">
        <f t="shared" si="3"/>
        <v>5600</v>
      </c>
      <c r="H24" s="5">
        <f t="shared" si="0"/>
        <v>10879</v>
      </c>
      <c r="I24" s="5">
        <f t="shared" si="1"/>
        <v>228</v>
      </c>
      <c r="J24" s="5">
        <f t="shared" si="4"/>
        <v>11107</v>
      </c>
      <c r="K24" s="4">
        <v>4262</v>
      </c>
      <c r="L24" s="4">
        <v>128</v>
      </c>
      <c r="M24" s="4">
        <v>35</v>
      </c>
      <c r="N24" s="5">
        <f t="shared" si="5"/>
        <v>4425</v>
      </c>
    </row>
    <row r="25" spans="1:14" x14ac:dyDescent="0.2">
      <c r="A25" s="1" t="s">
        <v>28</v>
      </c>
      <c r="B25" s="4">
        <v>7673</v>
      </c>
      <c r="C25" s="4">
        <v>446</v>
      </c>
      <c r="D25" s="4">
        <f t="shared" si="2"/>
        <v>8119</v>
      </c>
      <c r="E25" s="4">
        <v>7262</v>
      </c>
      <c r="F25" s="4">
        <v>364</v>
      </c>
      <c r="G25" s="4">
        <f t="shared" si="3"/>
        <v>7626</v>
      </c>
      <c r="H25" s="5">
        <f t="shared" si="0"/>
        <v>14935</v>
      </c>
      <c r="I25" s="5">
        <f t="shared" si="1"/>
        <v>810</v>
      </c>
      <c r="J25" s="5">
        <f t="shared" si="4"/>
        <v>15745</v>
      </c>
      <c r="K25" s="4">
        <v>6835</v>
      </c>
      <c r="L25" s="4">
        <v>564</v>
      </c>
      <c r="M25" s="4">
        <v>56</v>
      </c>
      <c r="N25" s="5">
        <f t="shared" si="5"/>
        <v>7455</v>
      </c>
    </row>
    <row r="26" spans="1:14" x14ac:dyDescent="0.2">
      <c r="A26" s="1" t="s">
        <v>29</v>
      </c>
      <c r="B26" s="4">
        <v>6478</v>
      </c>
      <c r="C26" s="4">
        <v>63</v>
      </c>
      <c r="D26" s="4">
        <f t="shared" si="2"/>
        <v>6541</v>
      </c>
      <c r="E26" s="4">
        <v>6953</v>
      </c>
      <c r="F26" s="4">
        <v>143</v>
      </c>
      <c r="G26" s="4">
        <f t="shared" si="3"/>
        <v>7096</v>
      </c>
      <c r="H26" s="5">
        <f t="shared" si="0"/>
        <v>13431</v>
      </c>
      <c r="I26" s="5">
        <f t="shared" si="1"/>
        <v>206</v>
      </c>
      <c r="J26" s="5">
        <f t="shared" si="4"/>
        <v>13637</v>
      </c>
      <c r="K26" s="4">
        <v>5591</v>
      </c>
      <c r="L26" s="4">
        <v>172</v>
      </c>
      <c r="M26" s="4">
        <v>27</v>
      </c>
      <c r="N26" s="5">
        <f t="shared" si="5"/>
        <v>5790</v>
      </c>
    </row>
    <row r="27" spans="1:14" x14ac:dyDescent="0.2">
      <c r="A27" s="1" t="s">
        <v>30</v>
      </c>
      <c r="B27" s="4">
        <v>10678</v>
      </c>
      <c r="C27" s="4">
        <v>158</v>
      </c>
      <c r="D27" s="4">
        <f t="shared" si="2"/>
        <v>10836</v>
      </c>
      <c r="E27" s="4">
        <v>11656</v>
      </c>
      <c r="F27" s="4">
        <v>138</v>
      </c>
      <c r="G27" s="4">
        <f t="shared" si="3"/>
        <v>11794</v>
      </c>
      <c r="H27" s="5">
        <f t="shared" si="0"/>
        <v>22334</v>
      </c>
      <c r="I27" s="5">
        <f t="shared" si="1"/>
        <v>296</v>
      </c>
      <c r="J27" s="5">
        <f t="shared" si="4"/>
        <v>22630</v>
      </c>
      <c r="K27" s="4">
        <v>9386</v>
      </c>
      <c r="L27" s="4">
        <v>222</v>
      </c>
      <c r="M27" s="4">
        <v>48</v>
      </c>
      <c r="N27" s="5">
        <f t="shared" si="5"/>
        <v>9656</v>
      </c>
    </row>
    <row r="28" spans="1:14" x14ac:dyDescent="0.2">
      <c r="A28" s="1" t="s">
        <v>31</v>
      </c>
      <c r="B28" s="4">
        <v>3859</v>
      </c>
      <c r="C28" s="4">
        <v>54</v>
      </c>
      <c r="D28" s="4">
        <f t="shared" si="2"/>
        <v>3913</v>
      </c>
      <c r="E28" s="4">
        <v>4202</v>
      </c>
      <c r="F28" s="4">
        <v>89</v>
      </c>
      <c r="G28" s="4">
        <f t="shared" si="3"/>
        <v>4291</v>
      </c>
      <c r="H28" s="5">
        <f t="shared" si="0"/>
        <v>8061</v>
      </c>
      <c r="I28" s="5">
        <f t="shared" si="1"/>
        <v>143</v>
      </c>
      <c r="J28" s="5">
        <f t="shared" si="4"/>
        <v>8204</v>
      </c>
      <c r="K28" s="4">
        <v>3893</v>
      </c>
      <c r="L28" s="4">
        <v>114</v>
      </c>
      <c r="M28" s="4">
        <v>19</v>
      </c>
      <c r="N28" s="5">
        <f t="shared" si="5"/>
        <v>4026</v>
      </c>
    </row>
    <row r="29" spans="1:14" x14ac:dyDescent="0.2">
      <c r="A29" s="1" t="s">
        <v>32</v>
      </c>
      <c r="B29" s="4">
        <v>7184</v>
      </c>
      <c r="C29" s="4">
        <v>60</v>
      </c>
      <c r="D29" s="4">
        <f t="shared" si="2"/>
        <v>7244</v>
      </c>
      <c r="E29" s="4">
        <v>7671</v>
      </c>
      <c r="F29" s="4">
        <v>120</v>
      </c>
      <c r="G29" s="4">
        <f t="shared" si="3"/>
        <v>7791</v>
      </c>
      <c r="H29" s="5">
        <f t="shared" si="0"/>
        <v>14855</v>
      </c>
      <c r="I29" s="5">
        <f t="shared" si="1"/>
        <v>180</v>
      </c>
      <c r="J29" s="5">
        <f t="shared" si="4"/>
        <v>15035</v>
      </c>
      <c r="K29" s="4">
        <v>5831</v>
      </c>
      <c r="L29" s="4">
        <v>146</v>
      </c>
      <c r="M29" s="4">
        <v>23</v>
      </c>
      <c r="N29" s="5">
        <f t="shared" si="5"/>
        <v>6000</v>
      </c>
    </row>
    <row r="30" spans="1:14" x14ac:dyDescent="0.2">
      <c r="A30" s="1" t="s">
        <v>33</v>
      </c>
      <c r="B30" s="4">
        <v>3651</v>
      </c>
      <c r="C30" s="4">
        <v>7</v>
      </c>
      <c r="D30" s="4">
        <f t="shared" si="2"/>
        <v>3658</v>
      </c>
      <c r="E30" s="4">
        <v>3829</v>
      </c>
      <c r="F30" s="4">
        <v>69</v>
      </c>
      <c r="G30" s="4">
        <f t="shared" si="3"/>
        <v>3898</v>
      </c>
      <c r="H30" s="5">
        <f t="shared" si="0"/>
        <v>7480</v>
      </c>
      <c r="I30" s="5">
        <f t="shared" si="1"/>
        <v>76</v>
      </c>
      <c r="J30" s="5">
        <f t="shared" si="4"/>
        <v>7556</v>
      </c>
      <c r="K30" s="4">
        <v>3086</v>
      </c>
      <c r="L30" s="4">
        <v>60</v>
      </c>
      <c r="M30" s="4">
        <v>14</v>
      </c>
      <c r="N30" s="5">
        <f t="shared" si="5"/>
        <v>3160</v>
      </c>
    </row>
    <row r="31" spans="1:14" x14ac:dyDescent="0.2">
      <c r="A31" s="1" t="s">
        <v>34</v>
      </c>
      <c r="B31" s="4">
        <v>3367</v>
      </c>
      <c r="C31" s="4">
        <v>57</v>
      </c>
      <c r="D31" s="4">
        <f t="shared" si="2"/>
        <v>3424</v>
      </c>
      <c r="E31" s="4">
        <v>3736</v>
      </c>
      <c r="F31" s="4">
        <v>67</v>
      </c>
      <c r="G31" s="4">
        <f t="shared" si="3"/>
        <v>3803</v>
      </c>
      <c r="H31" s="5">
        <f t="shared" si="0"/>
        <v>7103</v>
      </c>
      <c r="I31" s="5">
        <f t="shared" si="1"/>
        <v>124</v>
      </c>
      <c r="J31" s="5">
        <f t="shared" si="4"/>
        <v>7227</v>
      </c>
      <c r="K31" s="4">
        <v>3711</v>
      </c>
      <c r="L31" s="4">
        <v>91</v>
      </c>
      <c r="M31" s="4">
        <v>20</v>
      </c>
      <c r="N31" s="5">
        <f t="shared" si="5"/>
        <v>3822</v>
      </c>
    </row>
    <row r="32" spans="1:14" x14ac:dyDescent="0.2">
      <c r="A32" s="1" t="s">
        <v>35</v>
      </c>
      <c r="B32" s="4">
        <v>4871</v>
      </c>
      <c r="C32" s="4">
        <v>44</v>
      </c>
      <c r="D32" s="4">
        <f t="shared" si="2"/>
        <v>4915</v>
      </c>
      <c r="E32" s="4">
        <v>5507</v>
      </c>
      <c r="F32" s="4">
        <v>67</v>
      </c>
      <c r="G32" s="4">
        <f t="shared" si="3"/>
        <v>5574</v>
      </c>
      <c r="H32" s="5">
        <f t="shared" si="0"/>
        <v>10378</v>
      </c>
      <c r="I32" s="5">
        <f t="shared" si="1"/>
        <v>111</v>
      </c>
      <c r="J32" s="5">
        <f t="shared" si="4"/>
        <v>10489</v>
      </c>
      <c r="K32" s="4">
        <v>5364</v>
      </c>
      <c r="L32" s="4">
        <v>92</v>
      </c>
      <c r="M32" s="4">
        <v>16</v>
      </c>
      <c r="N32" s="5">
        <f t="shared" si="5"/>
        <v>5472</v>
      </c>
    </row>
    <row r="33" spans="1:14" x14ac:dyDescent="0.2">
      <c r="A33" s="1" t="s">
        <v>36</v>
      </c>
      <c r="B33" s="4">
        <v>6312</v>
      </c>
      <c r="C33" s="4">
        <v>212</v>
      </c>
      <c r="D33" s="4">
        <f t="shared" si="2"/>
        <v>6524</v>
      </c>
      <c r="E33" s="4">
        <v>6996</v>
      </c>
      <c r="F33" s="4">
        <v>239</v>
      </c>
      <c r="G33" s="4">
        <f t="shared" si="3"/>
        <v>7235</v>
      </c>
      <c r="H33" s="5">
        <f t="shared" si="0"/>
        <v>13308</v>
      </c>
      <c r="I33" s="5">
        <f t="shared" si="1"/>
        <v>451</v>
      </c>
      <c r="J33" s="5">
        <f t="shared" si="4"/>
        <v>13759</v>
      </c>
      <c r="K33" s="4">
        <v>7223</v>
      </c>
      <c r="L33" s="4">
        <v>330</v>
      </c>
      <c r="M33" s="4">
        <v>45</v>
      </c>
      <c r="N33" s="5">
        <f t="shared" si="5"/>
        <v>7598</v>
      </c>
    </row>
    <row r="34" spans="1:14" x14ac:dyDescent="0.2">
      <c r="A34" s="1" t="s">
        <v>37</v>
      </c>
      <c r="B34" s="4">
        <v>3672</v>
      </c>
      <c r="C34" s="4">
        <v>6</v>
      </c>
      <c r="D34" s="4">
        <f t="shared" si="2"/>
        <v>3678</v>
      </c>
      <c r="E34" s="4">
        <v>4080</v>
      </c>
      <c r="F34" s="4">
        <v>51</v>
      </c>
      <c r="G34" s="4">
        <f t="shared" si="3"/>
        <v>4131</v>
      </c>
      <c r="H34" s="5">
        <f t="shared" si="0"/>
        <v>7752</v>
      </c>
      <c r="I34" s="5">
        <f t="shared" si="1"/>
        <v>57</v>
      </c>
      <c r="J34" s="5">
        <f t="shared" si="4"/>
        <v>7809</v>
      </c>
      <c r="K34" s="4">
        <v>3992</v>
      </c>
      <c r="L34" s="4">
        <v>41</v>
      </c>
      <c r="M34" s="4">
        <v>15</v>
      </c>
      <c r="N34" s="5">
        <f t="shared" si="5"/>
        <v>4048</v>
      </c>
    </row>
    <row r="35" spans="1:14" x14ac:dyDescent="0.2">
      <c r="A35" s="1" t="s">
        <v>38</v>
      </c>
      <c r="B35" s="4">
        <v>4717</v>
      </c>
      <c r="C35" s="4">
        <v>23</v>
      </c>
      <c r="D35" s="4">
        <f t="shared" si="2"/>
        <v>4740</v>
      </c>
      <c r="E35" s="4">
        <v>5247</v>
      </c>
      <c r="F35" s="4">
        <v>133</v>
      </c>
      <c r="G35" s="4">
        <f t="shared" si="3"/>
        <v>5380</v>
      </c>
      <c r="H35" s="5">
        <f t="shared" si="0"/>
        <v>9964</v>
      </c>
      <c r="I35" s="5">
        <f t="shared" si="1"/>
        <v>156</v>
      </c>
      <c r="J35" s="5">
        <f t="shared" si="4"/>
        <v>10120</v>
      </c>
      <c r="K35" s="4">
        <v>5000</v>
      </c>
      <c r="L35" s="4">
        <v>127</v>
      </c>
      <c r="M35" s="4">
        <v>21</v>
      </c>
      <c r="N35" s="5">
        <f t="shared" si="5"/>
        <v>5148</v>
      </c>
    </row>
    <row r="36" spans="1:14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9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4" x14ac:dyDescent="0.2">
      <c r="A38" t="s">
        <v>40</v>
      </c>
    </row>
    <row r="39" spans="1:14" x14ac:dyDescent="0.2">
      <c r="A39" t="s">
        <v>41</v>
      </c>
    </row>
  </sheetData>
  <mergeCells count="7">
    <mergeCell ref="A37:K37"/>
    <mergeCell ref="K3:N4"/>
    <mergeCell ref="A3:A5"/>
    <mergeCell ref="B3:J3"/>
    <mergeCell ref="B4:D4"/>
    <mergeCell ref="E4:G4"/>
    <mergeCell ref="H4:J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